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pha\Downloads\"/>
    </mc:Choice>
  </mc:AlternateContent>
  <xr:revisionPtr revIDLastSave="0" documentId="8_{E8298053-42E9-4A61-B711-42213CE304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portunidades" sheetId="1" r:id="rId1"/>
    <sheet name="Base-Dashoard" sheetId="8" r:id="rId2"/>
    <sheet name="Dashboard" sheetId="7" r:id="rId3"/>
    <sheet name="Base-DashFinal" sheetId="4" r:id="rId4"/>
    <sheet name="DashFinal" sheetId="5" r:id="rId5"/>
  </sheets>
  <definedNames>
    <definedName name="_xlnm._FilterDatabase" localSheetId="0" hidden="1">Oportunidades!$A$1:$M$1732</definedName>
    <definedName name="_xlchart.v5.0" hidden="1">'Base-DashFinal'!$X$3</definedName>
    <definedName name="_xlchart.v5.1" hidden="1">'Base-DashFinal'!$X$4:$X$29</definedName>
    <definedName name="_xlchart.v5.2" hidden="1">'Base-DashFinal'!$Y$3</definedName>
    <definedName name="_xlchart.v5.3" hidden="1">'Base-DashFinal'!$Y$4:$Y$29</definedName>
    <definedName name="SegmentaçãodeDados_CSM">#N/A</definedName>
    <definedName name="SegmentaçãodeDados_Indústri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4" l="1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4" i="4"/>
  <c r="R7" i="5" l="1"/>
  <c r="R12" i="5"/>
  <c r="R17" i="5" l="1"/>
</calcChain>
</file>

<file path=xl/sharedStrings.xml><?xml version="1.0" encoding="utf-8"?>
<sst xmlns="http://schemas.openxmlformats.org/spreadsheetml/2006/main" count="15710" uniqueCount="653">
  <si>
    <t>Comcast</t>
  </si>
  <si>
    <t>Delta Faucet</t>
  </si>
  <si>
    <t>GANNETT COMPANY INC</t>
  </si>
  <si>
    <t>Gensler</t>
  </si>
  <si>
    <t>INSIGHT ENTERPRISES INC</t>
  </si>
  <si>
    <t>MILLIMAN USA</t>
  </si>
  <si>
    <t>National Cattlemen's Beef Association</t>
  </si>
  <si>
    <t>National Institute of Health (NIH/NCI)</t>
  </si>
  <si>
    <t>Plexus Worldwide</t>
  </si>
  <si>
    <t>Regeneron Pharmaceuticals</t>
  </si>
  <si>
    <t>SAP</t>
  </si>
  <si>
    <t>Sharp Healthcare</t>
  </si>
  <si>
    <t>The Christ Hospital Health Network</t>
  </si>
  <si>
    <t>Turner Construction</t>
  </si>
  <si>
    <t>Vitalant</t>
  </si>
  <si>
    <t>Children's Medical Center of Dallas</t>
  </si>
  <si>
    <t>NYC DOE OSSS</t>
  </si>
  <si>
    <t>Microsoft</t>
  </si>
  <si>
    <t>Presbyterian Health Services</t>
  </si>
  <si>
    <t>PROVIDE COMMERCE INC</t>
  </si>
  <si>
    <t>LATHAM AND WATKINS LLP</t>
  </si>
  <si>
    <t>The Corcoran Group</t>
  </si>
  <si>
    <t>Merial</t>
  </si>
  <si>
    <t>NII Holdings Inc</t>
  </si>
  <si>
    <t>Banner Health</t>
  </si>
  <si>
    <t>Tetra Tech</t>
  </si>
  <si>
    <t>Verifone Systems Inc.</t>
  </si>
  <si>
    <t>PVH</t>
  </si>
  <si>
    <t>Momentum Group</t>
  </si>
  <si>
    <t>Carousel Industries</t>
  </si>
  <si>
    <t>The Madison Square Garden Company</t>
  </si>
  <si>
    <t>MEIJER INC</t>
  </si>
  <si>
    <t>New York City Transit</t>
  </si>
  <si>
    <t>KARL STORZ ENDOSCOPY-AMERICA INC</t>
  </si>
  <si>
    <t>Fender Musical Instruments</t>
  </si>
  <si>
    <t>CORE Construction Group</t>
  </si>
  <si>
    <t>Texas Health Resources</t>
  </si>
  <si>
    <t>Agora Consulting Partners, Inc.</t>
  </si>
  <si>
    <t>Sunquest Information Systems</t>
  </si>
  <si>
    <t>Macerich</t>
  </si>
  <si>
    <t>Trident USA Health Services</t>
  </si>
  <si>
    <t>Intermountain Healthcare</t>
  </si>
  <si>
    <t>Golder Associates</t>
  </si>
  <si>
    <t>HEALTHFIRST INC</t>
  </si>
  <si>
    <t>Blizzard Entertainment</t>
  </si>
  <si>
    <t>Kleinfelder</t>
  </si>
  <si>
    <t>Warner Bros. Entertainment, Inc.</t>
  </si>
  <si>
    <t>Weather Network</t>
  </si>
  <si>
    <t>JT3</t>
  </si>
  <si>
    <t>FRAC TECH SERVICES LLC</t>
  </si>
  <si>
    <t>ARES Corporation</t>
  </si>
  <si>
    <t>NCCI HOLDINGS</t>
  </si>
  <si>
    <t>Infor</t>
  </si>
  <si>
    <t>FGL Sports</t>
  </si>
  <si>
    <t>Quigley Simpson</t>
  </si>
  <si>
    <t>Advanced Systems</t>
  </si>
  <si>
    <t>Isagenix</t>
  </si>
  <si>
    <t>Circle K</t>
  </si>
  <si>
    <t>GoPro</t>
  </si>
  <si>
    <t>Northern Arizona Healthcare</t>
  </si>
  <si>
    <t>Adventist Health</t>
  </si>
  <si>
    <t>Bill &amp; Melinda Gates Foundation</t>
  </si>
  <si>
    <t>MOUNTAIN STATE HEALTH ALLIANCE</t>
  </si>
  <si>
    <t>ATS</t>
  </si>
  <si>
    <t>ULTRADENT PRODUCTS INC</t>
  </si>
  <si>
    <t>Cancer Treatment Centers of America (CTCA)</t>
  </si>
  <si>
    <t>BDA Inc.</t>
  </si>
  <si>
    <t>Hunter Industries Inc</t>
  </si>
  <si>
    <t>Overhead Door Corporation</t>
  </si>
  <si>
    <t>Heineken USA</t>
  </si>
  <si>
    <t>Chicago Bridge &amp; Iron (CB&amp;I) Company</t>
  </si>
  <si>
    <t>Gilardi &amp; Co LLC</t>
  </si>
  <si>
    <t>My Florida Regional MLS</t>
  </si>
  <si>
    <t>Space Systems Loral</t>
  </si>
  <si>
    <t>Acelity / LifeCell Corp / Kinetic Concepts Inc. (KCI)</t>
  </si>
  <si>
    <t>CYDCOR INC</t>
  </si>
  <si>
    <t>KIVA Group</t>
  </si>
  <si>
    <t>Cooley LLP</t>
  </si>
  <si>
    <t>Dignity Health</t>
  </si>
  <si>
    <t>ECHO Inc.</t>
  </si>
  <si>
    <t>The Lassiter Law Firm</t>
  </si>
  <si>
    <t>BMC Acquisition Inc</t>
  </si>
  <si>
    <t>American Traffic Solutions (ATS)</t>
  </si>
  <si>
    <t>BROTHER INTERNATIONAL CORPORATION</t>
  </si>
  <si>
    <t>SWINERTON &amp; WALBERG CO</t>
  </si>
  <si>
    <t>Idaho National Laboratory (INL)</t>
  </si>
  <si>
    <t>Schneider Electric</t>
  </si>
  <si>
    <t>GoDaddy</t>
  </si>
  <si>
    <t>Paul Hastings</t>
  </si>
  <si>
    <t>Sage Automotive Interiors, Inc</t>
  </si>
  <si>
    <t>NBC Universal (NBCU)</t>
  </si>
  <si>
    <t>ELECTROSONIC SYSTEMS INC</t>
  </si>
  <si>
    <t>JACOBS ENGINEERING GROUP INC</t>
  </si>
  <si>
    <t>Hawaii Medical Service Association (HMSA)</t>
  </si>
  <si>
    <t>McDonald’s Restaurants of Canada Limited</t>
  </si>
  <si>
    <t>Quanticate - UK</t>
  </si>
  <si>
    <t>TRUEBLUE INC</t>
  </si>
  <si>
    <t>RAYDON CORP</t>
  </si>
  <si>
    <t>White &amp; Case LLP</t>
  </si>
  <si>
    <t>DSM Biomedical</t>
  </si>
  <si>
    <t>Meridian Health</t>
  </si>
  <si>
    <t>Center for Diagnostic Imaging</t>
  </si>
  <si>
    <t>Catholic Health Initiatives (CHI)</t>
  </si>
  <si>
    <t>CALLAWAY GOLF COMPANY</t>
  </si>
  <si>
    <t>KLA-Tencor</t>
  </si>
  <si>
    <t>Skillsoft-SumTotal Systems</t>
  </si>
  <si>
    <t>Ledcor Construction</t>
  </si>
  <si>
    <t>Nielsen</t>
  </si>
  <si>
    <t>Camargo Pharmaceutical Services</t>
  </si>
  <si>
    <t>Pandora</t>
  </si>
  <si>
    <t>BD &amp; A</t>
  </si>
  <si>
    <t>GLY Construction</t>
  </si>
  <si>
    <t>Application Consulting Training Solutions, Inc. (ACTS)</t>
  </si>
  <si>
    <t>Flow International Corporation</t>
  </si>
  <si>
    <t>Sony Corporation</t>
  </si>
  <si>
    <t>A.R. Mays Construction</t>
  </si>
  <si>
    <t>Dentsu Aegis Network</t>
  </si>
  <si>
    <t>UC San Diego Health System</t>
  </si>
  <si>
    <t>Alameda Health System</t>
  </si>
  <si>
    <t>Columbia Sportswear</t>
  </si>
  <si>
    <t>Francis Tuttle Technology Center</t>
  </si>
  <si>
    <t>ODL</t>
  </si>
  <si>
    <t>West Corporation</t>
  </si>
  <si>
    <t>LexProjex</t>
  </si>
  <si>
    <t>Executive Jet Management</t>
  </si>
  <si>
    <t>Saskatchewan Research Council (SRC)</t>
  </si>
  <si>
    <t>2toLead</t>
  </si>
  <si>
    <t>NuVasive Inc</t>
  </si>
  <si>
    <t>Superfeet Worldwide</t>
  </si>
  <si>
    <t>DataPath, Inc.</t>
  </si>
  <si>
    <t>CableOne</t>
  </si>
  <si>
    <t>Spectrum Healthcare Partners</t>
  </si>
  <si>
    <t>SRI International</t>
  </si>
  <si>
    <t>STRYKER CORPORATION</t>
  </si>
  <si>
    <t>LP Building Products</t>
  </si>
  <si>
    <t>ITT Aerospace Controls</t>
  </si>
  <si>
    <t>New Signature</t>
  </si>
  <si>
    <t>The Bozzuto Group</t>
  </si>
  <si>
    <t>KROENKE SPORTS ENTERPRISES</t>
  </si>
  <si>
    <t>Blu Sky</t>
  </si>
  <si>
    <t>Genpact Pharmalink</t>
  </si>
  <si>
    <t>Cascades</t>
  </si>
  <si>
    <t>Ionis Pharmaceuticals</t>
  </si>
  <si>
    <t>Valley View Hospital (Colorado)</t>
  </si>
  <si>
    <t>Morton Salt, Inc.</t>
  </si>
  <si>
    <t>SANMAR CORPORATION</t>
  </si>
  <si>
    <t>Food Services of America (FSA)</t>
  </si>
  <si>
    <t>Regency Lighting</t>
  </si>
  <si>
    <t>CallisonRTKL</t>
  </si>
  <si>
    <t>HNI Corporation</t>
  </si>
  <si>
    <t>B2B Technologies</t>
  </si>
  <si>
    <t>OneWeb, Ltd.</t>
  </si>
  <si>
    <t>INTEGRAMED AMERICA</t>
  </si>
  <si>
    <t>Palo Alto Networks</t>
  </si>
  <si>
    <t>Aerotek</t>
  </si>
  <si>
    <t>NORTHEAST GEORGIA HEALTH SYS</t>
  </si>
  <si>
    <t>Go Auto</t>
  </si>
  <si>
    <t>Wavestream</t>
  </si>
  <si>
    <t>Hellas Construction</t>
  </si>
  <si>
    <t>New Belgium Brewing Company</t>
  </si>
  <si>
    <t>Mercy Healthcare</t>
  </si>
  <si>
    <t>RSM US LLP</t>
  </si>
  <si>
    <t>KB Home</t>
  </si>
  <si>
    <t>Designworks - A BMW Company</t>
  </si>
  <si>
    <t>JD King</t>
  </si>
  <si>
    <t>Esterline</t>
  </si>
  <si>
    <t>FlightSafety</t>
  </si>
  <si>
    <t>LinkedIn Corporation</t>
  </si>
  <si>
    <t>San Francisco Department of Public Health</t>
  </si>
  <si>
    <t>ATPCO</t>
  </si>
  <si>
    <t>KELLER GROUP PLC</t>
  </si>
  <si>
    <t>Harling Consulting Services (HCS), Inc.</t>
  </si>
  <si>
    <t>ASCENSION HEALTH ISD</t>
  </si>
  <si>
    <t>Iridium Satellite LLC</t>
  </si>
  <si>
    <t>IL-MEMORIAL HEALTH SYSTEM</t>
  </si>
  <si>
    <t>DPR CONSTRUCTION INC</t>
  </si>
  <si>
    <t>ApexTech</t>
  </si>
  <si>
    <t>Flowserve</t>
  </si>
  <si>
    <t>Mississippi Lime Company</t>
  </si>
  <si>
    <t>Alberta Newsprint Company</t>
  </si>
  <si>
    <t>ICF Consulting</t>
  </si>
  <si>
    <t>Breakthru Beverage Group</t>
  </si>
  <si>
    <t>YALE NEW HAVEN HOSPITAL</t>
  </si>
  <si>
    <t>Rapid City Regional Health</t>
  </si>
  <si>
    <t>RioCan Management, Inc.</t>
  </si>
  <si>
    <t>BAYSTATE HEALTH SYSTEM INC</t>
  </si>
  <si>
    <t>AMERISOURCE CORP</t>
  </si>
  <si>
    <t>PatientKeeper</t>
  </si>
  <si>
    <t>ResMed Corp</t>
  </si>
  <si>
    <t>R W Smith Consulting</t>
  </si>
  <si>
    <t>Momenta Partners</t>
  </si>
  <si>
    <t>The Jackson Laboratory</t>
  </si>
  <si>
    <t>American Specialty Health (ASH)</t>
  </si>
  <si>
    <t>FLUOR CORPORATION</t>
  </si>
  <si>
    <t>RevSpring</t>
  </si>
  <si>
    <t>Houghton Mifflin Harcourt</t>
  </si>
  <si>
    <t>Califia Farms</t>
  </si>
  <si>
    <t>PetSmart</t>
  </si>
  <si>
    <t>Parker Ranch Inc.</t>
  </si>
  <si>
    <t>Tantus Technologies, Inc.</t>
  </si>
  <si>
    <t>CheckX Solutions Group</t>
  </si>
  <si>
    <t>Health Plan of San Joaquin</t>
  </si>
  <si>
    <t>DaVita RX</t>
  </si>
  <si>
    <t>HEDGESERV CORPORATION</t>
  </si>
  <si>
    <t>NTT DATA GLOBAL DELIVERY SERVICES LTD</t>
  </si>
  <si>
    <t>JONES DAY REAVIS &amp; POGUE</t>
  </si>
  <si>
    <t>SENSATA</t>
  </si>
  <si>
    <t>eHealth Ontario</t>
  </si>
  <si>
    <t>PegaSystems Inc</t>
  </si>
  <si>
    <t>SalientCRGT</t>
  </si>
  <si>
    <t>WEA Trust</t>
  </si>
  <si>
    <t>Ixia</t>
  </si>
  <si>
    <t>Starboard Cruise</t>
  </si>
  <si>
    <t>Caterpillar</t>
  </si>
  <si>
    <t>Health Quest (HQ)</t>
  </si>
  <si>
    <t>MARATHON OIL COMPANY</t>
  </si>
  <si>
    <t>Zak Companies</t>
  </si>
  <si>
    <t>Herbalife</t>
  </si>
  <si>
    <t>Nestle</t>
  </si>
  <si>
    <t>Banfield</t>
  </si>
  <si>
    <t>Sutherland</t>
  </si>
  <si>
    <t>Global Knowledge</t>
  </si>
  <si>
    <t>Sobeys</t>
  </si>
  <si>
    <t>Revere Control Systems</t>
  </si>
  <si>
    <t>Dynamic Campus</t>
  </si>
  <si>
    <t>Sutter Health</t>
  </si>
  <si>
    <t>Mental Health Partners</t>
  </si>
  <si>
    <t>Laser Spine Institute</t>
  </si>
  <si>
    <t>Liberty Tax Service</t>
  </si>
  <si>
    <t>VAE IT</t>
  </si>
  <si>
    <t>Pillsbury Winthrop Shaw Pittman LLP</t>
  </si>
  <si>
    <t>TRICORE REFERENCE LAB</t>
  </si>
  <si>
    <t>Deloitte &amp; Touche</t>
  </si>
  <si>
    <t>Sunshine Health</t>
  </si>
  <si>
    <t>G&amp;J PEPSI COLA</t>
  </si>
  <si>
    <t>Kaiser Permanente</t>
  </si>
  <si>
    <t>Advance Auto Parts</t>
  </si>
  <si>
    <t>Cengage Learning</t>
  </si>
  <si>
    <t>HORIZON MEDIA INC</t>
  </si>
  <si>
    <t>Hermanson Company, LLP</t>
  </si>
  <si>
    <t>Future Electronics</t>
  </si>
  <si>
    <t>Pella Windows &amp; Doors</t>
  </si>
  <si>
    <t>Fors Marsh Group (FMG)</t>
  </si>
  <si>
    <t>Hill-Rom Holdings, Inc.</t>
  </si>
  <si>
    <t>WELLMARK INC</t>
  </si>
  <si>
    <t>FUJITSU 2 PACK OF PENS</t>
  </si>
  <si>
    <t>AECOM</t>
  </si>
  <si>
    <t>CHRISTIANA CARE HEALTH SERVICES</t>
  </si>
  <si>
    <t>Lee Health</t>
  </si>
  <si>
    <t>Thomson Reuters</t>
  </si>
  <si>
    <t>Social Interest Solutions</t>
  </si>
  <si>
    <t>Ontario Lottery &amp; Gaming Corp</t>
  </si>
  <si>
    <t>Ultra Clean Holdings, Inc.</t>
  </si>
  <si>
    <t>HighRes Biosolutions</t>
  </si>
  <si>
    <t>Buckeye Health Plan</t>
  </si>
  <si>
    <t>Louisiana Healthcare Connection</t>
  </si>
  <si>
    <t>Spirax Sarco USA</t>
  </si>
  <si>
    <t>Tangoe</t>
  </si>
  <si>
    <t>Boston Consulting Group</t>
  </si>
  <si>
    <t>Desert Research  Institute</t>
  </si>
  <si>
    <t>Nonin Medical Inc</t>
  </si>
  <si>
    <t>ECHOSTAR COMMUNICATIONS</t>
  </si>
  <si>
    <t>Centene Corporation</t>
  </si>
  <si>
    <t>Cardinal Health</t>
  </si>
  <si>
    <t>DART CONT CORP</t>
  </si>
  <si>
    <t>PAMI</t>
  </si>
  <si>
    <t>OAKWOOD SYSTEMS</t>
  </si>
  <si>
    <t>Future Fibres</t>
  </si>
  <si>
    <t>BWAY Holding Co</t>
  </si>
  <si>
    <t>S. C. JOHNSON &amp; SON, INC.</t>
  </si>
  <si>
    <t>F5</t>
  </si>
  <si>
    <t>Murphy USA</t>
  </si>
  <si>
    <t>St Luke's Health System</t>
  </si>
  <si>
    <t>Marvel Entertainment</t>
  </si>
  <si>
    <t>SHAWMUT WOODWORKING &amp; SUPPLY INC</t>
  </si>
  <si>
    <t>Springfield Clinic</t>
  </si>
  <si>
    <t>OTTER PRODUCTS LLC</t>
  </si>
  <si>
    <t>SMITHFIELD FOODS, INC.</t>
  </si>
  <si>
    <t>Young Adult Institute</t>
  </si>
  <si>
    <t>Techdata</t>
  </si>
  <si>
    <t>Devicix</t>
  </si>
  <si>
    <t>Sangamo Therapeutics</t>
  </si>
  <si>
    <t>MSS Solutions</t>
  </si>
  <si>
    <t>Aasonn</t>
  </si>
  <si>
    <t>Sun Pharmaceutical Industries Ltd.</t>
  </si>
  <si>
    <t>JT4</t>
  </si>
  <si>
    <t>ABC FINANCIAL SERVICES</t>
  </si>
  <si>
    <t>EY Global Services Limited</t>
  </si>
  <si>
    <t>APEX Systems, Inc.</t>
  </si>
  <si>
    <t>Ajinomoto Foods North America</t>
  </si>
  <si>
    <t>Cutera</t>
  </si>
  <si>
    <t>Fexco</t>
  </si>
  <si>
    <t>NuStar</t>
  </si>
  <si>
    <t>Outdoor Sportsman Group</t>
  </si>
  <si>
    <t>Intralox</t>
  </si>
  <si>
    <t>Ambry Genetics</t>
  </si>
  <si>
    <t>ACUMED</t>
  </si>
  <si>
    <t>Ruta Frontier Markets Consulting LLC</t>
  </si>
  <si>
    <t>Broadridge Financial Solutions</t>
  </si>
  <si>
    <t>Smiths Medical</t>
  </si>
  <si>
    <t>RFGen</t>
  </si>
  <si>
    <t>Tivity Health</t>
  </si>
  <si>
    <t>Arbonne International</t>
  </si>
  <si>
    <t>UT Southwestern Medical</t>
  </si>
  <si>
    <t>CONOCOPHILLIPS</t>
  </si>
  <si>
    <t>Syneos Health</t>
  </si>
  <si>
    <t>WisEngineering</t>
  </si>
  <si>
    <t>CACI INC</t>
  </si>
  <si>
    <t>Resources for Community Development</t>
  </si>
  <si>
    <t>Dorilton Capital</t>
  </si>
  <si>
    <t>Ochsner Health System</t>
  </si>
  <si>
    <t>Merz North America</t>
  </si>
  <si>
    <t>Whataburger</t>
  </si>
  <si>
    <t>ACUPERA INC</t>
  </si>
  <si>
    <t>O'Connell &amp; Lawrence, Inc.</t>
  </si>
  <si>
    <t>C &amp; S Wholesale Grocers Inc</t>
  </si>
  <si>
    <t>Liberty Travel</t>
  </si>
  <si>
    <t>Stanford Blood Center</t>
  </si>
  <si>
    <t>Warner Media Turner Broadcasting</t>
  </si>
  <si>
    <t>HM Electronics, Inc.</t>
  </si>
  <si>
    <t>JBS USA HOLDINGS INC</t>
  </si>
  <si>
    <t>Flintfox International</t>
  </si>
  <si>
    <t>BOOZ ALLEN &amp; HAMILTON INC</t>
  </si>
  <si>
    <t>Wounded Warrior Project</t>
  </si>
  <si>
    <t>Tech Sherpas 365</t>
  </si>
  <si>
    <t>Holiday Inn</t>
  </si>
  <si>
    <t>U S Department of Veteran Affairs</t>
  </si>
  <si>
    <t>THE PARADIES SHOP</t>
  </si>
  <si>
    <t>PAE</t>
  </si>
  <si>
    <t>Graphic Packaging International LLC</t>
  </si>
  <si>
    <t>UNILEVER RESEARCH U S INC</t>
  </si>
  <si>
    <t>SINCLAIR BROADCAST GROUP INC</t>
  </si>
  <si>
    <t>Brown and Caldwell</t>
  </si>
  <si>
    <t>Abbott Laboratories</t>
  </si>
  <si>
    <t>Nova Chemicals</t>
  </si>
  <si>
    <t>SDV Construction</t>
  </si>
  <si>
    <t>ABC, Inc.</t>
  </si>
  <si>
    <t>CSG International</t>
  </si>
  <si>
    <t>Academic Partnerships</t>
  </si>
  <si>
    <t>NexusTek</t>
  </si>
  <si>
    <t>Abbvie, Inc.</t>
  </si>
  <si>
    <t>Scope Management LLC</t>
  </si>
  <si>
    <t>KPMG INTERNATIONAL COOPERATIVE</t>
  </si>
  <si>
    <t>BioIQ</t>
  </si>
  <si>
    <t>Steward Healthcare</t>
  </si>
  <si>
    <t>TAYLOR MADE GOLF COMPANY</t>
  </si>
  <si>
    <t>TRC Companies</t>
  </si>
  <si>
    <t>Mirati Therapeutics</t>
  </si>
  <si>
    <t>John Hopkins Healthcare</t>
  </si>
  <si>
    <t>Andrews Federal Credit Union</t>
  </si>
  <si>
    <t>Trellisware Technologies</t>
  </si>
  <si>
    <t>Sekisui Aerospace</t>
  </si>
  <si>
    <t>FLIR Systems</t>
  </si>
  <si>
    <t>ROSENDIN ELECTRIC COMPANY INC</t>
  </si>
  <si>
    <t>Mission Group Homes</t>
  </si>
  <si>
    <t>GCI</t>
  </si>
  <si>
    <t>Indústria</t>
  </si>
  <si>
    <t>Agricultura</t>
  </si>
  <si>
    <t>Manufatura</t>
  </si>
  <si>
    <t>Bancos &amp; Mercado de Capitais</t>
  </si>
  <si>
    <t>Educação</t>
  </si>
  <si>
    <t>Serviços Financeiros</t>
  </si>
  <si>
    <t>Governo</t>
  </si>
  <si>
    <t>Saúde</t>
  </si>
  <si>
    <t>Hospitalidade &amp; Transporte</t>
  </si>
  <si>
    <t>Seguros</t>
  </si>
  <si>
    <t>Logística</t>
  </si>
  <si>
    <t>Mídia &amp; Conteúdo</t>
  </si>
  <si>
    <t>ONG</t>
  </si>
  <si>
    <t>Outros Serviços</t>
  </si>
  <si>
    <t>Eletricidade &amp; Energia</t>
  </si>
  <si>
    <t>Serviços Profissionais</t>
  </si>
  <si>
    <t>Segurança Pública</t>
  </si>
  <si>
    <t>Vendas &amp; Departamento</t>
  </si>
  <si>
    <t>Telecomunicações</t>
  </si>
  <si>
    <t>Outros</t>
  </si>
  <si>
    <t>Data de Fechamento</t>
  </si>
  <si>
    <t>Perdida</t>
  </si>
  <si>
    <t>Ganha</t>
  </si>
  <si>
    <t>Estado</t>
  </si>
  <si>
    <t>Categoria</t>
  </si>
  <si>
    <t>Serviços</t>
  </si>
  <si>
    <t>Contratação pontual de suporte</t>
  </si>
  <si>
    <t>Treinamento</t>
  </si>
  <si>
    <t>Produto</t>
  </si>
  <si>
    <t>Microsoft Project Online</t>
  </si>
  <si>
    <t>Microsoft SharePoint Online</t>
  </si>
  <si>
    <t>Microsoft Project Server</t>
  </si>
  <si>
    <t>Desenvolvimento de relatórios</t>
  </si>
  <si>
    <t>Consultoria</t>
  </si>
  <si>
    <t>Desenvolvimento de workflows</t>
  </si>
  <si>
    <t>Treinamento para Administradores</t>
  </si>
  <si>
    <t>Treinamento para Gerentes de Projeto</t>
  </si>
  <si>
    <t>Implantação PPM</t>
  </si>
  <si>
    <t>Treinamento fundamentos</t>
  </si>
  <si>
    <t>Microsoft Project Desktop</t>
  </si>
  <si>
    <t>Treinamento autores de relatório</t>
  </si>
  <si>
    <t>Microsoft Power BI</t>
  </si>
  <si>
    <t>Desenvolvimento de flows</t>
  </si>
  <si>
    <t>Power Automate</t>
  </si>
  <si>
    <t>Migração PPM (PS 2013 - POL)</t>
  </si>
  <si>
    <t>Migração PPM (PS 2010 - POL)</t>
  </si>
  <si>
    <t>Pacote de relatórios Power BI</t>
  </si>
  <si>
    <t>Produtos</t>
  </si>
  <si>
    <t>Pacote de relatórios Excel</t>
  </si>
  <si>
    <t>Microsoft Excel</t>
  </si>
  <si>
    <t>Valor Estimado</t>
  </si>
  <si>
    <t>Valor de Fechamento</t>
  </si>
  <si>
    <t>Cooperativa de Crédito Popular</t>
  </si>
  <si>
    <t>Cooperativa de Crédito do Povo</t>
  </si>
  <si>
    <t>Banco XYZ</t>
  </si>
  <si>
    <t>Associação Liberdade Financeira</t>
  </si>
  <si>
    <t>Seeds &amp; Crops</t>
  </si>
  <si>
    <t>Farm-to-Market</t>
  </si>
  <si>
    <t>Companhia de Tratores Nacionais</t>
  </si>
  <si>
    <t>Banco Differential</t>
  </si>
  <si>
    <t>Global Business Travel Bank</t>
  </si>
  <si>
    <t>VIP Serviços Financeiros</t>
  </si>
  <si>
    <t>Banco dos Estados Nacionais</t>
  </si>
  <si>
    <t>Ideal Corretora de Valores</t>
  </si>
  <si>
    <t>First Choice Corretora de Valores</t>
  </si>
  <si>
    <t>Capital Asset Gestão de Patrimônio</t>
  </si>
  <si>
    <t>BNCA Banco de Investimentos</t>
  </si>
  <si>
    <t>Banco de Investimentos Global</t>
  </si>
  <si>
    <t>High Score Capital</t>
  </si>
  <si>
    <t>Nome do Cliente</t>
  </si>
  <si>
    <t>Universidade de Tecnologia</t>
  </si>
  <si>
    <t>Universidade de Engenharia</t>
  </si>
  <si>
    <t>FATECENG</t>
  </si>
  <si>
    <t>Colégio Infantil Education 1st</t>
  </si>
  <si>
    <t>Global Education for Kids</t>
  </si>
  <si>
    <t>Novos Horizontes</t>
  </si>
  <si>
    <t>UNIDEV</t>
  </si>
  <si>
    <t>Escola Superior de Desenvolvimento</t>
  </si>
  <si>
    <t>Universidade de Medicina</t>
  </si>
  <si>
    <t>Colégio Focus</t>
  </si>
  <si>
    <t>Colégio Monte Cristo</t>
  </si>
  <si>
    <t>Escola de Tecnologia e Procesamento de Dados</t>
  </si>
  <si>
    <t>Inteligência Artificial e Machine Learning</t>
  </si>
  <si>
    <t>Escola Superior de Teologia</t>
  </si>
  <si>
    <t>Departamento de Educação</t>
  </si>
  <si>
    <t>Escola de Medicina Avançada</t>
  </si>
  <si>
    <t>Empresa de Distribuição Energética</t>
  </si>
  <si>
    <t>Enegias Nacionais SA</t>
  </si>
  <si>
    <t>Oil, Gás &amp; Power SA</t>
  </si>
  <si>
    <t>ER Energias Renováveis</t>
  </si>
  <si>
    <t>PS Painéis Solares</t>
  </si>
  <si>
    <t>Projeto Central Energias SA</t>
  </si>
  <si>
    <t>Natual Gás &amp; Óleo</t>
  </si>
  <si>
    <t>Star Enegy</t>
  </si>
  <si>
    <t>Sunpower Eletricidade</t>
  </si>
  <si>
    <t>OGEN SA</t>
  </si>
  <si>
    <t>Operador do Sistema Nacional</t>
  </si>
  <si>
    <t>CEW Energy Group</t>
  </si>
  <si>
    <t>TransBrazil</t>
  </si>
  <si>
    <t>Norte-Sul Corp</t>
  </si>
  <si>
    <t>Companhia de Trens SA</t>
  </si>
  <si>
    <t>Palm Tree Resorts de Luxo</t>
  </si>
  <si>
    <t>Rent-a-Car SA</t>
  </si>
  <si>
    <t>Best Vacation Ent Group</t>
  </si>
  <si>
    <t>WY Hotéis de Luxo Ltda</t>
  </si>
  <si>
    <t>Pousada Brasil</t>
  </si>
  <si>
    <t>Leão Vermelho Hotéis e Resorts</t>
  </si>
  <si>
    <t>Xin Gui Ling Group</t>
  </si>
  <si>
    <t>Continental Resorts</t>
  </si>
  <si>
    <t>Resorts Expedtion</t>
  </si>
  <si>
    <t>Guarani Rede de Hostels Ltda</t>
  </si>
  <si>
    <t>Vegas in Brazil SA</t>
  </si>
  <si>
    <t>Hotel Atlântico</t>
  </si>
  <si>
    <t>Pantanal Resorts</t>
  </si>
  <si>
    <t>União Hoteleira Nacional</t>
  </si>
  <si>
    <t>Best Fly Brazil</t>
  </si>
  <si>
    <t>Norte-Sul Airlines SA</t>
  </si>
  <si>
    <t>GP Galpões Logísticos</t>
  </si>
  <si>
    <t>The Container Corporation</t>
  </si>
  <si>
    <t>Portos do Brasil</t>
  </si>
  <si>
    <t>LPO Logística Avançada</t>
  </si>
  <si>
    <t>GPS Localização</t>
  </si>
  <si>
    <t>Voluntários da Terceira Idade</t>
  </si>
  <si>
    <t>Associação dos Escoteiros Mirins</t>
  </si>
  <si>
    <t>Associação dos Enfermeiros do Brasil</t>
  </si>
  <si>
    <t>Projeto Tesoura Solidária</t>
  </si>
  <si>
    <t>Projetos Senhoras do Crochê</t>
  </si>
  <si>
    <t>MHS Serviços Globais</t>
  </si>
  <si>
    <t>24 por 7</t>
  </si>
  <si>
    <t>LOP Serviços</t>
  </si>
  <si>
    <t>Global Management</t>
  </si>
  <si>
    <t>OPW Software</t>
  </si>
  <si>
    <t>Nação Viva</t>
  </si>
  <si>
    <t>Internacional Química</t>
  </si>
  <si>
    <t>Tecnologia 4U</t>
  </si>
  <si>
    <t>Fortaleza Segurança Privada</t>
  </si>
  <si>
    <t>Cadeado Fechado</t>
  </si>
  <si>
    <t>Guarda Costeira Brasileira</t>
  </si>
  <si>
    <t>Defesa Cibernética</t>
  </si>
  <si>
    <t>Forças Armadas Nacionais</t>
  </si>
  <si>
    <t>Departamento de Reabilitação Policial</t>
  </si>
  <si>
    <t>Seguros Brasileiros</t>
  </si>
  <si>
    <t>Garantido SA</t>
  </si>
  <si>
    <t>Triplo A</t>
  </si>
  <si>
    <t xml:space="preserve">Benefícios Mutuais </t>
  </si>
  <si>
    <t>Seguros da Fazenda</t>
  </si>
  <si>
    <t>Asas BR</t>
  </si>
  <si>
    <t>BR Insurance Ltda</t>
  </si>
  <si>
    <t>Compania de Resseguros Nacionais</t>
  </si>
  <si>
    <t>Bureau de Seguros</t>
  </si>
  <si>
    <t>Cooperativa de Seguros Nacionais</t>
  </si>
  <si>
    <t>União Seguradora</t>
  </si>
  <si>
    <t>União Seguros</t>
  </si>
  <si>
    <t>Prudência Vida e Previdência</t>
  </si>
  <si>
    <t>Vida e Previdência Seguros</t>
  </si>
  <si>
    <t>BPCA Global Latin America</t>
  </si>
  <si>
    <t>Belo Horizonte Financial</t>
  </si>
  <si>
    <t>Sweet Dreams</t>
  </si>
  <si>
    <t>Broadcast Ltda</t>
  </si>
  <si>
    <t xml:space="preserve">Connected </t>
  </si>
  <si>
    <t>Comunicação Sem-fio</t>
  </si>
  <si>
    <t>Brasil Telecomunicações Ltda</t>
  </si>
  <si>
    <t>Interligado Norte-Sul</t>
  </si>
  <si>
    <t>Communications Corp</t>
  </si>
  <si>
    <t>OLO Communications</t>
  </si>
  <si>
    <t>Fase da Oportunidade</t>
  </si>
  <si>
    <t>1 - Lead</t>
  </si>
  <si>
    <t>2 - Oportunidade</t>
  </si>
  <si>
    <t>4 - Demonstração realizada</t>
  </si>
  <si>
    <t>3 - Entendimento de necessidades</t>
  </si>
  <si>
    <t>5 - Levantamento de escopo</t>
  </si>
  <si>
    <t>6 - Proposta enviada</t>
  </si>
  <si>
    <t>7 - Encerramento</t>
  </si>
  <si>
    <t>Não classificada</t>
  </si>
  <si>
    <t>Status da Oportunidade</t>
  </si>
  <si>
    <t>Oportunidade Criada Em</t>
  </si>
  <si>
    <t>Nome da Oportunidade</t>
  </si>
  <si>
    <t>Marty McFly</t>
  </si>
  <si>
    <t>Vincent Vega</t>
  </si>
  <si>
    <t>Mia Wallace</t>
  </si>
  <si>
    <t>Jack Sparrow</t>
  </si>
  <si>
    <t>Moana Waialiki</t>
  </si>
  <si>
    <t>Django Freeman</t>
  </si>
  <si>
    <t>Rose Calvert</t>
  </si>
  <si>
    <t>CSM</t>
  </si>
  <si>
    <t>DASHBOARD DE VENDAS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</si>
  <si>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</si>
  <si>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</si>
  <si>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</si>
  <si>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</si>
  <si>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</si>
  <si>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</si>
  <si>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</si>
  <si>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</si>
  <si>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</si>
  <si>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Faturamento Total</t>
  </si>
  <si>
    <t>Quantidade de Vendas</t>
  </si>
  <si>
    <t>Faturamento Médio</t>
  </si>
  <si>
    <t>Faturamento</t>
  </si>
  <si>
    <t>Vendas</t>
  </si>
  <si>
    <t>Total Geral</t>
  </si>
  <si>
    <t>Acre</t>
  </si>
  <si>
    <t>Bahia</t>
  </si>
  <si>
    <t>Rio Grande do Sul</t>
  </si>
  <si>
    <t>São Paulo</t>
  </si>
  <si>
    <t>Sergipe</t>
  </si>
  <si>
    <t>Santa Catarina</t>
  </si>
  <si>
    <t>Paraná</t>
  </si>
  <si>
    <t>Maranhão</t>
  </si>
  <si>
    <t>Ceará</t>
  </si>
  <si>
    <t>Goiás</t>
  </si>
  <si>
    <t>Mato Grosso do Sul</t>
  </si>
  <si>
    <t>Amazonas</t>
  </si>
  <si>
    <t>Minas Gerais</t>
  </si>
  <si>
    <t>Rio de Janeiro</t>
  </si>
  <si>
    <t>Espírito Santo</t>
  </si>
  <si>
    <t>Pará</t>
  </si>
  <si>
    <t>Tocantins</t>
  </si>
  <si>
    <t>Pernambuco</t>
  </si>
  <si>
    <t>Mato Grosso</t>
  </si>
  <si>
    <t>Distrito Federal</t>
  </si>
  <si>
    <t>Paraíba</t>
  </si>
  <si>
    <t>Rio Grande do Norte</t>
  </si>
  <si>
    <t>Alagoas</t>
  </si>
  <si>
    <t>Amapá</t>
  </si>
  <si>
    <t>Piauí</t>
  </si>
  <si>
    <t>Rondônia</t>
  </si>
  <si>
    <t>Roraima</t>
  </si>
  <si>
    <t>Contagem de Vendas</t>
  </si>
  <si>
    <t>Anos</t>
  </si>
  <si>
    <t>ASRC Brasil</t>
  </si>
  <si>
    <t>Conselho Municipal</t>
  </si>
  <si>
    <t>Conselho Regional</t>
  </si>
  <si>
    <t>Conselho Federal</t>
  </si>
  <si>
    <t>Autoridade Fiscal Brasileira</t>
  </si>
  <si>
    <t>Autoridade Monetária Brasileira</t>
  </si>
  <si>
    <t>Conselho Nacional de Aviação</t>
  </si>
  <si>
    <t>Empresa de Águas e Esgotos</t>
  </si>
  <si>
    <t>Empresa Nacional de Saneamento Básico</t>
  </si>
  <si>
    <t>Conselho Federal de Justiça</t>
  </si>
  <si>
    <t>Departamento de Vigilância Sanitária</t>
  </si>
  <si>
    <t>Tesouro Nacional</t>
  </si>
  <si>
    <t>Departamento da Defesa</t>
  </si>
  <si>
    <t>Departamento Estratégico de Energia</t>
  </si>
  <si>
    <t>Força Aérea Brasileira</t>
  </si>
  <si>
    <t>Veteranos Brasileiros</t>
  </si>
  <si>
    <t>Departamento de Serviços Sociais</t>
  </si>
  <si>
    <t>A+ IT Solutions</t>
  </si>
  <si>
    <t>Tecnologia 4 All</t>
  </si>
  <si>
    <t>Avanced Systems Ltda</t>
  </si>
  <si>
    <t>AeroVironment AS</t>
  </si>
  <si>
    <t>Ágil LTDA</t>
  </si>
  <si>
    <t>Arrow Eletrônica</t>
  </si>
  <si>
    <t>Autoliv</t>
  </si>
  <si>
    <t>Sistemas Inteligentes</t>
  </si>
  <si>
    <t>Azbil Brasil Ltda</t>
  </si>
  <si>
    <t>Bally Tecnologia</t>
  </si>
  <si>
    <t>Power Systems SA</t>
  </si>
  <si>
    <t>Embra-ar</t>
  </si>
  <si>
    <t>Cascade Engenharia</t>
  </si>
  <si>
    <t>Companhia de Siderurgia Brasileira</t>
  </si>
  <si>
    <t>ConMed Corp</t>
  </si>
  <si>
    <t>CRESTRON ELECTRONICS LTDA</t>
  </si>
  <si>
    <t>Dover SA</t>
  </si>
  <si>
    <t>Indústrias Rodrigues</t>
  </si>
  <si>
    <t>Fábrica Caramelo</t>
  </si>
  <si>
    <t>Roberto Gomes Laticínios</t>
  </si>
  <si>
    <t>Georgia</t>
  </si>
  <si>
    <t>Souza Indústria Têxtil</t>
  </si>
  <si>
    <t>Howell Laboratórios</t>
  </si>
  <si>
    <t>Hypertherm AS</t>
  </si>
  <si>
    <t>Industrial Nacional</t>
  </si>
  <si>
    <t>No Controle Engenharia</t>
  </si>
  <si>
    <t>Engenharia Pesada</t>
  </si>
  <si>
    <t>Bubba Gump Pharma</t>
  </si>
  <si>
    <t>Pérola Negra Laboratórios</t>
  </si>
  <si>
    <t>Martin Marietta Associados</t>
  </si>
  <si>
    <t>Microchip Sistemas e Tecnologia</t>
  </si>
  <si>
    <t>Molex</t>
  </si>
  <si>
    <t>A&amp;D Industries</t>
  </si>
  <si>
    <t>Nammo Ltda</t>
  </si>
  <si>
    <t>National Instrumentação</t>
  </si>
  <si>
    <t>Porto Novo Ltda</t>
  </si>
  <si>
    <t>NIBCO</t>
  </si>
  <si>
    <t>Olímpia Tecnologia</t>
  </si>
  <si>
    <t>Combustíveis Fósseis SA</t>
  </si>
  <si>
    <t>Rota 66</t>
  </si>
  <si>
    <t>SA Recicláveis</t>
  </si>
  <si>
    <t>SolAero Tecnologia</t>
  </si>
  <si>
    <t>SpaceY</t>
  </si>
  <si>
    <t>Maquinário São João</t>
  </si>
  <si>
    <t>TE Conectividade</t>
  </si>
  <si>
    <t>Teck Metals Ltda</t>
  </si>
  <si>
    <t>Ronda Serviços Automotivos</t>
  </si>
  <si>
    <t>Trevali Ltda</t>
  </si>
  <si>
    <t>TRONOX</t>
  </si>
  <si>
    <t>UTC Aeroespacial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</si>
</sst>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dd/mm/yy;@"/>
    <numFmt numFmtId="167" formatCode="[$R$-416]\ 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9"/>
      <color theme="1"/>
      <name val="Segoe UI"/>
      <family val="2"/>
    </font>
    <font>
      <b/>
      <sz val="24"/>
      <color theme="0"/>
      <name val="Arial Nova"/>
      <family val="2"/>
    </font>
    <font>
      <b/>
      <sz val="18"/>
      <color theme="1"/>
      <name val="Segoe UI"/>
      <family val="2"/>
    </font>
    <font>
      <sz val="10"/>
      <color theme="1"/>
      <name val="Arial Black"/>
      <family val="2"/>
    </font>
    <font>
      <sz val="9"/>
      <color theme="1"/>
      <name val="Segoe UI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04878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9" fillId="0" borderId="0" xfId="0" applyFont="1"/>
    <xf numFmtId="0" fontId="18" fillId="0" borderId="0" xfId="0" applyFont="1"/>
    <xf numFmtId="0" fontId="18" fillId="0" borderId="10" xfId="0" applyFont="1" applyBorder="1"/>
    <xf numFmtId="167" fontId="21" fillId="34" borderId="0" xfId="0" applyNumberFormat="1" applyFont="1" applyFill="1" applyAlignment="1">
      <alignment horizontal="center" vertical="center"/>
    </xf>
    <xf numFmtId="0" fontId="18" fillId="34" borderId="0" xfId="0" applyFont="1" applyFill="1"/>
    <xf numFmtId="0" fontId="22" fillId="34" borderId="0" xfId="0" applyFont="1" applyFill="1" applyAlignment="1">
      <alignment vertical="center"/>
    </xf>
    <xf numFmtId="3" fontId="21" fillId="34" borderId="0" xfId="0" applyNumberFormat="1" applyFont="1" applyFill="1" applyAlignment="1">
      <alignment vertical="center"/>
    </xf>
    <xf numFmtId="167" fontId="21" fillId="34" borderId="0" xfId="0" applyNumberFormat="1" applyFont="1" applyFill="1" applyAlignment="1">
      <alignment vertical="center"/>
    </xf>
    <xf numFmtId="0" fontId="18" fillId="34" borderId="10" xfId="0" applyFont="1" applyFill="1" applyBorder="1"/>
    <xf numFmtId="0" fontId="19" fillId="0" borderId="0" xfId="0" applyFont="1" applyAlignment="1">
      <alignment horizontal="left"/>
    </xf>
    <xf numFmtId="164" fontId="19" fillId="0" borderId="0" xfId="0" applyNumberFormat="1" applyFont="1"/>
    <xf numFmtId="0" fontId="23" fillId="0" borderId="0" xfId="0" pivotButton="1" applyFont="1"/>
    <xf numFmtId="0" fontId="23" fillId="0" borderId="0" xfId="0" applyFont="1"/>
    <xf numFmtId="164" fontId="23" fillId="0" borderId="0" xfId="0" applyNumberFormat="1" applyFont="1"/>
    <xf numFmtId="0" fontId="23" fillId="0" borderId="0" xfId="0" applyFont="1" applyAlignment="1">
      <alignment horizontal="left"/>
    </xf>
    <xf numFmtId="167" fontId="23" fillId="0" borderId="0" xfId="0" applyNumberFormat="1" applyFont="1"/>
    <xf numFmtId="0" fontId="23" fillId="0" borderId="0" xfId="0" applyNumberFormat="1" applyFont="1"/>
    <xf numFmtId="3" fontId="23" fillId="0" borderId="0" xfId="0" applyNumberFormat="1" applyFont="1"/>
    <xf numFmtId="0" fontId="19" fillId="0" borderId="0" xfId="0" applyFont="1" applyBorder="1"/>
    <xf numFmtId="165" fontId="19" fillId="0" borderId="0" xfId="0" applyNumberFormat="1" applyFont="1" applyBorder="1"/>
    <xf numFmtId="166" fontId="19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167" fontId="21" fillId="36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3" fontId="21" fillId="36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numFmt numFmtId="164" formatCode="_-&quot;R$&quot;\ * #,##0_-;\-&quot;R$&quot;\ * #,##0_-;_-&quot;R$&quot;\ * &quot;-&quot;_-;_-@_-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numFmt numFmtId="3" formatCode="#,##0"/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b/>
        <color theme="1"/>
      </font>
      <border>
        <bottom style="thin">
          <color rgb="FF604878"/>
        </bottom>
        <vertical/>
        <horizontal/>
      </border>
    </dxf>
    <dxf>
      <font>
        <sz val="9"/>
        <color theme="1"/>
        <name val="Segoe UI"/>
        <family val="2"/>
        <scheme val="none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ustom Purple" pivot="0" table="0" count="10" xr9:uid="{D680D8C4-0401-4764-B397-5D0DD8F2813C}">
      <tableStyleElement type="wholeTable" dxfId="71"/>
      <tableStyleElement type="headerRow" dxfId="70"/>
    </tableStyle>
  </tableStyles>
  <colors>
    <mruColors>
      <color rgb="FFFF0066"/>
      <color rgb="FFCC0066"/>
      <color rgb="FF604878"/>
      <color rgb="FFFFCCCC"/>
      <color rgb="FFFF99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604878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FFCCCC"/>
            </left>
            <right style="thin">
              <color rgb="FFFFCCCC"/>
            </right>
            <top style="thin">
              <color rgb="FFFFCCCC"/>
            </top>
            <bottom style="thin">
              <color rgb="FFFF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604878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rgb="FF604878"/>
            </top>
            <bottom style="thin">
              <color rgb="FF60487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 Purp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Vendas.xlsx]Base-DashFinal!PivotTable2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400" b="0"/>
              <a:t>Faturamento e Vendas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04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999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'Base-DashFinal'!$H$3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604878"/>
            </a:solidFill>
            <a:ln>
              <a:noFill/>
            </a:ln>
            <a:effectLst/>
          </c:spPr>
          <c:invertIfNegative val="0"/>
          <c:cat>
            <c:strRef>
              <c:f>'Base-DashFinal'!$G$4:$G$13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'Base-DashFinal'!$H$4:$H$13</c:f>
              <c:numCache>
                <c:formatCode>[$R$-416]\ #,##0</c:formatCode>
                <c:ptCount val="9"/>
                <c:pt idx="0">
                  <c:v>456305.1</c:v>
                </c:pt>
                <c:pt idx="1">
                  <c:v>1228254.75</c:v>
                </c:pt>
                <c:pt idx="2">
                  <c:v>1960780.8399999999</c:v>
                </c:pt>
                <c:pt idx="3">
                  <c:v>2778983.1999999997</c:v>
                </c:pt>
                <c:pt idx="4">
                  <c:v>3022972.3700000006</c:v>
                </c:pt>
                <c:pt idx="5">
                  <c:v>3231445.42</c:v>
                </c:pt>
                <c:pt idx="6">
                  <c:v>3212653.7100000004</c:v>
                </c:pt>
                <c:pt idx="7">
                  <c:v>2583215.0499999998</c:v>
                </c:pt>
                <c:pt idx="8">
                  <c:v>2352143.9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9-4E8F-A0B0-914B6080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89301072"/>
        <c:axId val="2117963968"/>
      </c:barChart>
      <c:lineChart>
        <c:grouping val="standard"/>
        <c:varyColors val="0"/>
        <c:ser>
          <c:idx val="1"/>
          <c:order val="1"/>
          <c:tx>
            <c:strRef>
              <c:f>'Base-DashFinal'!$I$3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rgbClr val="FF9999"/>
              </a:solidFill>
              <a:round/>
            </a:ln>
            <a:effectLst/>
          </c:spPr>
          <c:marker>
            <c:symbol val="none"/>
          </c:marker>
          <c:cat>
            <c:strRef>
              <c:f>'Base-DashFinal'!$G$4:$G$13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'Base-DashFinal'!$I$4:$I$13</c:f>
              <c:numCache>
                <c:formatCode>General</c:formatCode>
                <c:ptCount val="9"/>
                <c:pt idx="0">
                  <c:v>14</c:v>
                </c:pt>
                <c:pt idx="1">
                  <c:v>50</c:v>
                </c:pt>
                <c:pt idx="2">
                  <c:v>72</c:v>
                </c:pt>
                <c:pt idx="3">
                  <c:v>94</c:v>
                </c:pt>
                <c:pt idx="4">
                  <c:v>144</c:v>
                </c:pt>
                <c:pt idx="5">
                  <c:v>164</c:v>
                </c:pt>
                <c:pt idx="6">
                  <c:v>182</c:v>
                </c:pt>
                <c:pt idx="7">
                  <c:v>185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E8F-A0B0-914B6080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97584"/>
        <c:axId val="1892029200"/>
      </c:lineChart>
      <c:catAx>
        <c:axId val="1889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17963968"/>
        <c:crosses val="autoZero"/>
        <c:auto val="1"/>
        <c:lblAlgn val="ctr"/>
        <c:lblOffset val="100"/>
        <c:noMultiLvlLbl val="0"/>
      </c:catAx>
      <c:valAx>
        <c:axId val="21179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89301072"/>
        <c:crosses val="autoZero"/>
        <c:crossBetween val="between"/>
      </c:valAx>
      <c:valAx>
        <c:axId val="1892029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00697584"/>
        <c:crosses val="max"/>
        <c:crossBetween val="between"/>
      </c:valAx>
      <c:catAx>
        <c:axId val="210069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0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Vendas.xlsx]Base-DashFinal!PivotTable5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/>
              <a:t>Faturamento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'Base-DashFinal'!$L$3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'Base-DashFinal'!$K$4:$K$11</c:f>
              <c:strCache>
                <c:ptCount val="7"/>
                <c:pt idx="0">
                  <c:v>Microsoft SharePoint Online</c:v>
                </c:pt>
                <c:pt idx="1">
                  <c:v>Power Automate</c:v>
                </c:pt>
                <c:pt idx="2">
                  <c:v>Microsoft Excel</c:v>
                </c:pt>
                <c:pt idx="3">
                  <c:v>Microsoft Project Server</c:v>
                </c:pt>
                <c:pt idx="4">
                  <c:v>Microsoft Project Desktop</c:v>
                </c:pt>
                <c:pt idx="5">
                  <c:v>Microsoft Power BI</c:v>
                </c:pt>
                <c:pt idx="6">
                  <c:v>Microsoft Project Online</c:v>
                </c:pt>
              </c:strCache>
            </c:strRef>
          </c:cat>
          <c:val>
            <c:numRef>
              <c:f>'Base-DashFinal'!$L$4:$L$11</c:f>
              <c:numCache>
                <c:formatCode>[$R$-416]\ #,##0</c:formatCode>
                <c:ptCount val="7"/>
                <c:pt idx="0">
                  <c:v>758680.65</c:v>
                </c:pt>
                <c:pt idx="1">
                  <c:v>1256384.99</c:v>
                </c:pt>
                <c:pt idx="2">
                  <c:v>1279298.3500000001</c:v>
                </c:pt>
                <c:pt idx="3">
                  <c:v>1305314.9100000001</c:v>
                </c:pt>
                <c:pt idx="4">
                  <c:v>1735577.8199999998</c:v>
                </c:pt>
                <c:pt idx="5">
                  <c:v>4098752.4200000004</c:v>
                </c:pt>
                <c:pt idx="6">
                  <c:v>10392745.200000003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8-40AA-B6C5-048F39F37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853058784"/>
        <c:axId val="1894859664"/>
      </c:barChart>
      <c:catAx>
        <c:axId val="85305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94859664"/>
        <c:crosses val="autoZero"/>
        <c:auto val="1"/>
        <c:lblAlgn val="ctr"/>
        <c:lblOffset val="100"/>
        <c:noMultiLvlLbl val="0"/>
      </c:catAx>
      <c:valAx>
        <c:axId val="1894859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" sourceLinked="1"/>
        <c:majorTickMark val="none"/>
        <c:minorTickMark val="none"/>
        <c:tickLblPos val="nextTo"/>
        <c:crossAx val="8530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Vendas.xlsx]Base-DashFinal!PivotTable6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Faturamento</a:t>
            </a:r>
            <a:r>
              <a:rPr lang="pt-BR" baseline="0"/>
              <a:t> por Vendedor e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048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99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'Base-DashFinal'!$O$3:$O$4</c:f>
              <c:strCache>
                <c:ptCount val="1"/>
                <c:pt idx="0">
                  <c:v>Consultoria</c:v>
                </c:pt>
              </c:strCache>
            </c:strRef>
          </c:tx>
          <c:spPr>
            <a:solidFill>
              <a:srgbClr val="604878"/>
            </a:solidFill>
            <a:ln>
              <a:noFill/>
            </a:ln>
            <a:effectLst/>
          </c:spPr>
          <c:invertIfNegative val="0"/>
          <c:cat>
            <c:strRef>
              <c:f>'Base-DashFinal'!$N$5:$N$12</c:f>
              <c:strCache>
                <c:ptCount val="7"/>
                <c:pt idx="0">
                  <c:v>Django Freeman</c:v>
                </c:pt>
                <c:pt idx="1">
                  <c:v>Jack Sparrow</c:v>
                </c:pt>
                <c:pt idx="2">
                  <c:v>Marty McFly</c:v>
                </c:pt>
                <c:pt idx="3">
                  <c:v>Mia Wallace</c:v>
                </c:pt>
                <c:pt idx="4">
                  <c:v>Moana Waialiki</c:v>
                </c:pt>
                <c:pt idx="5">
                  <c:v>Rose Calvert</c:v>
                </c:pt>
                <c:pt idx="6">
                  <c:v>Vincent Vega</c:v>
                </c:pt>
              </c:strCache>
            </c:strRef>
          </c:cat>
          <c:val>
            <c:numRef>
              <c:f>'Base-DashFinal'!$O$5:$O$12</c:f>
              <c:numCache>
                <c:formatCode>[$R$-416]\ #,##0</c:formatCode>
                <c:ptCount val="7"/>
                <c:pt idx="0">
                  <c:v>979600.52</c:v>
                </c:pt>
                <c:pt idx="1">
                  <c:v>952568.99</c:v>
                </c:pt>
                <c:pt idx="2">
                  <c:v>2697539.4899999998</c:v>
                </c:pt>
                <c:pt idx="3">
                  <c:v>2972849.8099999996</c:v>
                </c:pt>
                <c:pt idx="4">
                  <c:v>371195.93</c:v>
                </c:pt>
                <c:pt idx="5">
                  <c:v>576279.83000000007</c:v>
                </c:pt>
                <c:pt idx="6">
                  <c:v>605447.99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B-4764-8533-F82484D257B7}"/>
            </c:ext>
          </c:extLst>
        </c:ser>
        <c:ser>
          <c:idx val="1"/>
          <c:order val="1"/>
          <c:tx>
            <c:strRef>
              <c:f>'Base-DashFinal'!$P$3:$P$4</c:f>
              <c:strCache>
                <c:ptCount val="1"/>
                <c:pt idx="0">
                  <c:v>Produtos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'Base-DashFinal'!$N$5:$N$12</c:f>
              <c:strCache>
                <c:ptCount val="7"/>
                <c:pt idx="0">
                  <c:v>Django Freeman</c:v>
                </c:pt>
                <c:pt idx="1">
                  <c:v>Jack Sparrow</c:v>
                </c:pt>
                <c:pt idx="2">
                  <c:v>Marty McFly</c:v>
                </c:pt>
                <c:pt idx="3">
                  <c:v>Mia Wallace</c:v>
                </c:pt>
                <c:pt idx="4">
                  <c:v>Moana Waialiki</c:v>
                </c:pt>
                <c:pt idx="5">
                  <c:v>Rose Calvert</c:v>
                </c:pt>
                <c:pt idx="6">
                  <c:v>Vincent Vega</c:v>
                </c:pt>
              </c:strCache>
            </c:strRef>
          </c:cat>
          <c:val>
            <c:numRef>
              <c:f>'Base-DashFinal'!$P$5:$P$12</c:f>
              <c:numCache>
                <c:formatCode>[$R$-416]\ #,##0</c:formatCode>
                <c:ptCount val="7"/>
                <c:pt idx="0">
                  <c:v>412427.98</c:v>
                </c:pt>
                <c:pt idx="1">
                  <c:v>346931.20999999996</c:v>
                </c:pt>
                <c:pt idx="2">
                  <c:v>654908.04</c:v>
                </c:pt>
                <c:pt idx="3">
                  <c:v>695591.54</c:v>
                </c:pt>
                <c:pt idx="4">
                  <c:v>191416.5</c:v>
                </c:pt>
                <c:pt idx="5">
                  <c:v>401158.08</c:v>
                </c:pt>
                <c:pt idx="6">
                  <c:v>156497.13999999998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B1-49EA-BEF9-5EF69D9C6EA3}"/>
            </c:ext>
          </c:extLst>
        </c:ser>
        <c:ser>
          <c:idx val="2"/>
          <c:order val="2"/>
          <c:tx>
            <c:strRef>
              <c:f>'Base-DashFinal'!$Q$3:$Q$4</c:f>
              <c:strCache>
                <c:ptCount val="1"/>
                <c:pt idx="0">
                  <c:v>Serviços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'Base-DashFinal'!$N$5:$N$12</c:f>
              <c:strCache>
                <c:ptCount val="7"/>
                <c:pt idx="0">
                  <c:v>Django Freeman</c:v>
                </c:pt>
                <c:pt idx="1">
                  <c:v>Jack Sparrow</c:v>
                </c:pt>
                <c:pt idx="2">
                  <c:v>Marty McFly</c:v>
                </c:pt>
                <c:pt idx="3">
                  <c:v>Mia Wallace</c:v>
                </c:pt>
                <c:pt idx="4">
                  <c:v>Moana Waialiki</c:v>
                </c:pt>
                <c:pt idx="5">
                  <c:v>Rose Calvert</c:v>
                </c:pt>
                <c:pt idx="6">
                  <c:v>Vincent Vega</c:v>
                </c:pt>
              </c:strCache>
            </c:strRef>
          </c:cat>
          <c:val>
            <c:numRef>
              <c:f>'Base-DashFinal'!$Q$5:$Q$12</c:f>
              <c:numCache>
                <c:formatCode>[$R$-416]\ #,##0</c:formatCode>
                <c:ptCount val="7"/>
                <c:pt idx="0">
                  <c:v>309250</c:v>
                </c:pt>
                <c:pt idx="1">
                  <c:v>527530</c:v>
                </c:pt>
                <c:pt idx="2">
                  <c:v>569597.32999999996</c:v>
                </c:pt>
                <c:pt idx="3">
                  <c:v>427052.38</c:v>
                </c:pt>
                <c:pt idx="4">
                  <c:v>194730.65</c:v>
                </c:pt>
                <c:pt idx="5">
                  <c:v>68884</c:v>
                </c:pt>
                <c:pt idx="6">
                  <c:v>393759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B1-49EA-BEF9-5EF69D9C6EA3}"/>
            </c:ext>
          </c:extLst>
        </c:ser>
        <c:ser>
          <c:idx val="3"/>
          <c:order val="3"/>
          <c:tx>
            <c:strRef>
              <c:f>'Base-DashFinal'!$R$3:$R$4</c:f>
              <c:strCache>
                <c:ptCount val="1"/>
                <c:pt idx="0">
                  <c:v>Treinamento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'Base-DashFinal'!$N$5:$N$12</c:f>
              <c:strCache>
                <c:ptCount val="7"/>
                <c:pt idx="0">
                  <c:v>Django Freeman</c:v>
                </c:pt>
                <c:pt idx="1">
                  <c:v>Jack Sparrow</c:v>
                </c:pt>
                <c:pt idx="2">
                  <c:v>Marty McFly</c:v>
                </c:pt>
                <c:pt idx="3">
                  <c:v>Mia Wallace</c:v>
                </c:pt>
                <c:pt idx="4">
                  <c:v>Moana Waialiki</c:v>
                </c:pt>
                <c:pt idx="5">
                  <c:v>Rose Calvert</c:v>
                </c:pt>
                <c:pt idx="6">
                  <c:v>Vincent Vega</c:v>
                </c:pt>
              </c:strCache>
            </c:strRef>
          </c:cat>
          <c:val>
            <c:numRef>
              <c:f>'Base-DashFinal'!$R$5:$R$12</c:f>
              <c:numCache>
                <c:formatCode>[$R$-416]\ #,##0</c:formatCode>
                <c:ptCount val="7"/>
                <c:pt idx="0">
                  <c:v>862734.99</c:v>
                </c:pt>
                <c:pt idx="1">
                  <c:v>305947.98</c:v>
                </c:pt>
                <c:pt idx="2">
                  <c:v>1749534.6999999997</c:v>
                </c:pt>
                <c:pt idx="3">
                  <c:v>1491860.15</c:v>
                </c:pt>
                <c:pt idx="4">
                  <c:v>898301</c:v>
                </c:pt>
                <c:pt idx="5">
                  <c:v>788636.11</c:v>
                </c:pt>
                <c:pt idx="6">
                  <c:v>224523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B1-49EA-BEF9-5EF69D9C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88192448"/>
        <c:axId val="2124651152"/>
      </c:barChart>
      <c:catAx>
        <c:axId val="8881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24651152"/>
        <c:crosses val="autoZero"/>
        <c:auto val="1"/>
        <c:lblAlgn val="ctr"/>
        <c:lblOffset val="100"/>
        <c:noMultiLvlLbl val="0"/>
      </c:catAx>
      <c:valAx>
        <c:axId val="21246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881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Faturamento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rPr>
            <a:t>Faturamento por Região</a:t>
          </a:r>
        </a:p>
      </cx:txPr>
    </cx:title>
    <cx:plotArea>
      <cx:plotAreaRegion>
        <cx:series layoutId="regionMap" uniqueId="{91EEF096-60E5-4F9F-A1EE-CA365679FC0C}">
          <cx:tx>
            <cx:txData>
              <cx:f>_xlchart.v5.2</cx:f>
              <cx:v>Faturamento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1HzZcty4su2vOPx8qCZmcMfuHdEgq0qDJduS1W77haGWZQ4gAQ7ghL85cZ/3V/SP3SzZ6i2VZMuO
ozhx1A8tS1UsDAuZuXJlov55Of/jsrq66F7MdWX6f1zOv77MnWv+8csv/WV+VV/0e3Vx2dnefnZ7
l7b+xX7+XFxe/fKpu5gKk/2CQ0R/ucwvOnc1v/zXP+HTsiv7yl5euMKat8NVt5xe9UPl+u+89uBL
Ly4+1YVJit51xaVDv778rb7w1lz0L19cGVe45d3SXP368s67Xr74Zfez7o37ooKpueETPBuQPYQx
jqIojFiEuKDy5YvKmuzmdR7uwfI4RoJQjiJE0c3gJxc1fMCPTOl6QhefPnVXfQ9ruv55+8k7C4AX
jl++uLSDcduNy2APf32puou+qF6+KHobf3klttvpq9Pr9f5yd8//9c+dP8AO7PzlFiy72/XYS/dQ
Ob5w9sUGzkdvX3yyL84GmOiT4YPDPcoQjUIaAk6I78DD6B5HHKGISCo445jdjP0Fnp+b28NAPfQZ
O5Adnz0vyH677K5uNuoJjCjai4RkMqRgPowwxPiOEYk9iZAkHFPMBRNy14gemc7DuHxZxA4Sv8XP
C4nTAozm6sXhhbkqOvuEmGC8F4VShiHCDFxcKO5CQsHxRVyQaPt/Ac6N3oz9xXB+fF4Pg7P7/A5M
p4fPC6bfqovMPmngifY4xyGJBIP9B/+GyV2ACNsTYEo8lFhwwgWK7gL0AzN6GJm/H9yB5LdXzwuS
7QnbdBcGrOfJow6BqE8ihiOwH4oY/PsuOAztQSyKSEhkREOKI7CuLyHvP9bzw3N7GKYHlrcD2Olz
Czr1RfPXf99s1P887Gwx4hSF8B8SDJNt/L8HU0glBuNimEvG6A5MQN4emdHD2Nw8twPIb2+elwWp
i7y4eDo8AgQhR8Bug7mE10zsNpEmco9BLAKHJzgQNoKByd02mUcn8zAUXx/bQUL99ryQWPXNX//u
CuDRZxfGPSkNCPdICBEmJJiKEH4A9boNC71+HWPJwX4iRhC+C8tPzOxhgO59wA5Uq2fmxWJIlJ/S
i0EGKiQhKIrAPEIiWLST4mwNR8ooRAyB7TBgbHcRenxCDwNz89wOHvHqeZnOqe0uivoJ3Rjek5Cm
0CiSGHCRfJeYgSLAmaAYIYRDHt4LKj8woYcB+fvBHUROIcl/TnrAF8EGfNn66tNVd/GUagACUhzB
zoeUEoQg5kPWcsebQaK5NZJQMkrhjXInyPzM1B4G6f4n7KCVrJ8XWmd//T/74s3FUD1p1CF7jJCI
R1JE1/R5N+rwPY6l5BI8XojvZ58/NqmHEbr97A42Z8+MoG1s8dd/9zfu/n/OmAME+x5BkAkZA3Aw
kTtJJ432MJNEgnAQyQiDUnMz+Je85vEJPYzJzXM7eGxePy9beWcvgZ4V5kkhCfewDEGIERKiTih2
ww2VQOBAVJNgLgJJsSNw/tCUHgbl1qM7uLx7ZrgcX4AOkIMjuzmtT2AqeA9kZ2ABkDwKSB+Be+2E
Ggq4ALOWGEizIEAWbga/UZ5/YE4PA3NrOTvAHP/2vAzmlnR+sztPAA2wAA4lAVAuQVAWjMndtJ/v
hRHBkMuECD1gMz84q2+BA8zmS7Xj5d1SyK8vj989M3gKKKa92ABJK57UpUE9AElOQ7TVLa9d1h2S
RvYiwji8hRAa8TDakZ6Pf3BW38DnztO79rN5XgC9eeJcE+1REhEeQi0NCLIEcXnHqck9GgkuQTMj
lH1RC26LNI/O52FMvj62A8abZ+bMYBUXf/37zydMNQOxhwgolJBqQi0AtDG848kI3YOoT6A2vcVi
t7j5IxP6JiBfl7KLiXpeBnJXJT+x0IPwhIGG7cmQRRBFgJiB8MLYThoDNRqMQAEIhUBUUhBvbgZ/
qAzw6OwexurBJe7AdnryvGDbnlzzpCoaZuDaoAANjQIRB3NCu3QNMhsJnQRQm4aGAUBtp5z2AzN6
GJ6/H9yB5M0zU23eXHXmov5zuHxKEi33QImBQtlWtIESTbSTboJ7g44aTuA9EZbiPig/NKdv4HLr
2V1onpnE+aa4GP76941reQICzfbAayEBKScHW0FY7pQ3KWigIYqgmYMKwqFUA37vDg14dELfwOTr
c7t4HPzf9l7fEF+/7MgXOO685Wd70FC4t61fSsg1oRQAxHhH1WQEzAiBmglNAFDOpHinRnPTHfbt
CT0Mx81zdyb/f7zZ7Oyqy4rmKYM87H4E5hBFAnwVEwjvGAMRe/AqcDQokFEOYX4nXfmBGT28/X8/
uGMOZ8/MPW1Llhcv4gt30UHudeMpnsBNYbEHsEjII6HMD8F7N6RDYQz+jkMo7kNhGYL/zdhf2NeP
z+sb+Oysaxem+H/Za327hfPvDtcEQFhdt8be6uL8/qvXa4eG3Z1Hv/r7B1H84mcOPv36ElrLovCW
u9t+yN1IcTuBvfXE1UXvoPuWglLDIbGJKGaQB12LaNPV9UtMQikH4g80FFxXcrbc2gC/z2FUOBYo
5BFkslu/Cc2fL1/0dti+FER7cF7AkYacM6jfQYfV3y3Jb2y1ZNb8vR1ff39hhvqNLYzrf30Jpt98
edd2rgwafgUkZpAE8BBBZyOFOTSXF6fQ9QxvRv/lO94PuB6dGoO3yJK3sjqZljFmUbie2FW4zElj
gAf+3ZL8wJCQge8OCYuiIZRPoPsIRztD2rmv29LVToVtP8aB8Z99ijfTwE57ZumKjekxngz0cv34
oEDAJGQ3IRBkCWUBkM62+3BrndPU9C1G2qmOjxPNVSTHjnzqhnweDzF0SIlzazqMC+VzzvS7bmyb
BjzB96awXdd/tno7BQouFkHBFZQ7wsh2X25NwTZdJ/O+6ZXzS39W88ErM7huVF2fRwWkrd8bDFz2
A4NBLIXWbwiq26aH24OlE2pq25te5XbOksYTlxgrFuAp3xsF/M8Do4BADC18CGTknSUZMkmWi6pX
/ejoKm2m7qhYumBRRehsnI1FuI8cJY8coAfXBuUCQRGC3jS5ndWtjYymLs8tK3qVZn5Zp2bKjssq
L8++v7a7lvEVrq3ICuQdU2icvztKN2qfERR0ahzbo86YUdXldNLLaF+baL8pfRSPwxIoEshP3x/5
/kFh0JQXgnEIqBxG23aI2+tz1FQLGmFkioPfZaOvuhG/Hke//PQZgXE49P5tpTLMtp3nt8cRQzNH
Y5Z2aujnN7gzuarKLIOg8L0jch+sbVMUdLABv2OcbhvYbg/S67ZBYU47ZXDo11GxlPtV53Ooz3xv
lPsHEZYBrQqgMoGnhc7Fu6O4oENpRGApDSnXNXiwNR+NXI19866cbB6nnabr7w+5/ci75rztmgQH
DIvjsH0752N0OiIklZ0KLc+VqYN5bWoeKVt3dTz3OdyB+N4KHxqOhtCsEUVYQFzYAWsZ8rp2LIIV
RrricYvrMFPC0/CDqfrer2jrORSHf3JI6D3c1uaAoHyRSm9DV0hEB9MCdEVRfsJ4PGmQXDs5zqrh
4pGxHjjzQFEhHGxpaHidINweK3M5BnNbOhXRDL/KW6YTXuhikw9N//PAcQb1LpBKqET3Qh7tiHBd
y1o1hUWrhCmbMM7swIqYOmMahRwfHrG0B8DjHA4opD8M7EzseGPcOxRKh1tlQ/tW+9YnxEmrwGTK
uGiLMfk+cPddF2hAIRB9DtxiG2rvWkMmeDpOImzVLES5CdulsYqnod8XSx4qXtFpk0k0b+C2VJTY
eWQfvj/+g8vF0PQNVnHtW+6Ov3jGXBCJVjHSDYoOfbOuInTejvmKFn36yGofsH0ONEnCHaZtU+Yu
nyh1ni2y4QBl1xgWu6ZJ3y546C5o22UXTLcUXkp7wn76HG2v5cA2b6Mf2MKOA0Dz5EnR1J2qgiDd
lF67w6YLi2NfuuAdE9rvf39X75sIh9MqodMRioIETtLdXfUWhUs66k4FrG79YaaRxau0C+smLjpo
5X5kuPsgRhTICrQVQ0oO3XlAQW9bZN2OZggL3yraBPMq65uj0ZY67glcqJP1u++v7cHBgGWBtomh
Gi12TqzLGsiAiqVVueBHS1tkcV2zUKWB9iqLWPtIULq/lRAlYHVg/xwC7Dbhvb22NCzDrcbaqiBv
23I109n/iavA53FVMF49Yv0PjQZbeF1CDwG6HeCirkBlVJhWeZfJj8x2LY1JYyoTjylb9COjPbCV
DHR6qOczAvXJbQPM7bVJout2GsJGBZi7pOXDUSWa87QLXs825I8M9sDSoDgAxRso7EgGmc7uYHM7
TGJpVBH0b9DAfDyiBiVRb4vNT58QyIVhReDPoCtu2+V7e1lkgbOgydyodmHRxlp+vkwVU105UxVY
8ki0ve9ToMkObqfg7bow1ODvjjYMvaHguxoFCuNpV9lMRTnt1VwGvzc+OnR0eSQ5eAA1IeB+GXAl
8CcQA+8O2KG8gMumY6P6rD7gnRBJPzKpNDbvrK/xIy5ze77vchdgEeBNQPbZFn226eXtzURRZhBy
Tasw63impNRWxzLA4jH2t2UldwaC5hLIcAnEAmhZvL5lcnug1LAOu3xqgDv3QgWheD1n/R+hL96T
PlgXtX2l5QQ3qb5HW+4tbnsbAqK7IGDcwDt3sIu0TpEbALtKdx/KRnzuop9mK9c9MyDMEDj94Bt3
/AcaZVawqm3UqAt2Wk4NVsYN3VFYGvHIuX9oNRLufWwbdim5rvrc3kHDWQVZjoVzDwns574s1oW0
ff6zdry9fgr3SxFc1Nry5x3/Oy5t6/USWNV1aaRKb/AB9iGOTTWTn80ZYSiQGkBxoDAg3DC6e/ai
XBpM6siqcHL6s9GCb+zcLknWZLPKzAxSBIUOvvj7h+KeQW9HBY/IYQ+h3rm97nR7G+sp6qaAZ2Bf
ln8UYf0uBxI9I6pCYdaijB5Z5AOoUZDtgH/BbREone4cEFsGwqU17CdKWxGbYAqV1Rl/ZJT71oUI
tDlCE/B1nWPbC3x7UUXqC7kIYSGwTFqFteVxSYJMhTw7Ixn9VPfFBtU+S76/l9u9umvU0PYCCT8k
dHDxEnb17rABQl0b9MSqyKapqsXQF4rnbjxBrCvWYRuaWhnCl4OgZeF+G0XFx+9P4F7UgfwAojZY
9zVB4Tu7m/WsXnCLrGJOLrEsCn2UCzkcd1TqR8zvgS1m0L8DeTgRcHzI1m/f0hqWDCBO+WjVUPb9
Ou3HaRNEHmVqqJdejWzOFMub8bxN54g+YpR0Wxa5s9Nw9Q6EK0i/IDMCmMmOK/Os6/JUh3nspkbW
eWxsXfFSLSKg9NRXs6vO+pKMOFKE5Gk5KpKH5bDRoqyDmHQupQEgU4dFPM/LVL7TbCibFbE6xUCu
3GIhhzQ1LstMFbyQHquo9bXc77WU+QHStqrauCBiKI8EeMKMKlc1aARv5+tSLMot/Rj8wbKWyt+t
L8swVOPSZfS4meVoMpVn1dQlE/PTeIbAJuSrsgrQ/DoX8PNiYZNF6zkXmh2CemrnzTJWEI58k9XD
Zar7Zf69mL3OEtk0RfO+bVGXZ6pCLWXlhtmh/DB2Nf/UkMZXwe+inlz0ipnCyyEusZZiX5SaNadz
1cwMcBoGLV+NDTciVEE95Y6rsnFwjhE48+A0L+ESazKKIGgOuyxjwTovMlarylnSHizZgFKVZXw+
x+WQ6ridwsDGPJ3nHlxZlc6x6Hoj1mIe2imehyFt9qO+HT65qQxJQiEWDiqVfZTF2Lv+A+PtjF/V
Qz1maxA0qFO8r0KifA3uKKldlqJ1HZhSJpDgGfJqkHIsk8h0faB6yRxKChoQvKqm1Ji4q9McfYi8
lMeaaJlSVS01lop3kWtWnLCpjCE9LSZghLTIV2PpSbtGeBiDRA+k6fcnOTOxziu5DLEZ8Uz+FL5A
/T5w13xad74f3jVkrtB+UzE9xGkWVUPC06x5n5MsjxJYzgC+WwtYmqDTsGk668ZD0w9Zu650AKSX
sXk6x7OYyhUKhwg4jhwI3R8gnvHDwEXlEls6Lp+aMm+6GP5QGOX0TNdDMfThPp9YjiDLo4VVxACD
Vo5k9qRZZMvUXLMOHs+J12tGx3A5QlnNqgTa9NxyNKaplrGYi/q8TDPImATJXRnnbRr2K141oVmJ
ucouNSELXttOBOcjwKzjpvdCqkosndykonDkJOc0TV9nA+X6DzGPfL4EGY9e9sbaN6HmHYpn0RZa
SZ+F1XpqxwWpiQVteQJqVMHWWpZEx0XdV9NKcO0aNYe2P/Eon/+kPRG1kqbgczxaUzQHKa0Ll/AR
dVXMS1br2A9VZTYsbId3YWGHq9xyFyV+XOR5w2e8JJg01e81fFykKMn67aGdUrcJIEOFf9uGXXFr
Talyw9x5OGeyjxsInEhxO3RXTs5TuKrEaMLjcgRhehOlY+OPi3lBedzaouWvpCZSrJtazGjD9LJ0
GwlSKAK2CtclDqelLHHctF2RJbqWXbvSWPQAlsyjeZMvQ5YltBP9smKDbxfFZGPOW1nZDyVu++L9
7IgpYjIMnseQF/ZLHEYTztv9iWlaTqo1PvNHy5ICw1U1zZfoFbKwp4daaF2cZd3AhoPOGShj1AXG
v8+IzyYeunzgx1AfyOmBg/hiazXnICjQpCXLwPYL6jt7ZJradSdBvbhGx6UNhrJSY9cFfL9IWRe4
RGM3RkaN0pKcKAN7mJ6UnM8+nsumq2gMsTEfBrU4NPosprPJBVkPPmTh27qiHX2Lm2EJWZJGHhLr
gzIXrR+VZSLAp3hkkTnAbR3oJC+lhxNLWTXGoBx5H7uyp3Y9kTTolUa086tZezTGOQ2mulSCT7DV
FcpGm1iUtzpOkRzcSrS8xOtOZn2+acXEg/0lBRd5DiywbY+8QeWgZsKWYb/MF9MduymUfi21aflB
Dvl3egkicWPWc1D0ZjVDeGfnkcGlE4o3HrtWlTyX9UVVeayPMt1iVigLqqugiugQsjaVLbpdDkrW
FjY2UB7Rx6hsvDzkVdhWBzbsvU4ynOKDhjV9H+shgNQ4YpmJZ86j88rP5KrOHG0mJVsz5ftdXht5
QtIx1TXsVM5CnciAjMXnUYNXPTJkFNnJ1JQREOdCVu0yx01az/ptYLmGkNYMU6pVbSKL3lA6BotQ
LjPkY7YUGFzPNFRLGns7lfho6sGRtqoJity+IZN2RRmXQz3XByXko91RRBvPmQoW0NGgvDT1JULK
yzRojiffmv5jzwIybGo/QZVOwxch2KQRDXevaY0r9LodgCmGCgw/P+wgl+avEUkHMyhvAPtW1aiH
3XAFKOsHNh91cAh8oyrXWdsH4x8DeIfl97lrIULn1odpnGPji4Q7FAWvNCuL6KorJlMe43Di+64O
hT8AjZyxeDDUVvpyKkQRjLEdy7w7wTIbo0qJaXRuiIOxiuhFSEBcPyjhngCrVNYb5s/pULsiRkXe
dRdLLSt/LF1Vt4Uaxig6KoEuzVAXSfPWHvZ4RsCbOCmlVMWYdf3bdO75CAtL07R+2w8jB1MstJ2W
M7jB29VvXVu2ywkcAkcTLCB5hPjV2abd0NK4dk1tkQZAazpdFe9pD9nEK0Pc2H4YgHFE4kNb5dU0
7wdFQFwtFALRIzMWZg51EPARTTPAmdDNMIL4OwoLjuewxGk4HERBk5L3ZGS+55DOaa8h4Z8yWoJ8
aAM/upiOJvWfS9nTzipsMB7O9cD77LIBXtJBrNBVWiVjGvLxwxIIEaybHDHfqYUgPX6QorZHKc0F
PdDgyhaZCJrO3gevhJmzBTjFNU3+WiV/84WSfyn2XtpmAX+af/0Kqr9//dfxzfdaXX8/0n/+fvdX
+JCvn7qtb9/55V6x/Rvl9C/fgPWNF3+s1g5fPQWpxt+p/r1S++43UW0r2F+e+VpsZ9trEVDdFRRa
jb42snwttgu4hByB7A9mwuDbLKAB/Fax/bq8ByV1Di0YIfTp3Sm2b5NF+Bvkjdu6y8/U2uFq4FZY
uZM6XVfsodGDwLUOYF07hH6cGZqd5m2STxPdVF14ZHW9xJrJaV2YlYt8rQgEgDiYkFjX3XLObKZj
jMoyHjAkVzL/w/TLWd+NPBEIIoTJ6rOpoV7R1o0rjPO3tIOTNCEEFZR2RgokiTdzw5ekoXExunHf
DEsPpao+DoFihdNBR7Hbt3kH8f/EkDBfhVFZHgh8FfYd2eCpfk0gOCuH+WEeWZ54kaZx7Q8ccNZ1
VY5E0dBfNP2kk9G0x1yYDz0y9RreIky/0SAOgXAm/pzqlsdjznQcNdNr4dds6EXMmhkneRGtQFdr
E5RVxaYm6TpHwLAt7hNe9dMBne2nKCsOEEo/hJHPD0qLeoVnOyu0NJniHtT9ZpDHhlVVEhj9xyzR
ew05W7yceFMlTvQX4bC8bnrZAg2EiCtyq5pGo9UEBC1OA3sKZVe2asGFNtN0YRYTbgtEHgKWvMpp
uS7K9h21sk761ri4Gd85DB+Mh8+2z9KkMq9yOTdxCzJGDHWH1QB1nbjhKVmZUJ9O7QKReIuXF+Nr
N5GPZd/YTW9Gt+pn8H/pCfGwre3ITQxFoWx4Y2jtk7LL2xXU0dXSRXTVD7qM5y46laibkjHg72cO
r0WkRoktIQnQkMFBwReDylG/IqYKlA9wnbTpqoY0IPG+oHFXfHQBZGU2D5s43IR1qNdlPhRxqOWh
nkcRQw1iULVv3iEbGGUtWUdL51XN0dFUZusqg/w+DRepoBIPjRS4i4caUq6UvR3CDIPQEV6mLvg0
9vSo7gWOywLz44rm+3WWr9q2RmuKLDqspaJIKxbUaQIVhWbNtH47WksV0hSCc1+6ZPLdnGRT+dqP
xQIsqTkg2ZDGnZtP6Z9Vo98WIGJq8OKx94dAMPmadMCdBS82eorcymXernJ8NLg5EXrhMWQ5ZVI1
pzpC00ZoKhIOhXy6kGy1jECyisC/QoNMV00vKjXboIhzN290aMKViXifwJfprMcZtoNWrIvLkZ9N
y2tb08t6rFp4Co706zGfeDyU6T7/XIRLpZrwLPQIDibUThN3MOLuz6z3l20d5geFDI6aDL4kcOJ/
SIgmCTQ1RDEH0YjCaNUMiRRtbVxfjEs5r9HYNGucZjEybQjsKJ/iicuk4WRRk8UzoMqP+tZJhSqE
17oPXs22qUGk+Th6ftIVcMTTDgMFrDrlhSerkQ1UUSiRy7LGsZ+HKankQQ9uNlmEYasqVdfTjoqo
i214WOm8PnJAg1UJp20Nal4Zs5lFSR/0iagDfJjzz8aT6FB3PI+HRdK1zj3khxOTq6pvJ9WRQRxl
3fsR5KHDQKMsHmZQ4ZbhooU2i3U0pAXQv2xfDFtvUziqMj2WKmVNDFUTnLQSe5UjUsZmKaIkLPJ4
GutsUzJ04mujE+PNGHczSVI8vwYjvtRiOouoyeLFjzopHaS4oqiTAaqJSdlDolRN6Ah6uerEtcth
1+hxHeTkEreQMQn/hw6WQTmwIhSURoGOf1R3WRDrpptVLcujTsgxboBKqG1bUx28Ey1e9oue6VUz
6+MxG6ZY1+kAZsnywwH2DmzjKktLpIps8auylq85bmYoCGc2hqTj2AWLV0PQLisOjrmbJqGwnT7K
1Pr9QLZLDP0G8NnReWvtuIY4g5OQuG0PU5WUZlkNZvIKqjDr61PpaluuHVRfR4Ri7dp9eS0ZWDYn
czWkymS2V6QAF8iH93ZM63iZZ5Fg6LJZeVDR40qiP0sWxEK3ERAG5FdCjOdLY84mE87x0I5uPxth
7bp1+7WpNyBrWAgUEhI01wSJrIEam9GvhxycCZXNyiHqkqCH0AUtZkakJqnnYeWkqeKxMz5uebsy
s89W3QQ6TlG7/b5LP9VNOsbwPUkiCZA+Mq0Gwj4hOF/u7QAJr4oy/9naetx0PX+v03mI0WJWedgt
68aGo6KjeLdYMLJ+AWEr7PlmKKp9mwVTUrP0tKRxQNmUQK8PH/iwHka9SjPkEmxLVWHexrnJy8S7
D4xAWmozftRCl9KGdu8RKw7MHNM2datw+p3lQbjxAUk8XFJTCPTFuK7sflmZAPYBvEM1w6exOeji
WX7OQHtUE6hwiRuOS9iMOF2AkzeB4YmbBg9VSbyWac1WExPVpmxeQ202GblekgXYbpIbcemcoaCh
mzPZguDTWSQST+J5xBd+ouARcXqmhxq04UG+l8R9CqgFR9ibq7Z2J93sBSg186IMPQssHtUgKp4U
2kB0yftzNg7jOh/8QWEnm3T1kLiibdaTpJ/00qIkz4ID6KsowFiyMAYF/iTtRA4c3RZJWcq3pTPw
tZ/CkXiY6qOyo6pEi14VNnDx2B7QCQK58OGHqgjApZCrBVr1VksGChWICUBMPG5ei3zBb423f5SN
dh+s1y2wHV0fXL9jniMom0H7UaLHJTtZgj4m9RyAU9I6Ns6fthFIYibNls1AoTY6+6VWfQfhfUEW
AqcPErM1aRC/cBzIj/WyPZYogqjWndvRzCqtl6Mib/LYL8XGo/KNq4ajzkbkYCimIlniNB6GMenG
ekmqEvWripNeiSxVrLRTAhor5MEzeF2QcKQcElbbSqWg68cVD9YLB8eXYhB23LBp2XjsRZSCol+F
4HMvaNllMZ/dJR2iDNoFzfteRx4OYx9nZfVWRNEEGwuMsMQ9rK1ID6dAnm2dJmiE2/powA8nVPG1
LUA/nQQoBLo067JyZF0IIFmNJUeRARW4XyBFB2E9q6HbrGUASwoSKChvdFR5UxykcO8SZJ5UJ+3H
ZsnTpGSV3eTMvwPxIJ7C0KhlPLDHkIGJNS3Tj3qBhsd8tmIVWFDGmonFJWsuaVGXq9riuMbAvoQB
I3FRexRBG2Hs2mpcaegfhPaUM2hzCle57vJ97f4cPdAUkEHedaDHHTZ9eGq0M0pO6at0wXaVgmSW
jB7cOU+LV1kU96ytoaSVC1VMyK7CAL+b5gkp6/2cRFN74iV7v8whmGjmMjAzKCdAYagDCa6KfVvZ
OCdu1SAIimO/CtO+Wv1/zs5jR3KdycJPJECe4lYmfZbr6q7q2ghtKS86kRKffk5mDXAvBj8GmNk0
Op0yRYnBiHO+YLG13soAyq9MU5NjFSZFP6d7n84oJzOkcJj5LA8ihAI9FI1FPmD9AM6WnA4pcWEZ
tPJPq+EjkyvFtCtGMWDd3cZyldOWYxeFfjc7zPQN5aefrsfBRNA4+u29N/xHN9eInWn4PqrkkfMu
gW6PFO2wUu9gzPKujNLHNWp+9h5Ct+qQ1E41wvao93RsziC9FPIZRPsMSUhOl6AQMJdy3jbdfi3D
rSYVVVn2NPwO9BbmfkdoBbkBmcvMqxFaXI7pdqkjO1bQ3GzRNu8DOKQzN1TnumxgAFWZQh6ZRfJY
d67C80ux6uVU0/Yx7bthNzcunNkpU8TLa6hp1TriykVYaWupdnI1EgtrmBY+YniR6eRLuPyGhrbl
bunrotZtnpGVFHUt7Gnmw59oGeKranlYBDop3Ch3SjD1BvlWHCNM92CIq2595TpMnk2v9GGNljLm
aiu1HFjOzTocQysf7eBdYSTwD+f6V0+KCClG9xWavCyb2T82tex2SdKSCtSN18WlN4/1nm24z1tv
heY7mpLNzYlTNucbzEVWr5iVRo+HMI2xtM9k39TBtzlCBhJvNs1HH/GhRUQZVToWhLwFdUNz7Akg
CxrW5epx+Mu35ZHDwM/Hrd+t9czLTYLC8YImt/0wlxBk861hQTUmUEb6bwEKy3xZUaaMXbCf5hTW
3K0gkF38x1/4VamRl8YnA7RRm89xfOi9W6Tv9FpsXnsYnDOVx5q0HCk/D/23qYenJi3S6A4rT4Y1
ZYycAPo6pHkYTLTa/Hjvd+nTEk829wjXe66Qcfpz+H7PuAfdRRAnt0rhyHObZqhgbtn7GsqrVw+P
qb+h0kUIybt1nuA9z0HpyfVrMi1FOMgXT97nB0IwAG2E93U4pWLgxXCrcpGpF344DoD2Fgj+mMPR
3FzszTgY7JlAYCvUlq3FvG370EmOiMBcAVY+yZth7XfSSy6xZGmOeVG7ZatugH0RdSN+AsysuL8V
pzSWxTj5FGcgkFXx7ffo4Mn16/zFzoMq5tE9LoEjZdu2IY4rC0UWJGT9zX+Zk9ILRYTCEPbRNm0F
oQuq3i77stjkrYt2qPi2EkK7PPikFkhAsIIG2Fson2hc9D41RUcc7kFQbF4Sz4Vo7Y8kuaUQMDDi
ras/L7DuMeFGp3LhIc8irf/s80QXa1z22ttlJgaVk022RAS41JmX5n7jvxoxe3ncuji3tejyODUL
gHGxVx3mXuSNfqnOEDK8vcOiUTjr72VMvIKFTVNsjasaNeh9m/YEqzxq3yF4Yk52hRqw8oDK+zFR
/xRq5x3FKurSzVDT1cQuoomiagitzh3uVuj5JxemfiWl2Uo/aaGJ9EkBPX53L0c6wUBJBhXbxrGC
/M0LS9eCJltXqqGGaLIsB930dbnw7Ltw1O58yZci+xv4Q0U0sgCg6/rQNP2rz9z3vh9TKCMb6tIQ
uqDGnEYicmgz/SrwLfUQfs2wTJbtFo55kDbHCP5mNW7s7xRuf9TAzvVClr3ZbJsHTmEquGQpthDf
Q9O5sh0K1VXDBkcaFyl6aOYoh5baNeI0x1yc7v+LTcz/9VCD1nGf7/nXf5lFCY85ig/FgOBw397+
+789ez/2v47w+dnbd2FGI9/4/NrUEgctE8/e3/8/P6TjGW/9Pz97/8C/fuHnAf5/x/rXKZj7Eeht
+P41CPeD3/+5v/L5Xf8M4n8eo/98qH8d9fMN//Pa/HMK//mwn89+/oR0hMRQI79qY3UKW/YWN1Kc
TM0OXtOqK2yFr5ESY8X9bjynwn4st6CmPOaf3Og9k5U6+KYjjDOBFS4a8izkTQmDNCmI/jJSlLBe
2i65HCO2i8MmB0+9PQMR+DoSFeShgVBn+/qBQneqIZHng4/EhSMNKZzumzKa4Tn1AWJtJLrz0Phj
jiYHMLrUjvm96Gvh20EB0+pikXbCL2Q5bLmvixfoop3kjvMZ6tcamGu0pmegAeMe+eDDzCg9pX2b
SxIuFxjH817yWucwOdLck92DaPj6NNQjdI7u57KR4duAavMyqhWNFROFWzXZuMp6FJkynh893avr
VkcPway7YydA2CLgpwXPDsG4NKXt4qzgrj42W7teWnnT0EwUw/ern0wb053rmi73BKh8LxK6sKMt
Gt9fD6r+opZU54xTfXGZ6mC/ZuwkFWH5urYnar3paATszcB9B9VYn1e/zgPu20foJeceHAW0MZvu
xdYlj5PFQu6FfVolhm1wTJxXpb28wRUAp4JlAEyFhq2zWggt/BG6ppklEm8+FtlCp11Awj36GoZD
lwmvgsmiUdkjJ4uG56FNl3LeOvivmT3DcZpyCcHySxr4JWxkCWPknNS4pmwV7gHo3oI1JrNVu91y
dWaTBzplyLbnkB7Dpf5hYAEeeMLWU0/r6dIbGe62WZg889B+lbj2m+gWu0N7VrZngh4pcf1lpttW
CkWT12RYukdG613qh+oIyPUjGESz524V+7qJsDp70EqaeahaI8WZQzbM7Ro071wh0SBzJsvIQfKE
p9QfGxpucNTYX9I9bmJcjo1RbKdjVler5W0p/eCKswqBGKWgJiRxrhozSy8AZZCyEToeEsLN44qO
kDKBr7ZkMilGOMJvYBxMma6zPYqePXvcdi/emu4239BLDURmpw+pR9vdOGzxkVO4qwnj8dkzXVi2
zt+JZVhe0qUnzxYVZm8NFsOMfJVLeNOqntOMS+iHiflBprRIG3VyXTC/0R6loohndZ1Ie9WRhlQK
fOqhFt4+FfMGPqmP8yyBoAJobL1M35M6/KGARZyw4bAAm1HjUm3JVMXeKKBzg71j0ER/dLWpmsAg
g0mT9ikgwa8l85EcRSgT4kXUeY8cCuFgSs/hKN6wYvDzQhiDCnsS8JuvVurvfd1555maa7qS9TTF
os8Dm0ZF2ITJQSfp/AKWNs8akX1BOMq+1B1aujoztuf7wwTL8N4YOZex39IvnHjTk2em/f3F+6cC
KJqRm6PL/dFgwmmXOjdV94fcS+VDp+XTP1+wSvsYycg83A/YRFlfjUhwdp8HU41DirD88gOxIRdW
4Y6QVD3d36slHF/pwvXz20fO6lPIfASa20+7f34Wf0zs6Zf7A91CnvZamh3uD6na9HFTpC3uD0Pi
jV+2cH9/cD8d3np+zkQmT5+n7mHSGOlBjr0NTCokLOQOCtHt0f1TwcKRYpMeKu7tOYXVY+dwncv7
qxwy4yMSvfM/P2+dglc0/4XX+/utzhwcApd+jlWgrLyKaXi7v3j/Fqra0xJJcaGN+fyh1vMchLve
2wGTI7geJDobAgJQ2MRCk6ZeETRaPN9/wSibtAiTujvAj8XvGyJ+smAlPy/3/WtGzMrEjZ/nw0EZ
Fd7YqOP9/VGivEMztOJzwKKJupfVvX1+kx1Hmysto9P9q2Y0C+3DxTWf577ETfK0MFPdD3R/B+E9
SGpFh88bpQ5nf8d6GKH3V6FXNI9xZi+fR6+T4bWWMr7eX2xk6CqldVrdf7MZY3WFmvDt/uL9G3js
n8y46Mf7U1yAmvbiLtvdXwTwRs51xrs8oQyDhD/mU/ZpPHwOEhtAB2UmYIf7iIbC6hPh3P8cpPtz
kp2XKWo+Byl0AwqoPpqP99cSYDJHu0Kmv3/1RLrkZe1ePk+jCdwKLi9xp/t7bxXjPgsWr/g8j8Gn
T9w11f3F+1PW8CZXcdt+DlLcTtFOkzop76/CPxweu4Gc7x+4f99M+q+ArfzPgULBG1aTl0Wfd9TK
+vUK3fPr53nLDCrLiAX2frBRwGOHRJZ8zrzYRd55dV3734O0haBjwGE839/cZG2NjNan+/tX21ms
J2WhE33+rtutOHsPvjTZ59Rj0w3gCPXwOUijN4zHUJnx88SzyaMvLLx+/qxODjCY5GQ/B2kdt3o/
WUM/B3TdtvZ5Jn75zzkjprY5CEF5MBgL+Df9l3bE9UhNR/Nplf0XdI6Ei01PbZDkQcZgTIZSFKn1
/2r+KMwoXv3FPngu1R90sC9ZBnHUpfP0hL+JoNBgADUbcsk+8Bye75oqdO5Sg5IuqDVIj4fLGk40
9wIkF9FAP0ZwKfs4HOeDcIUfTeJkEeUOUfQHTMTfWNf9vt0eR+3Xj6C9m13EyVhModrFK4opCz0z
HyQ8nYXaKstsAJdo+4ATPBYGJhPWFmdBItXIaZYs+RZyyHO1QhGPQfVSTxx5pnYLNqrJdbrF0Lft
X7BJXylfvIcF2xogm+pakqBWTI8TwtWu670RFBlrqzUYsNq/J+PtZZfYq+8f/HgiJybnhyxKH4YG
HoUZ6kfUZUg0wl9Ewn5kQfgzzYw7tAsFXVFPB8wY5Dd+XwwBMsdhsRevntLj2C3gJEMTIAEYDmvm
PaSvdFAOhvZyIYs/QBLzA+huk4TVCWnfeH1OpxjLWkKPNaH2BXV3EfR9Wm5dGpVzNj0m1OzaEF2C
CtZhEUSsXL+h6y153lJ4lv3NIoEosKRRnoHRO4kIkc/zgdDNrIzYuB8AaKLe1dXqZQ4C2RZdoGzO
DKtFM2/fsozJaorlu+AdQlTHnkKRwjF3DGVwpz5w5zl43yjJdPxHkxPY2Bp3z7IeRg8Gsx8slcvC
gtRkKYBNfdM3YzRNoQxmVhwlkLsZHOCx2wZSOU9uebztDHZ2KkUzGhTj3i/8MSrAZNGgc/ohLNEl
OCGGHHg4zxN57I1gSNozhVTJkbyuodpuk9vLpp9QNQ9bEaaXpY6exSb2U+pa2OtBW9m2O85p/Y3o
+CEhbXbAWhGWsFhaeGE+PE24yPt+NldqyHRCdc0L4O1snwxbg4GUH123Kujs7fLQOfaLzf4FxF9f
rkq0JRqgbnSXfbr9p2mzwg9ke0UTCji5LexyP06mPWC2iHuvq2yRTBh9JCiG/BizyfogIZng7Vlq
AadxBGCEmup1DX8uC0rtNlMRsu+UFxpy9yGO+o9muGL7xeC8xvwbRsE/joLaEgoy7htRupX/2tYg
KaepR1/X7F663of+4MIhT3AhoUTEUJNp1qF7PcsbYc4ue9B1tidmXCureJSvG2wpvKsL4iLuwqBa
GI/2saMVNkjwXjYx/Zqkrw5hQl8iEz7HzIRVusH7Cog4epPNcph/rpDksV05K0fin+uIfQf6B2XR
5Ggz8U9KA0WYmfsTPXQ0O/lx9GyWJihah4Sr2y6zkwewx0gPxU8Nk3YXwnVswMCOXvMdHR300H5N
PD5BOorBpXtsQNS1F9j5OasRqmbEu3stSM3wdZDRLkKqlAstSsAqpAKQfDCZBwmI+88RiV4Wf+zz
bgnh5gcwNJBd7EgSYOTa/rukc5gHDXg4xwMOSHOArRNCmiVfBwWeYJmHrpp6iyoBZkorw0rWsS1I
gIWWf2AtYmUo8Zba888m42WLVHLNpl8UeKswBvJy0wyFz9u/PsrBfZpBMRrEHmUxLlrNIFER5efD
TOtqCrYH7GrTFiMHaxInl7RzSZnKdq3ggByHDoUzSskS7XY52Qa0JIApqbSUiOAuhbQWTG/bMr5x
R1BW3mCvxJjSQgXcg9B5WWLYIQMYxMdMxi9JrDQmwFQtgdVHMNInvw7f0VsIejqwjxy+fLVy/30K
h49Ug4TzR/VspvclXtti85FvwgM/deS6ktl+kXp8A6FPgKVMJ8IolCt6xa4CTU6G5VUDCah8Me3j
NWuPlD9h44pLUEOOVDbv6mcHITGQ0VOjMP29mb7Sbt1Tyndz18JMgi6r4uBXHNfjno0U+h+ps5wP
qc3rtKK058WNG93Ft4pp8b3dqj3cMVb8aG7gkDcGIXyp5iik5+2siXsofdMb2oKu4yBPxmbQ3+qs
MCD2YBdN4WkBReBjcTZGPFngdOU44qSDtX7MOg3J8zLCCgERqXUVp83Xjg7bE6kIH19sA9966NFY
h6wodwI+WqtAgwS+OXQyhUo/PVFJLmh3RTVmj6YyiPE5xTgCGHww6KNuR/95hHoMx5q++4Gn9iJ+
HrBq5W0E/023C4MiSkp4gN8VbBzQIR/B6nflrNfv0cxAEVFUzqGHqKCw/yFAx+gvm3qIzRlqcfie
uCbbF+iz1dCNruAEA8KgphVtllTAONkVYMZ4qO2awVSxDYTjUMHDn9Jdm2h7Rh8runSTDZ76ZmoE
ENQS25KyclMLfRjRbAD4p/6e1s2PmJFdL/BEascD9SzFZiTBY0MRHuo0HYpuaM9xFkEtnuxSKBMe
JarGBtIHiPCpCng077q5Cj36Cu72itjyaKNw5wdtWECAGIukcRrjPWNtSpCrLsE1GKJLV68cd6C6
zCGb8mhYElDVyWsTvWo4OXPaoVkgBUy8lMC5WDEDKAo9LXOS3WCIaISL0aw7FBcfURvRnE8zgjxj
Aqxu/DQbdRYazGtPTG58U5F23Q9dd0V7+H65qQKjfEaMWQrOIvSsdhnPISw9htCl9ZjAiCv6rfNB
ubh3MqbPIm73ojY+uKO6oKb/G4/6jw8WNPe37ZT5HHGTtrBLnPoVSsicQf0DlhVQkS76qDvxzuiF
MgXGiPgYnlGddD8dseeAKJiKjmQAGja1AjL4ANVXeM0BpjkDYkTFgQzeTxX7B6PsD87irxroZuXR
4cZVLDEs8e9AAXcezz5QeDclGui6HDQF7m6dHubQn3EnhlO+PIQAjoH5mXerwoeR3Ba+eY3yNmm/
wS+6WQL9zqZoLxrAlizti2y25wH9GmBm54s2y+5+gLiOh/3cV77xZemLGHQeGZF/8IPCKKGpZdj3
SSDyOZp+8jl9ZuN8lNtsixhNGzkI/nxFQgxEKH3pYeVCTvB/JHT9G7KjnVr6tJn298ChKhq1dA8U
sRtMloZDlB1SHe3d9k13MD3Wcaq4SePDIOj3NhFPLLlBR0CyAldS6eLCQenJAZW1hbDby6pav3DJ
1FQTPFnchUA6QNydDTp5LFifWPWHUPZtFcbTz34kb066HWtUXG0TWHsROcCT4g8qu7Jfvb4SQ3aV
G7wV1yOJn+ETG5hnffZQ13LYcSZlwehTFP/EHTAXRIV1Lpw8opX+Cf3R2oSHYBp+N+wnSyT89LhN
sOqmeSLQ5DUTxUsym6yIYntN7SsVzRGKZfyt48OEW32JAKs9BlhBDPbJkLr9CvriMsFeomTLYM/M
xwn8HM8eIEWCj5aIyQ6sl69vwDuaOTj5NTO5b4X/y/H6NAVAZiAVfQPS84rtkC5BH324Nf1h+uCH
18evPD4qHg87LbIyEPIvXArE/a3ChD90Y1R2UMV0s35hCSoEp4NCxx3qG302ev651m1fGXh/VGAV
x64XcGmLlWF9JnQuYsx+L42+oMYv/M6DwYigTAD6gQNZj+MVVv2KEMIeRQw4Ka6Hk/Fxk7bPCJdv
Q0D3Q+rQnGUXtMu4S9OjO6PZ0i1fxLBH44vLI2exWM9XH0ZQHjL8hlHT67QGry5wXwyHMdp04Bfm
I9bti/O9X4IOJxmLj3rNQIEIrKtyULu05u/eSMpAGfTe9qogLI7gnKPfQn4Rrv5Qt3creiFygMgV
DD+TKf7OrffRzclpZvVD72e/7Lo+oqfl2CYU+xcByQemgyylRNsjyTuFhEHJBGXdcGb+cnW4Jih/
cgfe5hD2rIqSJYJtilYq32C1miO/6ngpM7RodA7JrsQ5oskKuzvN2pZbckNNsO9ICT/8immToLGp
BYvH0h1fN4msFf5Ryt5g9UHyunEBQQaQYkY863oTlhP07438BGJja/WAUOXtJ/9Bhqjftml9jtcw
qhpz8lelqiWqdZHGXwR3MxBAiYIOOayvpqDEBjJgN7f3JOoh/GLfr52GoZUoveVNtMjSeAJRJpy+
YSfBsTRv3OdTObTbc5aoYOdoKKvg1m3Wv5oGcBJuW7hrtoHZLUXJWJwizlu4Zvj9yNohiU4NZqYG
eMncUvGo6gHlI5NlYVFbUtnGNyht17Z02W8X4ohRMklsoRMckxGdaVEif+NyPNNUowReh7/BpF5a
DndRBM0H+uVBvHRVXM9xsRmwHzx8snE87nkXo7kLwkCdAY8jpLkld/U50uEO3am/8JfEokLBab4B
HJF/aQl8EhGgOTFJL23UfVvQjbH341WdPfRmIVNN1Vmj4hNqIweZWmxDENYdOUX8yOboDeoM7Edt
L6OesM+WQ0UWNeKRo9EGddd6hGpwnNn4Z+qBeK2pBwir98o4a/4EsIbyjTcyLtZGLSVLL0NPsUWK
itTbwgFLLiai5d5Q5ZVu4SaHnvmq0G5Ypv6NFEKrodd1AfzHreh41GJHBCDWee+m6yY4KY0Nz3WC
0TBrysCDkVsr1OIfZIdkeLZetdRB4Xx7W2lXEuUKbVmQmxESFC6NFXG1oIEIyGT4rQ4ALNwfje/B
yuIynfH7YixhIjX6MTKSFg6UlVvbtMz88be5M2AKp2rUE/ImgRu8cQ98mh5Ny5OceXpDCwSqOp9V
K5qDclCBPxKPxZU2bD7980/c8n8/hEDTwWhFqyi6UmmPVgx0nQ3NLcHB5hOYg+QovSirIpntKDyZ
yi7rUGDPjG9tVi9FI5unKPF9mNbhCS0prPDrjVcBLDCCVhDIL19j4U0HkSFx0rRaZaMQRkAtBhb0
ALVdsGvZeY7h9UUwaTxY3LthBGQRgky8f6om08uESaBoAJwla5LKRJi7DaAtHCCVUc6ZuEzLsh0J
Ksy83+zPGVvwpYFFPT4CZqXQ6b0Nu0D0cTE1oINu/TOzlkVbA4iEYlXApMDTIwASz6/L0F9Ae98I
Akr0vmNosI+i8bJ0FmBHACxMeigfzI3UVNmIZtlxL5boHc3F5oa1rIDSVE7rICznVDw0NvT2m87e
adQ1uVhBzfs3uqJVwBZ7G4fY8INukEA1EN+2XDcHZBdpbc4Ff44ocBa4RKWRbbfrAvKN4SQLiUtV
tIxUYTsf9RAco1vQGi2W640oVLOk3TUcQiwyuSLdDXDZgWPjW2bxtRfxjqTOXLwxQy9WL1AT1hIE
aRoixLGEvdQKGBuyGoS+2TJRSKAaEW9H9MeiOU8PAoRr2F+tMrgA0kwFRHeUa/5e1/aHrul5qZFi
AiNmBWnaPGw5fZdAk5npll2tu76a+EsUzjXAEnj1WfuIfGEsXOP9npALoCsAEskmUJLpb07cqjHT
DnmjnM4Hml7sPCfXfp7+NrXA0osboLFoI8iSbUL1zI6r4X+COm2qWqHNkjF5chYfxf40UL40tizY
OLrKav0SdbGHiMy/0xEqIjTSthz9BeA3w4hsdJdo/joz9IXMSA2NizELvGrK0MHezgDJvCU5ryNt
ylZLJDDsL/4SHKoDtGTtQeHulkzdTiUh18kH1t+yJ1/rt3ZGd3I4hhwxaz1j60h0RZjwBnz4f/1l
wC4piZ0KutFbZZDHUwNQm9wEPhRKuV6CZ0Hbt2zq/RK1qQybAr7bu/EYllPRt8eYhogjM8NuE3Vu
YU2sZnrUOshKNB4C65aA3HtBQIGTCvg5pEdqULcFsFOjXjz2PtY8Fqu3Ff0qeehDN2s2oFHdlmn4
sMuILoDkO/BqttfWOw69AWOtvATx1K+0h6mBncL6wgwxFuUam3pAJwmAaKUfgsGTMgmTedghJ5jV
bsUKUNKEO+xP1H5nHEsYa6NdkAGh8VL3zVeYujUHkASOUvRpU5reZJVY0Guztu+0bsAF2fVtW6Hf
EexJdV1rLyfLqgtsnwxvpINaxDNUQnWdYoOwFQqSPtmG271xxBbQ5zbUU/IY1Nt2HMKhy1m3vWZh
i+xzdh+8n19R2P+Ok+h33LNg58FoSFv9ZvXwmwb8xygVTKTpigYatJIMGToqa/S4G/WzaxfASxrk
2BrxnxCqoXPQ7tLFskxAbJ8xq2LIVP1z4jyN/hy097P9/QK12DU3n9B2XjACkcuL3Mk48Scy4Kpu
JTlUXRToa2QluKQe7ezEQzc7/UjhFQHxEn7OQ7YzLco1g22mQoY6hUMDHmZQVk1KLi6ddG410nU0
eeocTaTKE1XsoNDxTARQyOvrEkRw5u5Rr29LliAz9ZKHJGAL+EzoEKqDsbfWHdonqIZ2TANRZSkK
PYzKBTv4rYcucl/mAb0HXMXusI1oIZeCQc4IcXMath8njXwh8IIybWq3z+Ti74YEAbOf3BEgmnix
3QdcfVzqqFHlihakAtudAUanPIYOOIX51ttKhql68HyccYeNoZBKgdRPw+EXdEHxFBk0BTL4P7Aj
nqNQ0n3aJ+AzLe4bL5PAnhzQpm5c+a4m7NcANPlKXPO0Jf18yQKwxSuY11OGkquITApWNBux7IBx
3yKFJBYba3VIa/bCJPvNCn7K0IyNChhosCDvZEPSir+aBonQQO1WJP1Rz6IuMu7a/daOOz/t5Fm7
2j+GVFyRqkIavS1m+MOsVwXEGosMmiACqSD5Aow18HEO7Wqe42xB72gSgocGaysb7R99L/kVKw8X
GIs2ugxg8FNECxaBG+jhIuDtDbZEGLF9ioTEmc3ecexhk4ZC2r3FNjFPgnlgF7B7QoQdcQokXKAF
hgaBd4IytazwZVqekWtSLyLf4P3kW+aWwkkG1G+NshxF8tt8W+dVu3glvlsO5qS6ftjFdCPwBDK0
3Gf6b7RGtwliH4yOgktIkHbwKcYeVCmyOST/JRt8d05Ev1ZL5v32LVYeDyTgYZFLX1qDhiN0tc3I
BNEE4fXJB8BEpN5HdPzL/WquHvFOQXYOE4ahG0WVjq1fxtjPoDCZhqw+eeYYI10oDHq1H77X0wJF
RvlLxdC3gDIfUdeG3Rt2CkbLFQUSik7Ssh38dUc6PwMpY+dzq9fpuM7y1WjundUGwp9NZv06Cx1d
gN9Pedgg4aj9J8hh0Ve4Hzuiaf9yf+Sh5kpuj3yV6Yc+jJ5i0MkVoiC4N4bcGeUITOHW7eZxoQX2
VKDXf/0zEHIQkZmOzYK+pB4U3yOSUXSGRA7b/6KhuIgn/qoFXx7sYL5YEvOrvm3a56ut+7HZ/nVw
A4SRuXv8L5rOa7lxZNmiX4QIFDxeSdCK8q6lF4RISvDeFICvv6s49zx0T49EUSBQJitz75UNgoUH
vAEPi5b0Owxz2GLkBMNQ6xvUM3a4cUe/OSJyWZ5vJ1FgHt657IqHwpf1k6Y3vymmq3Uda+0l4RCQ
qkOjaKrigKvPfvEqhn0axdk+YZ5th2a2SRw5BCmdc+rdMScp728wluRfpZEF+dynR5JgMrbNVaq/
jMLojiSXn9vCuQhRLY+/VZFlBJC5hxNqEKsoFvba/HR7Tdx1dfRmNzN5ey0ZtqxOtWUMm6pgVWvK
yuJwnNhrT3K6wgh1JSNSHJe6eIhL0kiFvwN3ku/npjtqbctptDUf/Nj/dbvkI8sjoVStb7ksHyuz
TVj95aZMWNr9eehXjRtftVA/zYCDd6krdniLOaf6kquoErX1hFSJMrn2U93dWeIOI4AIOJ/sSAL5
615NrdYNN+2yeKfaCzmyp3EVlDNWIsAk2QOKmG6NDnpc6TW60GrAhw1p8Az5IwtMjW+Sanmv6RYU
+AaHeifiPNibpiTFVqd3sE5fUq/o9rp+xLPno32mliuAMxt1MUCYQU6NlQMLe9tFYCX8I/sgdtEm
u5gC0ERBIK9V+YUYRBzh55xmEy7NFJ2nOWOL6+x043PbmykydlkNZaXkaNLZ9R8emn92mf420zab
7JdOejKoavPeLOb7XpfRKvTXrZa8F7N10TWkn3E3PXgl6n63bFNCl1zf6IilwHzOBcuSQbLF2AOE
eTCcmdJfCL7V0NjZWtN8yeo43HeO+IhNdq2+OoRg5tZGY28XY7hkBXYB34dQ0/lHc78kcxKYfXMc
eLirgippI1OMFWBVdgaGyonCEHPp5m8vH0yr3naImbtwPEVji429T58STsx6L587h2GVRrO2xbpR
k9slz9WP5m/WjtQinPCVCGo9d0hYpcXtJan0pIQOcmzvuj57LHO4K4Qh+zDv0rU7I6DTxulHnwai
yfLBcyBS2KlurYz8CpL2XMjoN5RGtNLQh99l2RRjR/X2MqTCkg2kjknBlwkJOAW/y0WrrXqZQOC4
2vNEvV2CNtF7IyjKZSUgbwSF6fVBQVWjq+GykBErwJ3syH4t6Rxu2xBxJNjace3mVN2xFmxDtEW+
N2EkI4cQToeZHXJ9y8c0o1HsdZYcIGsJlhc925jpl901H0viNkEyte6WYXfq0C8Gg5WfANKw6+1b
n+sw9Rr5etzvWl1Dv1IPB05VSINwXU8WBRo04bEj2n1GDmdlBsQguwoIY2A3WKlq60VvqU2jLApu
juGx1+/kbGhBYpCwKMtvsdhI1xv0Yq3za0UOY8ZJsauE0SYcBEe3BgpQ1Jtrv5peU4vr11RCpjdJ
vxn4kKlrfizaLLdN482UcSoqzNYRqU67WSy2u4Z0zOSSkgzh5a0TjmRrtwDbooXj29I2F875EURA
/Y9N8R3VRho4PRnjHD3BSjYmJYJScn6o7IFhjTShzSIT5nIi8Kw4h5qNis1kCmKTdM5gin0XYfbR
BEnTsWxfmpm8ER6edFVM8zHhSOd6lAbpXUEWHDkSTG6k68aAnH+Z8YLCpNN6++BnobbL/PHYl+S9
pPZ08/pFXrn3bQoScV8+3W5ZhKwV4SyYhxDfqKf4FgU1sK4frlzd/aAjTKk9D35VNBxF7NdY3jGF
QYQ6Rz1Gg8lBJj6w8IaF9pGTEdDryA58zA2UTNsHzztpPQiO0Cfxjk/8SY8zChwO60DussWHcbKz
44kIsXpPIpNKc8P3O9N8TeAWrvhc2abLk21Edp6ADtuZTQZ3gS2yievuh/ZPVCe1jpwI89wylx+R
2bicBgpzsUcJ23WGhIdPlFgubFBJhxwMRzQ54kEpSYoEFzvu6I5yaFjbR9ElMynFZJeGGrFjbI3B
DG/F55RmUMBWi/920l9gZCEZ0lAYG2kmsQS1P1PkjJs6zPKNPWXHZEi+ettz+f681/wsocrVviWa
eNc7FPApUKvVrC3/hj4HQCKNt0pV4HzD8o8FGgKpTx/CJhFu+uldCC4lcBy0tLibHmwyQSSjMH2j
d/1I9J5zCwye1YxfRhvEz5AU1trJsGH0TvKQF6hBuyR3lUwtmEewgeh89o3LU7ULk939y3TwJsUV
9trkWFIfXpuZIQ6AabYUk2oqIvz22JF7pI+ssDaJ58I0TgazWRYZFg1oHLuaSH7FJr7vKsZPQyoZ
7Ya1T5QHMFxMY92Kl3QhbyGZj/AFMITM1d3o9HgAFFJgStoXVu0IZ75iGSBU5QDH92b8aVhH1p3U
G5yrVhI0St9gybfMcaodsPQpsBpOeFZJ9Xx5yQSVUI5ohk3BcbI6jh/zvIlgngZL/FWCvtnJPnpJ
YyYQbAxznS/OT1NNB0KI3JwlwmrKE2DXyL3GMVGodDYdtMA0XyN61nZAxw5JinutHdvHOHaXXSkG
NOOjsx37VT33KKjVaF+c+LOwR7xxaj71OH3XWUpkbHmlvh2H3dCG/d5AR5pgNw6GuQVQtvyA9uHR
Lqi+knxaGS1CjoLvGBYGvKmQgLgKA+Os/MRD3qxKrDy7VJACp0rtcJc3NHUY1gTrlJLxgmvdFLC1
QPMq0UDjSXL8U6VJjnphu0PbI1k/Wclau2Ju24T01D8Dq9dwFie9OMqGyC99XiaMsxZCyIO3fIcd
l+M1OMoQUNrABTZNYVvrsK5PU2KbhynTzmVPkXNo8bEabr0hinyrBvMnnqxmXejeT+O0T2GKPaxy
cMkUkOSWksVh1nZ+39iKfvUKfYzlbYYvMB7aCcnc3CVk8nADJzEZRlkTK93+QnFn6/LJ0HOmV4g5
Jo6bdWeQfyuHWkmjeqKekjHejm+wg7/GuL/Lxt5dV3qfolNbPqRD5iaK0VLkaFlINWWBZntPnVB7
7LzSylpSo+bSpzr+9LWQSrn/4Td9H7QiB+888uZQaTjLsGJ4LVtZRBKGqgm6K3sXZUa+EYvZ7tIB
AtNIrcS15DFZsmEzNqQjPPwNawqe2bonsox8rEsztbCAbD9n3ie0AON/u2+PkmvoOfyWHe7oqaKG
ZYT8X4PBCI7A2ZwZuxU57fVM0JeCMlqjqMZJA+LMqwwkZRIvpKynI+y7Uz9FRzvThqDGOAAqoLmM
Bqtn0U4OWRTrfsKZslkS4xtcAjGe2xK6mB/u5D9pFeGFaGfqIZn5isjJIZJF2ZU21leVuavKyPRt
kVSUDmo90JrlPbYpCLZl59zHuUExaNF2JGFgX20658kzT/XEQrpEV1h01BWz8yTkn1QAQm1+K2z3
MkpyJ2G/PCYV+2jUf9eaeTV9+Rf6gnNoe2+XvGAZ0nNrwUSILU4G/UuUEGVRy3Kj9IwX02l/UNxc
7Ua/duV8rwlKS0bzTcrumpTTzxz2907vBpxhcQX8Az937mV1xvRwhYCxXeJ+r9fyakF7Qhj33LnL
X8EpsAuNV+CGyIjG+Co697sO7/wpvEBcuzat/eU4xlPKgqsuDgbC1ed91X8bcsuRcFB1tKTV0rO6
WD/nd7bpWYQbgBjf6rOgZzw7bvHrWB+lb7w3mZID5/qP8S9Lut9U55PN6Rn4ayzTr1j4F7NqHr0K
9xy/W+TL1Wimnygpzoh/trGD+L7md2nRY9VCVuH3qo/uDl5Aoe+urZerRWgaxsW50VDzxFH9nkU7
lXDlF5Xyzx3+e0Xkyms/s2WS11yKk0GM6ph8SROPnbGqOeCkjn/R8+KMMvMK92XvFdN+sscVVKsn
9TuyUd7uBaW6HZKsnbqOJi9+1eNZ9O7QZsNuEuHldm8RB1x9AhMSkQgh07N6bla4vPfyW33OhoQ0
BJQzwqW7KfbXda5fPdP/7csE0g1sIDmbT/2UnSFsMUwm72nK/mBN8NCaAaXK9JeyQLu1/6jeXL0j
wpUrdMOt0/aHPlmuEcT/ys7Pcaq/ZgX4WEaDVcdbdYfVE1N3zBfF0cAuwZM9NE69Cy3GKfesmbVn
Ay+DepxpQSpGbw6GaX/Nff8nu+KsdcvVnMKgTtxTmeg/g3afFdrnMuL4M7uH2yMHzPY8gJ2Lei5a
j+NrPbtfeknmdMad1IvrklRnJ08/XflC4f1PfSn1y3Ouu18ALc7WkJ/J7/9E2i5J559K8jaZx6CP
l+9Ue/Cs6Gon4cUr0A4un4Ouv8cuiSizh0ir/9ymX8rBYxXjuvKdj7p3vzB8n2Wbn7P8kTj309CS
lwQATFfCFZuWp4mkshw0SmP1HdAapm/Y/4UU9LP6O1GfolsYZG7/V0NMKp0v9etNwfRnCbDkcMzT
Cd9w/0fOaK977T4K++9k6f8gIF7Vfp8nP2Jh5LNqgHP8R6kx5EOAuSZKDk/xvFzVyFPjNvTyc63N
Ry3st2bofrGWXIvoJ9QVgzY/h/6PP7Sv6um0dJmzmC/qp3QvXMVh9az+bTUglsppr76XLMXvXJrP
MUhUdS2tmZ7VbyvzI6m0D/Uxbk9MTdwJaUc8fbY5OufSO7BjOYKKq/au3pSeLtcqpVJLPUMtMurS
1NfVxGnHn9oaX83d5MwX4EFnNbnUNyaJKsPvL8vfoKp4wntRc6wS0VXNzCRzL+r3NoNBXOyzP1ur
WFMqbd5XvQCO3Zn2aheUxlsx5v8tmw18HT36VFeezP5Dr4qSHtfGzVfPSNTDlUyRf1FvYleIqryQ
F6Xn2wSa+/LMNvxUxO2a0+adTjquMspzr+lXlxFixUQ0BmlfEFR6J+6IQ86UhL/qcHioscl7ZnoV
i4FsxriGrGt5dopDckUyuobauCcXsfNz4yrb9Jpwl31/N4weQzq9TtF0zQb7GhPLJ7b7QLTHeOou
5pT/xuY7sZxVTAdbxpBrNQrY+lUvvGerIRkkh7+8ZBdQKwDaM1VsOKpRogaU3yFlq11zV8RQE6En
xD+JP68iJvSklk6W0l7+918iiWdSVrdl1HfHV/VI1PfVsFD/zTgvLW4F/1Q9Aq35nrvoimvuHI/o
59KTUbVHFPVXNaxEbZ3V8h22Nocf7VH9exDiPNnLz4LuyXpE5LvPTfOg3lktN2rtV0uIv5inPioC
HF/XlvOh5tUvaNEvJOev6mtS3ScSSI5mPgomGKSfQHrNvdpn69K8b/Nhq/6t1oAeY/yq1asvgcKb
n1XjJU2c3yEft4s3HSho3qaUZ2c7fRz2atwuuf0cQ7FQ16QWdcHxa+QO1X10WDx9m47cVLXpYdTM
i+LAye8rtC487He1D1Rqn1GTiOobCjB/CpbSWqelT46NH2Ic/G+yqDnQVR3eTkgW3lrdB+Dnt81N
vYQjL9LZ6k5Nb7QnZ+Lla1XYUFbirdGJMxLlv0ROVxAxa9pw3Vfe8KdGb+pkZ6H6FSTLv9Yy7xP5
DEP0nBrsCnyLyt+V/DIrKDCoCHkA2wi1krPQh59RVOcOu8LgvCSac1EzWi0FAxMW2v160fCPQY2T
k/as7qT6lKHj/YIX+NK92wNUL6/SkDOofbqtbOrHdevFpHat9iCnlp/ufA8A51WOkGfi6MXJPRyA
5AjZjtTGp7YsV+v2C8WidvIvamqqbSey+281p5f6b+TINhsvqeZzdv1v5VHDXarh6O1szXlXD26c
H3OfPixZFuAeO2lT/cm6q9ZcdMe//TI9NyEc60i/qpX2tsiprdLrmK6kHIzsTFb83InhDxTqmQL1
rnXto9q6cWlcPRUjVcN0Tar4mjL7GlGg3Z+BrqUsaeDwCD7iKfvp2kDNETU2hqF69AhnNac6q4jD
7uSfNb/6ffmqVieMFYQa9qPpLNc5n65q48vhd/t9+jpYzBJ2nMlw3432S31rTPUr1NZrSi+ADL4F
3pCL+roUpVqm12pbdarp2lj+g7iP+yxYuqseiY//XyDVXaAA8bcei/CiYjJ1d9UKqeUh58PwGDbG
tU+6fNX385dFZwCet+OJk2mQk+qtsxqltzDPoxoIqdiY+ZjsQGrEslw/mpAJ1B29rUtI0v5IVyE9
il9VTAQ0+CdLSGWSS1fUppc6DC8qpoFRQGF0ibZQre/aggjS8GGUYkmqi/I1Mf/UqqbmUefJz855
UTf29vDUkFzM+J/p3iVZfF6qLNCH8hacqSv/3+ZWLv271XtrJMEk7o5qFqoo5bbA6fK2/5GXPrhg
oTAU0E31TRvl3237YwVKWH30cSd6/SfOmTla/yf8+GX2jZV6bD0xSdU4Z6MrD6LldCrFVT0XY4nP
MfVrFSjEPhxX29qqt1R/is78twwvbdXeAgJ1VzsPz5tRBbfZ55L1w7s8coZQT0l9zNv4Yq1qLVLg
xm9kdrh55J/6UfVHMmH1xn2mgrlSY09NZODYm1oUJ/U51ZTS0le/dt9uASMcVPWOuNZ+k9Q7DPC2
1UvUjBzUnmL3yJZ9ebg9GvWcJs8+63N5brrqybVxANA+Aa4wUb52odRx9tkp1Wu0Mbsse5SLV1CR
X6BMngQHPCrP1xbjTm1Yp2IhwUiRleXWPiceNY9hepbcaMNst0Mkj5ofXVEDPGgarBm196OA5VbK
KzSW60z4MIkqgMvD/akglljXke2VzopXpKXnigcLCuRRHe7LDvRv95k16bX1QozdvJfDiJdI1ft2
eabt2FXtw3BuHkq7Quo8v9pIA/SxPvsDVDEWCls3NpVp32meAKrFZwzjz9o5QMa+9sSJ6oNFGaBt
eBuoVwkVGEVn9fG7ar56/vCvkxu1Rqv/VVHF2zjqF/WPJR5ZIxfQ7/IHSfdttVY1L4x8/9vtm7ja
kBm9G3SmdcPEsTBD1NBx1BuqcGBxCNVi8xUG0m3aqQVITUe17eIGx7BWvE1l86teVxnDNyn02/lB
bSRlkp5N8lZa4h3VAqx+Tp0YpyzZZzX0dmLzlVr6Eim//OQ584rbMVRrhx8fPLkd2UecIb9qMqrY
ysu3Td5enIks8OgHaoKpFWOI3P/CLi6tz/YWYkL0Wrv/LSYqniBBerY5xadFd69OKWoLUItIEZvP
fexwWFRnPOB+7vKgzljqU9qki4YxfZjm9Pd/W3oaeV8TXxeWePSs9gVgEbCO9IwL40+FGuoq3fw1
GupXtbsAjd5rxLVqeqiXkZf/dahA99/qhWrt8PJ4H/nGHl//zy2W6PL7hq0uI9JT602NibWTrP9D
/et07qVMEGEQtxhJHujC2rYVyzSv9aL4tnyp36QuxJD2PuvCneX4H33++t+iStAVVV9FB+agau4n
fdf18rMS818NW5X7zQn8W50KVdjnJ7hXsOb3/nwt1XMK4+4R9eDqtg4b1tlllOv06cjbAegqn4Qz
xpSNnDduQVFLRspso20zy6taKdTDKtz4A3y0uhgn/S8OsjxxtY3xOEQvpYamvODZVP0DrFn09iwS
YUR6xpme1HBUf9qFw6oa22oAU4Ul1a4BVwQ/SASiXtDkDOJyyM4OioGu8l9ikbBh8Tmj9GkEf6MG
1//SDm24nOBAbNQjV3Hr6A6HgcQkFv+r/61Fxb+hlUSp0w/iwXN0qkzj3+2yrHz+6Skp0ksQrcZw
va1hmRVfV6Ib32L/TW305M7/Si07gwta5XNWb2omCwgvE5Wnn8lTOvBSAWK3K6HMQ2a803BxHIxQ
e8pNywho1TBsFxDR4PboclAbza8d2+WTKoUlKba0ugofhoFIddamlXRpTDm4Mj6GMTVDg7abVvWj
0y/uGb3ytkwp54KFSwPLV2WnTC92ibTuos6Yd52kqV5UyvRAwhN8Vg26fSmj58KcGGnyKSbTT3bG
Q7a+tcwIxExxTgx6GlJvkW+xKX7tWmgHBOSYgARQtiquj5hyqsMUZj5QV7PCl1J42+kOSaBxJ0Ty
r6V6yQfgaFHlh6jrwFSM4aGgP9zakHX8LEi/pm4bNO0gnyIkFqvY7nivfESU23LRZByRggjnEdi1
dSdq3CbmYONh1vDEtP42N/uXAuvm1izyB0NvN3ZaG+iOUoQBNCmolhXAgUuq9y+iMNoAw1vOuduU
j2lWpkfNqD7yEQ3KEvVfaU4jXeg2+3iQglPqgDdl3odZmz52k/nY4TJGDTWb20qFSPQERd3j1NP9
XOMTA9A6ds01z+ipAXYLBQv32hJTEE54rxYMLEFTj4HZIT6jxEzNq55HgEReUOVuejRnp1k5VlVu
HA170Izwa02dYa/1Y0skEL2bwqc+B8igzN97MW0pNZmPRT4eMpAd+FlSH+Wh90IzaEyMZnsZnPwh
rHNBVRaaOjgJSBXiQx/ns+lNJ+xrMkhjM90Y7Tt54QvdMiE/1NM6jKcTdZJ3kdAid/AkP6wHtWY7
e9kk17KN86M3FK+ogvMdKY8ycBt3l2VeSxjnsm7Q+YfVgNJMW1jvehQjK+20e2dIf8ZB/xQFshya
3cDmTfQBu5C17ZLqI+QBH1SZvWmums9UMIEhHUJ0P6clLFdCoweNcCdwhlkSr8BZM5s04+Jjy0vH
DMwHlRTgrNpz1S54Qcn15Fq9m9PokJkMmhx9HaQXVds94OCcjhMZ4rEl39wbrVKAzz/x2IsH14IP
N8xRdBiYAegEg9H6IXPubHudVDWdPo4Ea5vpHA0LbSw8qDEWOWNZt5SQjWmvt3axMar65LlTCtF4
1rfhwGJahNhNelDua73sjtgZ862WVS71NRdkWbwUNEZYIQNnh9Jsyk70+VxppvNvXvJHUU3WMVMM
KTOn+N3UDWJiuP6o+uMRV94UmW96SYUPZv8lCfV4G88Rsp1p73USLiUUe9KSe0D91Fn0oaApBkaH
FEWgGMItLQbsDSh+iM0d1uFWkvUecMUXONF1ATSGhjgTDQteaHUhdglXBpaG5CNXMfaLh14SNBoe
kOMipEvLA2zXwziku1BQQahke17+jHb+l/uRsy5c6x6PHL4bzwzyXm67Fj+S46Zro5iarSnltjaV
CrlMdzJCEkI/DvCYuvEhl3yTKlvklHXHduFTuyYN4TIne8xm2GsW0MUNSDlgzoDwd07yo2ES2Xjz
a0WviZ22NNoWn21qPlfNDAkDu5KvdNOiScdV30pcVBB8Q0ROhd/GsGwF5fYKyxn+BexxkRBBOdU2
3TPIV/Q5sBMTS+9AzrMUXxaJ8mNo4y5EfbKahcNZyY7exLDMwSKNAhXfDP/Chd5Nt9W7xMWh4oUA
YEGxIfMVuCbEqhUyu8/N8TDSkhHFtM4naYfXFKCZLyiUTym52wmjBL0urNqnVZPX+EHtCnLNAKyh
sIXYM9Kh2NfTnx/m+WmQ7aHIP0xMqPs8GyZox/G7C2boGGN+kTGQ8Ux6z7W0TmbbUARNNW09430k
HrB4yAkYaQlKVzywZdLdxa3SdT5PTMb2Nfb1B1jeEwXlZqL1DcQ4PRVBNoAK9PoyaHKc1EqcgkJy
k2Ts+2QEwrh2meBIvY3S+vYbXVKUBJxYlB9CnkMLIYmWo3D0zfLV0fBU0yOlWNHn6C+Op2aDyfVb
ScWCXnuAocxc7qJ3mmD76yxE/mALjHXx9+xbH5Bb+3tRXmzN3aJyofT/rAHpw6bEUNOAVa6ckTp6
avwhqdi5A6KtvuOEENpit7DjJylKCkgTOyPE0lBB2CHGn+/qh3qw/TfHdVjgvQnxFNJOJ03CVYon
ni6hOvs99J1RaNt2sN7JAraM2gmypTw26fQq7tOuosUKEuWu9FNA9fISw8pbSQ+zakkoS28CSpbi
fsg1fKck8DZJ/uw4/d4zm9Pizk9Gfuy7JNnyseFXGMPXoFRrBHLfHeTgdK6XVT1lKwe1UhQJQL7l
RxENxhFJMU5bXO9UklE3DNl0rAeP5WYckQ9kFN5L/HxMuqBbKvIGOG783Nx6tlcfS8/cm9Mid2iG
nish4dNpw8RetdCZyDXLQNeBy/nKScBhHRlENFD2xCNuTKgvZTIgKFXvU1tRtgopYK9C3CmukP9K
y2WZbUtyjuJLQNcLlsLZ+rqoV9YovvR8+FdJCgnumKAKgjCNDx/JPYLLIzFCy/G0NOEYv01Ohdc4
a++MPCbeH4vATiiqh/2bLNCyx3n+kg95c7z9FZtGcyyWBItj1vw2FuEoBpBHuws5VRensUutQ9Us
KPF01HFdmz3SZjneCQ5AQwolf8i6D3qFgLnVjhPdnze21R5sKwSfJtMSEELPG/o4THKUcvlrAUUh
z3CSepwnlqYxd67T7A13rI9QmvD0tyVifqdoN7dMR+swFMKY5colPtUbSVkTDzJ7V3PMirjaaqb+
Kpcx3RBOsxPCu6JKPQDwx/mUrxyzQqBH5o/1KoNa61fEiiJjefifA2asbNJIBFf5jJYvkxOa9xhR
Bl1MVxOomKYqaVu1FHcuej66I7BHL8PFNhlvzoAusJooHrMXyizRtqBjUFlYH7micpCWBr6MVdvX
HgrUdlE9bRe8SHKBWOSV8w5n06Zqmlc1SsaaGupQkypt7Q4Tal1QUMBbQZ191U9GwDpBwKGaLNj2
dp4zkL5QIde6RbPY8Y/WXGiURjfeerP9YJqAhq0SRDZSXURvai69R+xBF5zQYJBVY0pQk+twRN2X
RRa4DMJYSLvJBrAYuUXpBSiGTumolIHanWnm2Punbo3hKkMJFp5ac76kypdVDNU/h/DE7bytloIt
yxf2oTgyzADp5AamG/Xi3j5Nli7WnpF+azltb0Z0SYbW/QqHke2b4KYW6zsRPKHB9x9ae7I2bkv6
bvJhNIKC1ghM8sZ+rAfnYKBxRqhyLNLxodE/2hyzGB38zPJojAXwpwkNN/xL8qMYBPmqrv6qb6+y
B1xQLpqyZX37JypHd9ncXvXfD9x+NhHNNQzrZ+n4n7ZG3iuPCdcNXGA8b7y5YVFv2DOgMuwX3PRr
Z6QduGn4b0JO99GSe8x/7sEE17ajuxzBObFBNljrbsEHBiEIIeiAGjys31FYIXhCrKTr/f2Qov2N
JlQ/dd6j5AtJNKbdricTaqiV1XckFGyzvzNCW25SWf6NiYuEogjvohhyXIbTPfLC32z2nxb/2vci
DSAZujhkZzywSXOceuuRXRxkOt01Ov+t9rQLwof3GXXuXima46KP9zRuooSJMApEz8pzKvfIVkAH
ku2o7Pil7NFj4r3IgRmvMB5u+rr5hyXDt3p0V5js41lpJQzzLsq9L/oJDRC7iVI8bLCWFrq71nuP
yIase+qMq1Ebi/2gJQDKUERYkhqwHqMt9xZ3P4+AzctQ5Mh0Pm0bCYQgZcd2i8F0IllEGyCOL4tl
n5Avr0Q5ixNNHoBtc6J0cMPPEHfpNt5s1Fo+R/iAZmTUQBoEK3yghXWKFYpqIZRmuOQz1WR8rwzv
p84LH5MBtjjM8ZMp8hdXSTkip/31au1RRjmHIwinsiOBbEVrHC0vnfaWdQ71TBj12KTw44J9X8fp
ciLxdLI9P5A0Y1j7fYtlpylQsI8e5l3rQzdMVHtl+wCH8CUme7DqCjZ+iCZHWo9+FrN8hyj/L1Qt
yZoiOWZxCRM8TFquGA2ENbWPBoyD3aJO2y0WjgDLy6+GpmzVrrKy+hMJrTroxbjRYU6sJDQQB1K9
GOVJQMZahRWZVHPuVU8bgrUm6/dZ3JzbGPaFPrRrpBvvtUvThByusGocweGiht6ASGfnTEl/NLLo
0eX8t67Aoq/pHjOv7So8J/pywBadBz4Ku0rzH8x+6jeU4y6a7OM7W0J7WAz7oGG4ElpDY8Ea9zht
5QMtH2AaLwindTJz20jbIw0Rexzaf5iC6zwE1kb1D8B5kAF9QsjZ/Ot0hPKeFEGKvNpPAQl3uH/s
3GYdh2uGV3AzTeNTJ61nv1we6xHHaejOvwitX8hjbDo0riuvK3DkGOVaRxuJ2mDf6g0aWqIj6e2K
fHqEfHOk8cxra9j/HD8DHSDr7Qz/3LGau9JGmWh74nlM6TknUqrv4/2cl1+aP9EYCDypjjspmmk7
0zZtEKXeE9lNGjz245NpDl8RuTtUlMuqojEHlglmL0auzaBx78Nco6kRaPITSsdRf066fmukPG5q
N13YXsoUW9vUs0iIgizAWHd3i/7tptMqyatTW+U4m+kbIiE1rNgl95/GrKMcMxEM5xAUXMc/xPWc
bJx+HANoygb5x7ilAeHIL3e84akvNhq5rmGSxrFSQPbOrf4VjoOrOrHAlrxqpU6RnLmO66hYt+B2
hixiSyLxjIpqeOpicwNPm74ymv/kad4BQXqx6SSUaWdYKTG0Tk+YPY61p1Lj6DBo/lZLnA2Q9nkl
XKFhyIO44dKmNljM+rO0u+fObBEjgDgoi7mk/FAHek4s1zC+t7zJVkh+uU2z19b9EyKFJdg+NKnz
Z1ifCMkmdcR4GjrQIKWHd2mI2fz6k6XZ/nZopyzA7vXG6vq4zA7kVLJlKgQb7fQxAROqTAucJ9ts
BYDrTUMg8lnvQ4tURl/3rLvbNunuCKmclLYquonLU5K/cGk6EiCHaWmUGnPIY7FqOvwvfRybARqx
ymFJNCw+kuhfJuCDq9j6P8bOrLdxLNvSfyURz826nA95cbMeNM+SLcl2+IVwOBycZx5Ov74/Kqqr
sgqNRiMBpTVYYVvk4T57r/WtIpz7hwqrzIK+xkrVsnipKJpNy1Z7enxeXpRTdzFMTou1Pm0KM7d8
A9R69PX6XJJDWCVcPBq88go7UqAYDSFPYEHUGC2wbyTnOvPeReifR3Iuaxt5SgyHz6p7bEFUff+6
UeiD/eXu44nCUld51Fob2XVZtmoiuOFos+jkDp0+Nd6L34+h95L7sUpA3j2+LJMG3ghsPVDd2K8h
Q7nV7nHjZO3acBN3o9juU6mijTX59Glq0wQvzRwdxa7GWPU9ctWzTfB0aba0Rh17F4WY9rSx0i62
HwasJ8MuzjAZ+41Gu94MXMJYI+w8wkvBOyxatJ1rbcxffTxlaLDFSAXiovRjkkVoAL1rIddgxjZA
/JKDn1BQ5/q7EvBz5Kb1yWEL5RbKtlLn4VoR+opAGDxBg5XsvGdA+hl7EsqnQs8nVkB4iZpGvRrm
CVVLPS+73INxU3yPDNXEWemvq7HD1B4FzhJMtgSmsB5kj9UspeprTLy4IiH6SiwH0zuhT+WK3GYA
qEv9SXWbW5bm5zo3CJQo/Y3a44RtSxJTcGsWc8cMjyNZf1D7sQ0UnLGzqAygq2nJ1tHEF3XD1qka
udARoy982iyzktQMLbG+PD2tly16LY2ki/Wgek+2B9Ug6IsztZm7anw9WgC9Bc8xtmIqjc6Rl5JR
4uXHIErPYSzxZuWXInfnmYWHQXhPjq48aSy56B8uRNmu8x7vUp8OL0z2SPMAAOQ27DIHDz9t7mif
CD7eK+st1agJM83jB5SHTkZvvcL2H7yaCsJSIQyiAGO2Zl6RQvCZKWNfLZHVf44W0zAH2LiBNzRR
cppYWI+JhBwoBvqr4n9Ffn7PnEPd0WfSXVpidpZtXVAFWm8nm5jEpp6hLepMOqERPROlO8YqbqqQ
fDlVv0P+2cNTIrQJrBTFOeLF6c0J6DkFQO3mU3cZV5d7qJ3mOpRMMmoLlbZPnkjGQRqEzZ6cRGve
4OXKmwAhvYeAAcjxLGmoLdzauPZWvnIrxd8aU62PTW85eP4q7qqLFTW7SEtXzGaV7/bUBCzagnMf
n5zSt99tk1lkWGtf1cDV8PH37SplKUYiEWoD+2fLqjd5cd/Sa+H7O8NVx42wnYo2JMAzpVpbsnuD
EeiujMZ/8iVhbj0UNszzKKwt6MkHS9fVeRhrJ8r6aie7XCX3rIhncdOMG+JnsOnxzsuKkLlZK71u
pY95f+DC/5SKMl/DMjmQuxYsAD3QKSnzbq161s2nSz9XVXYuSso6hIg+oXLpvIVwid9IXOKvGtti
p8lOe+mp6RfN5mTRJby76ZyGgNo/ClI6coRnLxoNrK9H8uqi19rsJZA6BhJT8if3oo8sHwipKxFF
+/2vJI8d/COsTB4opFXtjv1sQJx6xAmqsG5j/Venu6VO3uWanQ2dkOH4eMXj8Ri0FR9BWtlzXqwu
erULDlmHPXoEpqFyoi1qYl/xp8rSOorho8W4cdAz3Tw+bojMsX5/ldYumESNzePjMZP0XfxMBIr+
+2vTKTm9dephPWY2dIPH01XYlPvBSJYOKXI18jnevpPuu5k7HwGWo4UaxS4+acs54kxwj4+77ZjU
B7vv0LHz0OPxrIMdAGB2pFFLNUfoskZbfXSIvnrcL2P9kAe+tR00Sz8OblscRp/95tDqR6n7tIBx
/Wi0CCcQwr8exDThUfWkOqYxXvn4ZqJgYdTY5Y4xH4SbUuarSosVQnZ4Zz/1qmFB/W9v1SxBBDm9
5PG9nDgdOFoH4rk0Ib7RGoW0Y2L5zSW/YaSygcmnZ1oO2l1V1dvHE8YYesfGQrih99Xl8dDj+13X
/MT1428e9x6Pg8ay57BrJtYm31RgqlgNDkELj5c83tbUiXwUMj5BJYlPLOPBAVk78MBOYl9ApK80
5nB4PBmWItMx/nTPrOBgKzNwf14Ie4RdcgrccyA8hGVODwkEkZ11w0qzDiH0LBOV0UAe5c/9R0LJ
XWB2saoi21QIkwJ0H0QDNdnaQUqq1lW18r0Ubthkf3Lz8UekhfmMhhE4jzioN9j6LOSWpT53tOT7
OJggXqAyJTSvtAZ0lML0H/vwZiT6ciok44QqpY1dkGri4kQsLMxTqlDuaZ1vAfuuQXzUKxyi7pwA
4UXtDHyAmcdJEh6Yd3cOyMTegUpZTAlMGQW7ohrYy7kmx6jvR11lgMNOhnPqWWUyAl3DX2pMSRiq
7TqHLgzUz1Phy5XrhXDMrFOM4wtTMGbOxD/qNvJ2xbhCGqBeLQ3szary5pkcyp1nhGyzaU7Y5bvI
la/aB0rPiGeb+lT10h/PdRzzXZXTAA9oXnFL5DMNm0qoMkGWJa4M5xX6PXtOUWxTmayNHm9U8DQk
yVZ2SrJxLEIJwZCS+D2QU8kouLGMk8iajWyaNyNwTqJ0YAIw5CiqRmWZZh1k2H4XiGGTqDqkifHq
l4I6n4+TzRfaA35ev78wBqQ0bu4a9blvT7D6MTzHPYirMWEfZTcFve90k2nLrKVvAwSMxlSvHV0n
vZvsgpZ83qYRrccafJzRt2eGLHccV3tITy+dzkHVVVNOcs5mvW5Yyyx/OFd+eW7s8hAWH0aizdy+
XKRABB3RyI2IlKPJZmORlv4l0yGpl3RzsdfMe+T/GM+auzPiXHMxRNJLroHs6QmecW14Ubry7tNE
2viSCVEplXYPZG1R1z0b4SL7FByRgTENYNPWXvlq+EXAXT73KaXgCDZzkbdfpJV9jwMugFXOB505
kl2D2sCpcJZcrHd5wA7JnewThpYVi8IeCV6yESS5BUgtWqMIG9GwNT9FYSkzgORgUDITdca4Nkpo
HzDqtmS0UTN056rjshlYUzObyEuCUVYdEMuMwc7BBsqvt9bLYDKjNxVI4m19aJTgyZHhVhfNnqxX
alnaUI6uvkB4PsNrXuTdsIyUdMvoq9+I11wYMfq98uz76YrxKLBxmokOfSmyGos9mYfMCmu2xJ2j
vPZpyUwanFF803D6yRo0Q+S/OEkRrtj9Tnw3hW2nA6ccSBEdumChDtq9qawrdsQVUPidl6WMAkoX
zkGD8l8/MEFxF5xzzPUV5PH5hqzxHZYwkIQtBUNRbZyyzDf8Gvu+ai4iwvoH8Q5ShFzXRfdC+Ay5
OEP/RvbWwuFDRE8wrETcMgknGs9xt4ZtmjNVNu9J2yAySoOTyMdLhmjh6BXG0a8YM2jpL6spD51t
FuxtMTIK+RHiuZtrRmDQ6qE5XjtFM4fw8h7ToMryhaXHTNvj+KATDEj4hgBFTX8PdJAqoNCJk6M2
57TTX72mXSt1Um4H1WYskL/LKb7CK7Qb2Mxs0906JLu4DZSTpVLeYgrUN2yvX2BnLlQAxm4fQZor
uQTn8gBpCcRbQ+1pSWeXMIGo6eBG9rBVEtaRYAgSsj4k5WpeXsdKNeaM5TBJa+7MqgHjtpZ4L+OX
jhmWQybyzht4rUVTuCybldsl+IDLU6QSUpKMUBViXd+XpvNsO+4tYrLLRLc8D0NBuux5LIGVMTxd
aLiq1rFjX0kCgrY2NuSe+T/VILo0FZMGV2Ns6JDYNh29akp7LLUJ/WFcHwEEndh+d3g3KAFEeact
gd6TPgr0IP6/YhgBQxPCiJ6QHxQqw5uDj4Y++qXRUN1AjeGHbMhF4dCdRx7YwCa9l9YzBxVSiYRA
uQholaUu/bFntOFB0lVd8zXUGgL66oD+mWWvOq39blUwc0+ErrLihRUATI22Z0bnG+vc8GKSdh4U
SGj5p6TGDZ5JrM2SYdGYV8Qgh+W6DTDSWlq4coV7zBlLzoRf3qkKtwKPm268TEKkwQcIadvCWdp5
wKy1wg2Wv4NAuzDpuiDRfimN8ucAFZAeR7KpofXaKF7XhvZcS6QC6bsTpRz4Tf9JH+8o/WUuoncK
vL3sxLbzo6Vt4YSTiS/mautdBcKgMYmulogTAM5M4+Jh3zXquivNel0r6ZRZ2J3TcnhPkqNaxLde
+0G0IxKRNt0CGlxEnXbt3HIlBf15ZLLnxIfdG7nGkneYORVw66II3xwt++Gnfg0DFJ4k2xvL/2BY
SpTHwK+gBx4fhXyVTXXIowSRJHRNR2R7DYWF7SvfCQ150XzzuxVxeCg9u8mchoVlta9u39aoEPg0
+kD9LGr1TbJvQXRttlE8IyngzQn0QyIYwes986rhgLaCeIzwHAbXLAY2EjTyhSYvuT3hCxxMjs5I
v+I5I00ezKfJAN5mwl5FyZNZqc+5jiOBrLaiqN9Y7oshz2ni4SUsGHPyg23lYL90Qv9UPOZsIbOe
wKQosqprUmvD0knfi4orZp0Ch+TSEmfoksu1PRSrRKQB6cbVRrXkm9awFg3G8N7ZoLdQVT57etXQ
uaYvOznYWtQbbIsZpqscVrSSyHk5jaVYRvE+pvWnaTTotBz0QwnXBRI4K0uUr4jEgAnUt0vLNogV
0ixtn8k7qOyTq3CVFhV/WRtq03rgCzVOd/i3X7rYviWl99H31p7yZBmP7ZmRUn7yfYh58rvDSNOz
rpUCsqBTlbPfRzcq5COYR1p40A/mXWFeBs5dHSe/ExHlZ+Gg8ZNmUat4pnr33lUBLCclWg3RgNMx
ee1NBvWZrZJ7Vx8EKnFUZlQNHbtiInzuusWplQ6Mb0cXUBe02Bc/IwwlTxhMY/J5pw+9rfJ4ZsRZ
tSWe5D7S7uqLvNh0RVYjaNyZgcpib71EpHMuNL09tfapV/BQUFihaiqANrgYNIFAhC+ENPSzOhje
Gk8DtZjvRi4XwExZHv1l2+GQpT29h3hfzxLiGMmYZPaDWrem5+J0ESmIGsRIdpMzyF5LNQ/OmLq8
uY0lnrTsjYvOuae2THCHBkmwpf+PsuQtcgiYG0W4mawZRj8JDXLxIvgO+hguVhEQqlU97JFJT0OI
FXCy46jiQp9acxyHND7i46hBdVSd6B1kl+GZTOI4mwb/2dTHnVHkH7FCIprPbLnIcEDo7hOu1q8U
gBH7TsQMwmwnEEl0Z+zyK6AWmK44jUOnht080blMvW+pT3J1nRNn3SGQQK1dqRzsCtSksFnRL3hK
TAR0GWTM2GzxhvrRz5HkIAzsX13zKvV2oXLgTTkIYmvX2yiyLqqpZ0Qqgitm/EakpgWxENckRr+G
oiaP3XMEw3HGfwtfLTeGCjWCXXUxmFMXIxVAUb56zXgLDPvVK+1DVDVEeDTvLVhpmq7Nm9VSmcn8
nWRjbWb41ocv0I6YkIQg0sQ0Fibhkh2Q9DEMz7bOrl9NtLtNBHKbRedA5KjHHrjz5kc/ZFcxpogs
pgGz07P7UdtDYnTKHPVN3RjwjQd2d5lo2aKn3Vk3v4JYvFiWufHJQpcOokA8Hxe19pQ5KxXdXsvc
mhacvzLpX1ojfa4b7RAOA8eZJ85jNZzLUhYHuKHfVa7UaemdgojDbGwTrkXIMTkAv0e1cVRLYNUw
eWa9bL886b44SrAkWH7rDdnP0Bg4t9OFJ7m0q6BJBIvFUuUIJDyrWUsnpsAG0goAbPDVSzQw+yy5
Ts4LlYGPoI0F+nKeJMbJE0emS58ob6mdmGqWP2kwzjPRHMhxvWhKf4d4/M6VFYP6JtRJ8OmgBzuI
JUSAflJ1kh1BiwsjibEeiE8lt8jIAjpGoW+jX4SjUqfvlR2/Z0FMm5Fxg1CCgJyjfgX6E9t1c6VQ
fUrK8cX1y5M7eBsnJjcpb1bJEDYsgu0end8SQeGBWChsxVOjUNXTV1xV74ZHjFUcq7OIcOvY4tdH
/0izvEpONrN0tTDpe0x9Noz5LstCHpIQFHXIHOJn4n75ff078sKIxptbzLWI5V2S69FjGfKSZgsJ
JJuZdk/jERyLGznLQsPqYdF2tIlN4bTwqnYO3XSrtslPJVIAg8FemuUMNboxXusp7TyM9XeSYxCK
8Yk4hsA8liwbMfFkUCSlur4LleDmoUQgkoPEKeNqAhK3yMyGwjCeoIVQTlSQuBTPXHi0DZm2DMq+
pT71hA3kkBxkb5EOOptfo8ezTk0FLmI9GISUhd3B79MT1IGsJWaAflrQsfQ+/oihIn7SJHEVrpEk
yWIZMbUnWGHEraA4EMNSQc8I+Q+/ZlYp0TRQYj5j0etSWOQsW8gVpRodG62Zu4Z2BgiyMqLpiA1C
wKQ9acmSKTyl1NFSnSt9A06nrHszZP5pQVzVRts454HGkj2OjKiKn3nRBDunYSQ8mZ0r+WLYtCpT
ct21YTBxLLT42pP0XbTvrhBERCcM2GrytxbSM8+NvNAjwLwuYUtGz7ZC+zQ2VdqMDksHgUyrKupO
qtJeiGXRFnXsbjr6c4Z0blZQx5s+f00dcxm6RrLChwvHT2GXFdIUNENWmNottoUlr2FvGkt9+GQz
xH7P0Rl8IQeggskC5I4oVAGngg+lRXyqNQexvFNcwl779JQaFWTF+NyLnsuBsbvsz3mWwJZoP6Vp
U9dTl7PxIVbMxNsDwnvow3tLp3QNSuAEyZuRUWfNrEHboKrEXl08ATGFT6c5X1kAh6/GeoPFYOeH
4xWJjA5hvqDALHZu4d/DQfkR9N6pnqhBYEaomc2X3lLnhI9Ys4xrBq1KevSBQeQZJEupRO/475u1
0PdG1bD4cAFC/YEaSBn2oWKKddb0gJSL8Y342S+YWHwirDEwLdb5pD32+viNa97Kr7xbENADTkvp
TBikT9dqrxolQs1Mv/SfZaakq+k4MTOOkXjwgFfg8CCTSszI8vvwR/0yslVMgvKiKsyXoQR85Uq5
UNSY65gnZ4Q3bs0xejNjFJw44PnIEgSS6P9aYmxIxhwX6P+4NJdBuRCd+0SMyK/Ujq+EXJMAPdzL
XKxUI9mNdbAdXdLm8ow+kVhYTgOOj7zw6UnNAdQGDGwznSBWgE9RJ9gW2/svzn2f8UI5K0Pn+B0e
WbTFdbktVMuamWQWKONhiL0vKQZ71rRcUsxu3eDhZBuMYKHQ/HfG7EgT8xTDNRE0bkQPO2CmHRft
YTCrjeLoRyfnAZYvjvnpWiW98GYPcU1VZ50awrNngOTV0XspMsVGn2ou27K5J93Ca4wvfbo2+A6j
ai8cLtPa2SrjtfT4eTwFfWYBqbNsHHXLjv/dBsiuDTkKdphE0mt2lhtyfWO3OhMtCpy2nFypzMrz
H+ngnC17pyphMpclGRc5CchE+BSvNRvUIhjXQ0ubcGiprWQ9oQJj58MsNsyU721MkFLCrt3FHqNn
zZKewATgQikoe/IK0Cy/63Far0TS7WqDYFaAj5BP6pvjdwtcSZ++QPvk3ypnaUGd2aoi/WWTxCji
8oPAwugo8KQCxxSzkS39PsyUq2RZZNmn7JKJ8zEAv6yrped1V4lIPY3CCxFcNSOSGuc1GZyBdyhU
BaE1Tct14Q0MF3MNEUV0I41xE+lxwIqICztpC0RJGQpyzW9f21RhN1vIne1jbWzkD+iCP0i5oU8V
579M0RsLL1hoHVksDNq2LhoOvyxAE6bFqmA4TWaE1W6cDAD0JK0QAaRoVJbwC+Q+m3YrTbHXonLj
JP3RscXWRVLWWE6GsyKCNOdBAawZr02kJqA5M7sAgqVGRNIMJ2zjzCXH5k2ALI6JRoNSQQmbOjez
sFARBdF5iN4pRT3Y28hAOVC6yP1lCA/vuvkmNAGxLXqyVdDCbe4wxM90pr1LM0jpdLglV42orJBW
kmPSLweaY1vDd6+6090aAao0dt1kS/Yw2jgQQ/O0QrJSEXecRxb1cXWtsyfyfrj0sWLRxeX8VLeg
2oDitApz6hQejmeigwYgqYLwQQTFbCKXu6y04AixhHVUhX6P8pf0mXgesI1dRGq+ttNuIdDa6FFn
LqQUb6DvnyROXizcT8Vka3aBRY0Jp6SiuGeFDteSZO1oGT2PARyvsvTgk7rNjusjvghLkGCd22St
+3xIyIRN6ClAeGWZe7vEib6c+s1OPKxMSu+fbFU80VaDai2glmEmLUkgheoHp9XN+kVksyXCrzpp
fK1oxfh+rQxCbNVc02bs+yl/j6HIyNKsmIKV+qWPc+xDg/kGoideUBSf9ITsdcbt+8iCfWHlzU9L
4tEEfOvMsk7XmeOV/RmG2AKl8c+GgFAk6MA4yMAjb8BplmTQdlvDqjdFTjnlJ6O3qpG4dvTfaGjV
Ogxy9JW6t+0qlYrMTF6Qs/eBttRo8cOy5J+F1DN25xweemtQkDSp3HBw/jCbWyWrNzNKrsgqkJ3h
a1v0YducmH+vLMf25tJidXlMOVt2UmgfIaTua3SsqzJtkaCY9NDyoyW0cg34fiopHNRa9zacHMkG
ADIfkRkwyImAhSzqpnjpmzHhiBCtVcmrdMitqgxDW9YOH57euy9MAx32pXxiXdxg0ciCZ+q7CL8/
oKLO4cSRRQWTTbgvo0zPtqlw0cFv1zDDyNr4buCzXAJ/psNhLyQ2+oCev5EM294PqT/jBH2b2T7R
2l4iPYKDlqHeU+FULxjyLQTKgwVjiYnCTZfNyNN14ONPmgZGzNWWyHpeCz/ZlGoAUE3rPJhddCx8
iFQ6ATbzQMobDBNnIW3qB1C4/iEgwQfg03OaePcRHcfcM1GYWEp/loqpHnyujcGk3Xcj9ZA4lji4
LAScZeOrFdXayxCTX+s7KdmyvroxpiK+Nzl/aQTZ2Dtq0XUzgvqoEXuFXpEGZjzQbm438dxQPdED
jRa6ZTOGIlth3jq0D4RFi8PtlS9cyXg6IXtNjQHpNnv6OzeoZmKt+H6zUZSc7U/cP/WoOJKiJeDN
1K5hzBRY6WnEBJkaUTcCtjNcWGq+g4XSoUhb1rQDFlYsSf0Z/fuoe0CmWL/b9p0JFG4OH/+MimbZ
yOiYAQNkhl9bs6g6pZDkZg2spEqouyLUf6HblNvacunyOezJ+hBLhRLNYxMDnp8TBmzQFoVY9Rba
Dog7LZoFqFhuYe23N8C8mPVoBHV+98V8WNxgVhNZR9N70yC5eKJtujbiwl4Su0Ubx1RjOhqlvkb3
dkV2jMwusfIbnG1Gqd4YME4pfsIcc2+yddonYh4nXLZ+7jQ+s1wxr4oVnM1SyJMy3TPrpJuECc4y
LbgKqLpi7AxSN09YIA5pyIYgNLr8XCnVLpD1T2uwnQNOkeYGgbBf+IZeIdi2m5vSKc6mGnuyQpro
F536lDhotX7Wwhep5N1R5u0tDkJkAkrmzQpZjls7GuyL56A0tgyxyUQBF7bnz6IHdXthsrAO0ALu
XRO9bWnI9NbEzVlvVZMfXLOPhqPdZFiPC1OpLQKQouFagZuPmtHfu8L58ClssV2JBTA2Y2kMfrBs
EqfFSNZvwGtBqqmbpzHT/FtUpeTGlyFzSMe6I95gE+zCfKuIIRk1C+4JqRK1wWi8A7fup/RGunSa
aQwDFk4/xVvhpING/R0H68Sc5KCk3iTHUs3RDgU/ywBdoGHYCMZL4VqnIrWeq97b9b4Wru2qIzKC
UGV6A22yywLnacx1G0U9iIeOEJ9TgBJddwQQUCqJbV/2tyJU6cSD1Td8p9q37q8uTGlYTzdtziCJ
hMJ03VYjcdE9m1UrrY5aPOo7+sbxuTXFCLdxdFYm4iAIuc0h9Wk6EFDSuap+0jBonR5f1TlI6ECQ
c6Trnw5Cu1PfadzkKRw1yyoxwAjv5IXjy5Tms62owmca1knWAH7szm8miqDkT6ubAFl99/j4CV3e
LOhDjQ+8xEAPKufdUPd9MWSbQQspMKabgiAV4GNQLRn8QUKPw0vdtgjOAkGoehyOcKVF05/0Ojw5
XYLcKjf7E/jc/gT9cPo1qAcYjTj1q8sI9oTe1jp1g03VjfrTILvkXEbOyXTcfve497hJwz5ZWR2l
CQjYAnJO0m/6dggvj5tEj8tDXWvbjphu3x/S3eNdaWOQw5TVb5ZNn7GsNXcFP57ZQ688F3rj78CG
m94iKHWyG1yb+qPrwrMxOQRM1dibsZT7wnNXaVPq/KLeU0rUCxJlw2Se3huT2kcwmo1r6qFRx5NW
5OqaYLz4bCp29PsGoTMN7yp8K0q3XtSKJZHmVR3kZM2PNxHA+JnZlwc7K8stOVmbNu+Kcz4kxTkj
q2aJncMkK0GQI62GR5/w3hsGQ1fR/LunhsHdhAQNgxMMMsEDmyxs8ltA4490s+bV6LzqYJMzxiyl
VucMeNUtU/6CYQhm1thKC3ySif8WtJQtKjRRkrNz1BIxtdTQjnv+sf5iFSBMqiZfdEYQL5mOWhp8
HkXaN0LEPopGin3l42BT/P5FzWL2L1oPaLPI3usqsO6BJmKOG+uHDHQaGup0qkwiX6OUTBoHuUgF
u3EDwvqr9G1ljSewWD7uZn0JhAU/8o7hrrsXYHpp96fX3tH1iyD2417j1pAd+jvNZLLMZ5mRHG+e
fYNma2ta5CurXr9LpQWRc9SNV5vm8qLUQEv3QOxee6V94qWUA5w2W3Zk+t0jZdi2y/DpcS8K27/c
k2O3U4fS37MVgrpa3+UQBDdRE2KOm4mRF/F3LuskFT3BuYVBqUSSL8FHS5U0TxYqNQfkZiyL2NJf
fD2vT9Gg/Kqme5EjOU0K9tdS9ofUkPKpz1rkq2nqLQPL0178Ia4Wfa0oG2yW5slrlY+OrADkQ663
8/uEjS8UjMDNm3VeieNIIMIT2e2cKLqtzQ3Vfx4U73PoTTbNmvXiAck/Nbbzs3Zb+8UghmPnQHCZ
Gw3lW2Ra18wb+xX9qIoxUW69tCY8Qwts4tYOhflCD+I5IEDBTM3s9PuRnCmI6TbXFFLeLcp6HHq8
MGJpwrFbjetU8X4ATzeZlI20ATJW+RIiPP4YVnlCwvyb6pEzoLXHys6ektRur8JTyMEwDH/jB7K9
jkFSHhzH+zEMuUlEXvrdFUF7ZZN6s7WgJL6Oe4bP1XrUekTj012kAYeoLipWRyKOCnkV06N5A0w+
jYW59nRNXlGe58umAl5MxO2bm3CRBsPav+dQ/AB98V0ZIiWAtvKdq/zVyvvm940ILxIyzvPjkToL
hoVfKyZ1jg8i1NWOqd0DZ0/UYxknzfVx00x+GubFgmG5QmYp8Ixlo1bqtjeQ9Zuirq/59GIngu9m
VPhVGN+cUrPYJ1YPEmCSPOvTq7DcVE8Gij8a8fX1ccOk6nP610Al1xui7irGZa48hC3MQHYAxbyW
yoelJNXcNJFgijavrnHUDBvUqcAXp7uPm8YgeduOu1PMh2RNDwfmODCitIal4VTWjpF1OWM/MTy1
1GuJq0dXYlvw0Y9msIuGtF/Eeon4zCmjqxjS8TKQffC4Z5VtuB0HHKkuLagFOrlkjaU3vFpVbZ+j
htHxdM8TfKeuMeuS9AijPB7XhcqlX2Kq3EdyiE4GhZI6/YqPn5jAsoqa0N6rom3WcV2Wp3rsiFJM
DISQOJ5gArjPo+d0Z7TSSzukDPj2x3/9/X/+67P/b/8rv5AS6OdZ/ff/4f5nDn839IPmP+7+ff2V
nz7Sr/rxXf981e83+eddvukfb7r4aD7+7c4yA3k6PEm0lM9fNUX/45/jn59e+f/75B9fj3e5DcXX
n98+c5lho3z+8sM8+/aPp7Y///xm6I9f7/dvN739P56bfv4/v82qD2C9//n6r4+6+fObYph/E45p
a3Sz6U4yDRHf/ui+Hk8J429UYURwMwp3bUdY3/7IcrqHf36z/qbbpiNcoRqWrgnd4ak6l9NTimH8
TViqZag6H4LmUmN8+z+/+L/93f/1OfyRyfSSh1lT//lNU7VvfxS/P5/pN7MhVxn4RQ3cYHypGrrJ
858fzyEhOLz8f5mSEUWitxjCnJ6UQPjlG40fbNVVObRkZO++FMEPTY0QncCbPzRYeki/QkD0eAK5
3jMef+dG+qXBhbvoF7JVWREwFd65PmY7tEAFu0rVuJudwix2elZrbf33s9mE0FX/+WJP4pAha++X
i+F4zWSTa47etITc0+21NfZIgDvap8cThUMqGh5qdERS9xhVyKn/AcWILewcUEXHKH+wxe4vX2qp
Pz1a1c4uDQB4bojHxchk5pI03jrwlgaKhsaNvtpwjN7HqHmKsgapnDMTsmaEp/TBc9QzfDRUBMgq
1OGrNYZEjJXKcDT1viHio1Y2hRVMUxe3Zm6aetdBxUoc50H8nutcL/oLmBr7Uw3Hi49k6vFFEPFI
y1NxUYnHI3kH69ZMWsQLDCNIu9C7+mzArD8XRvbUUEPuwumhrusYyhC48/uxxyser308+8/XPh4H
x92t/3Ko/+OA+usBZP9fjh+OQVXTddhZhmn+x/EzJsLpLRPPZ6yoRnyEELhz6TkBXeXGb4tyT7ID
k+/HfUcVf33mPx771/fJqptSnH44YVHe9SAnXiAtCJK2cnlPYrr5bapV+3HQ5L0PoGOPUs92j2fJ
FUFWxd6LdZNngwBXnM9+gA6k6mjKRZG+eh8ceaAv21/CsuFeQKkO7eL3c76wL2HaGefHK/2iuMZS
J6PJaZdDkBuXcdTvSsMpQT3DsI2d3EUXWX4YClEvcqMO0M9YDIJ87XtQ9NVqFBiyG1I8Dv/vP7xl
/PuJa9q66piuYIHgBDaR2Pz7iZvYUx80hug+FWX/m7bzWo4b2drsEyECJuFuWd6xDEmR1A1CruG9
x9PPQpZa1FF3nH8mZuYGgczcQFkAmXt/Zucgi3GyobXcNylGBJsqg6PqoJHHNfZjwP4CIUW/eMaw
LONpMxgkhCwsCuJtEahcXSo+pAoefhMPjsE+yfacvQhRXT26XPtb2ybziMqB+zi5yJPo81Wc5pq9
dNFiWU2+DppoRolP+KU+daURPNn4mCUoC/ll2qJJYPWnSEti+Nvw4wBFCZ3SeFsuRUVaDbybf3Lm
jxD0Y3YosZ2KqtI6AEaPl9HUj5+bbHpCOxZRgrnfC+y3//6d6rppcmv//X4obIuUk2G5Ovgkh3/0
PP7b/dA3ay03orBc2Xhpfenysv3qmAhYTEiAPTowJA+ZrQo0tKv+tRlYihll8j2t8veyt/oXUQRi
PXW2v9caE6EUF3UxGYGsuR8V07cw84D8inY6W9mo7vUA+7diTLtPkWo9IRGQfO+Zy/lJPnyK9Dxb
F1an711Em87KROJITDVCOT2rC161cXFK517SXrIRdyE0+L61ZFMhPpXuWcdcB/y9Pj61WlgjT91o
r9OAlkSdq/FX1uSPvTPr8eqUU/O+yymHzjk1pyr+AjF/bRut/dIbEXW9qgpeA0Q3gQUk/lNgiWyl
W3V9HvSp2FhWkh7VKhG7qfTrXeCmKroPjrcOMsXBeTy15sJgTBoiF+u01bpnj6nQLhn4a8omWIvi
rA3OyXaD/ll22WA+FSl65ZFqqciKPYi0NA9ysM1ZxudGJ1DCd/ZGmatHL9OyC5/AROUNtkIzDn6x
yrgrpk7UPuJIlF1kiIpA2z3E0UY8m36FjCj5XLyWmk6n9cNBM1f4tscvleroL0BdPhr4mtupEb2U
fWHMI7JRJ57+hJoNrk8nPMvRyWCnsgx2GuMIFnKEOGggMzL3/J/G5Llu31wkmwBNU+dErExsC7vV
nrN+0EFbFemKzBD5I2AxezvEoUqO4l3hnf20PsiW3JTZj64yE9JkhGf58IXqSnOSQ/LUVRt3LANw
Zijhmb/3EfQQEuCvsY3nHPBf4J964Lxb2vgMQFS7gZicTiEefouoT+x3z6R0agZ9+TjquY0EKcKJ
83kqu8VwTlXHPc6E4ANT8FJz/xRFELx0A8pX146vKDkvsCjLyWNQafY3hlmx02ebmmmV3PkvQ6YM
/u+H/zMmbvJZqtHGfeq3l/ln3D/fyh8x/5eH82kdbTOYfvid7MlILt7XbmJwnQ2Cf4BcVFA1VVfA
XIgi4xtA1w7Ne7QDAwxlYlW9h4pC/RmalslHqE9957ezKpHubGQomuDeRYb6mCD8Ouu/vQEZKt+A
4k36r1D5BnjEmetiiquFUiXa1akjTAc88xMWV9oxL2tIknPT6aphG6qVvvTs3gSvQzHAw71mI0f1
AkdZdDemgxy1DPy8+66+yMGk2zR9Gn6q/SgnrWc8hmazseAPkXwGu1ahVHGOEcB4ti0lX4xqXu0A
MNbPEN4pJQiMEOVoH0X+aQjSb25ZV8+yC2eAxBTKkwyH9gqwGFWAoxzTLEehOK6LtRxtAfTsDKxu
F3LUxb/9MvX1Rg4mRpgtRRKXWxjKWjJS9ExS+2TrPuzIuTmmSr2JrMFZyWbfexSIi1xDFYrRWc3L
tn3y/KogY+qKEyLi3WsRAdBpFCxaZVTrm1g2J1q3laN+4H3TvJDpH1q0n3hdr6njU2mWmDKUIQ6J
Vl7vFBMOGRRgf+ExVf7u2Ziq8VuH8cxGcyjwAsuN9mbIpzRQknrJ3fzrlA31974098ogtDfmUVi6
tE13pMZbnqxEIyPkD867qSjrbhyr7wbUU+gSSvQcz68LvA20UmEehdmFj0rjYIDRxtNtssGpF41q
vrYZX7TWaNo3kJkbpa9wHQ3ily4V3l9NOl2xYBCfU23GCeIG/+Jn4PMUZpCXxsmDDWQoKHAuywo0
rqatNb9KPyAR7bvMKljhJKcK4aB9WVTJVq06GKtRicFdxfPUQ0WIO8pofK+xR8dYuUa91RwPGJAk
XwpQgw+5ZvZPVaVYK9eCba9r4XmiFnlJ26omPXm0kjG7yB65abGl5d4xIpj2a0CGWvP6Z92Wjv9i
qVrw4k3lyoX0cpVduTK+jsiM4wGXB4BAHewZ8U48yKZhWZcpDXeWHmXPYWiC2kLUMyiN9FnMXaLi
17Zx6Jh73BG2U2ZMzl6Gp3nbrkejB5qEaM22NAfyFLhw3rw9NaTmVpQ5JOdoULekopUH2ZQDfUxt
NEDwbCv72hl/Sp1LxKfRd57tFAxzM+RHvDMbZOha5BnnjV8m24DKL5P+ARyoj0+fA4lXOHuqK0Wr
5o+VkSUbv4wrqiQ0yTr/3HQ+E04doat2p8PcJ+HKFEGl9ozCXUX1Yxr2dpfObrZ9ts1bZEQNvxrf
IJx+dxsTmLo78YOQVbxvbJHRlaGF7lEd+JRrunbwLb++jk1YPpJyX8sWohLVtf+7K8HaZNv6pFPv
b26FmXzyWFgs9JZdo64wMBqO8oWi+dWAdDE9isDw6NY04zn8bPpEQdDdFWV/81gR3zc1wmzrkHXB
EoJMj9oRMMgHtU6c7ZS2P2M0E3GjMBdneRjoCPDcWXvDIyV1vH0gVOVWwVA7exMSk4AxxzcjBUve
WJEDoJFmzzQC5YNoYeM/sjSZbx0wMqOix0N52VGMIiPtJAqiD4z82Zad8IhzFsvBYx/Ywx5ft/iU
F6q6CntleEapEoYfvh3f+BIWri7EX6ORnjWyFe8NP8SCZ09+BVbYbT4Or6NcXXV+PT5HNjpuSjwa
3zA7BcGVC1TR898OH9Qsvw6NAsZ/qMc92Sx3m1Jmw/tD34R+1R7g9+v7MVeL7eg6+aOhRWSC7bS5
oV2jgxD1o9fBUkAkumH1NZiCo1KFoHosZsZlaLPThFsjR63fLLmtoLz85mQGXlWBWj9FSZOtgsiY
C0goyllVbG3cLPyUqoO+Ktpi/Jyr6Uo0ZvDatUiYuV0FdRKK67/1y/gElRoZb+U8fuR5EDb58zz3
8+Ndi2hsHe5KLDP9XEU90+LGbJVgMvVQu7ioJX0GHG8+JDBon/MU6m3VGXCXBGViTWHSi3aQerA7
I98UYLOwM0k6pJZb9SXE/Axf68pBd9Q+RFJoJDGsQ9O6+cHO5pzmkCHlQDaHZLke8PXTjNrOeECo
ezyWc1NY7UodAKp4gZfe2rY7RMgmvAK+xB/PSPelKNCziRxAKs5oIC6D8zgLavOTGaTGkuxxD4+J
poVULfDPArjX3PTS5ugrxXS1oLF8EhWsTnrbrm8v1FKAoHJC0akqTBzOz7r2CIpOvybOAPQoyigO
NpV3LmMbCwCKgt+svFkaIrXfPyLUzvfOSab8FsETZXju9fG5oMqH+K42YToDaKaHfHINDZgDLCCY
n84DmZovdYRZ3oYhaRAiYALGV9C9tli1yIDJ50HfOVN5NKYouMpTajXcSIBWw0o+EoQGk20qfB5N
vx4JreaM+77WXzStdB10OHmiKA3QsDjKp22LLsdFBss4DORfZMS9ax78OOfHAHrX4776O/ajP5y6
J336HGcI1I6jBcLYV360o3jKDct/cyjcL0t4dY9aCNjKqwwqDVNhX/0ED73Ir60NJWBH/SvU8Lnq
hZ8MV+HALB0qEzgS95vWLoqdbBptjBtJCExbFt9ln7ewqZQ8UTEflhmmY+vMC1OkotDalXsK6aOf
e1GZQK1jZk9GLj7W1P4jb7D3FErjYzKmSL0g3X3UKLOQ45s75YjcOBOWGLZTNwfSztoxqQxwHFqp
HT2RI7aZtTvZdR+c+2s8DTaNfJ6hMQEtnj9miWnTseXSNpby9j/QV+SYfInGvXZq0tx0H4pb0VcO
7OShueVRmt66NzkkN3XBr2cNYH/c0KbQFDftwhxQ6vdFADM1MMa3FJ4ZLowtF83cnChmpE6PhBZC
FwnSVgtmGZj0hUYZoIpn9ystr7DwRd9qWrZTtRZm8amJANqTeXqEXpA/jvNG7jnIGEI8qi5BCbwk
f6jNZzGa1a4ogqduqFIVWcGcf1uqGI9uJ5wzQGA4lhGQ9rKJgHX1QMd6qiKdqvRrqF7p0phXyl2m
B2sv0iEEzs2P1TO12IVOSe0kuwqIzfc/SEVC+NLVunFfL9+XxllYrMjHJgfLVo8FWtq3BpzGDRjx
kfK9gbhU7u5GB7UiWVt0cXBeIh6MJnHcOk/GrF2XdbxVNKasVSW6ZpnJtgo6eOX1ZbNsSWYvVKSw
1vLfn8AUOTUBBjcfF5mL9xsgRLtb2+rknu9vtzOAJJgulcUKtPyMLNVfZBOW3e9NOarNXsL6XHzr
rH4fe5N3aCGnY3Zau6twbsq+Bvw2FZVfbdkpNyYP6IOjbgKoWR6IIV0/JZHKkzwI61Vuht/GOAn3
jqqCJEFjLVxPmWcvBOv0w6RhwhYLE/wOWgr5oz2k3L/DZFgV6D6i8TiSm9Gz6mxSZFikQYqutxMu
C67073qkUmny++a59E0bmx0t2/sNIEa/qmvMDAN/j11UhhaePn6O63A7mpqxTUbPAwU5MIVBMpgi
VDl44TGfn4iVrgANt0lyoBEEAHwqLfh5VaRuIOytwuGCfRnMhL5Clk/rmIoLUwEpI3dxt9YWZXuJ
SD/fEDA5UV0b30rk5TZW5wVrbBnHN69I8ffovHNhgsmIZ4RamFfDacgCdHXmvaKrcHQ10OuSA2SA
+5zp5tgw5aUzwBsX4aI0tyE1p9mKu0J8FGXD/UPupuAIty7Z6WIekF1yMyb466ZFFR9DNb+a4ziQ
irRLbPyUWrkOZJU+2RXoPK3Rxd6oRX82Sf0xBdFVkCQL0LDR9wSN14WdOsklEGa2V5x+WLuFobxY
Xv5JRszn4uL+BH+3XVRm5TwDHKFaYSf29wRdkxTWzGdyd8pCTdHaLvp+3Jd6MQFb0y498kMPgMDg
PUSq+SQ36hSuEp/FgmxhQpItE1flsWVn5lNjkcUiW5M+DNEt0B3ne4N1MgJYxbdpVsXF8Th9DmHk
rkSY2gBJKmDLSImwHFPGK0hyzDBLyhXY756yyrGOdRCVS88fgWS1SnwsmXy8kkSFK0HOs6zEcIYp
gH+Ya7xS0HQ2cd5NKxk1TNq31LHfW63SVr1A0G7lVaio/9kOzAEOysg1v7IV9OJk22yyG9k88zxq
RYuFOLr6yvwauZuiZQR0bC+bAbYybjL4T5WRWNe4AoBkleL1j4OCECmkOhe/HZSmrv+Uxpb5cVCE
dhU8iApE9wR51ctM86BnKGTnLVXnISTtPHch4V/8HJXtIKrMLVCAkwW1cu2aBjJLlC9vclNGPiWk
sAoP5E/qWxxNxRnXs5UcTLOWRZnfjSvTHcNNrWf9uxqc5PxxMjR7PRamt2l0s3vvqt+6bWvw/iUa
4KG3SWc4UsS8f8s3KJAkd/EbGhoNeIwwbfJvSFTHEbKr8+hom4HxoB1Ld4g3Fsu3tc8U/N0sgSuL
uH6enCI5NbB/F5ywfLdCoNodT6+j3Q/+C3WhTUzu4x0ef75J/OwFBLC3DWZEp5w3Gr7erwfbh+Ew
zy4HMwFaxWPkIJtNbG7sLkie8M32bi6mdPc5aMf8dbQxfWRuSBoygSY25eIZzZqdCHvtvYbHhGKJ
429Rjdfe22a2vuytV0zNMf6CIbPMgpCwyfpsEXtFacR7DH14/vJwy0Tk0rGt6MhUbL6mfC9kIqME
DX5INHUdb01+TsR659FhKqEi3fc/wlWTRHZf+9af4V5FQlhfyCEZbibquYv7l0Rrxbad6yIaNeFT
G0dnR29T0laijpmb62KLC2f4NAzkjwY/OXtyFLkQlp5e12zHaSUX/gYY5l1jcteRC38/S+yLSLO1
TBHIiKHscL32pkfZGvsJDoFVGzyI8GSy60llvY4bZBsHyUrx5ocTcuX1AVPya5sqlCjvfSHy2L6a
HWWf1WvjpbXETELf9JBXb0FXlVRwin4lBg0ZusSK1ipqy2dU12UOs985KdrzDXW2FANcmAFup4id
HJ5qATeP5Ol9dMJW1i0Q65nhtXZ2NOcnyG8baxrQcP9siKi9j+Wz8L0MkBL4ci9xfwsQ0Q/TN8a9
m8MHn0shs9HoeHDRp1+j0YLnIa2P/j+aZtFA8pGdYWIBn8jsveYfRNEoZ+5eAkNSNtBRUYFkxraD
CD9z1+FTrLrOQgLy3q4nEPmsHRO0Li9yIw/mTFOhoaCcBMmVsiZS4Tz/mal15o6sZbwd/TK/uJ4D
HFx32rdei1/kSnoYX5tJi37guQHgY2xa5BeQLKBIMouTh1yITMGXpYgCMOil/eZPiCPQPWplt8N+
IgSF3ZfvapF/a5TcuwyunVzk0WiJIoyfaN4lUlHFEzgBvBhWLlZRmLVHVyvtg6vzJJwSvXnOfGtm
Y9vtD0gmaauYT2AjkRlL8KVCN5GiidkWDzb2jzXT2LHbIKt4G4IgR5k2rA5I5UQwL3lQfQnHZcas
/YiOq3osTSxfReQ8G13H1H7Sp/ZhJO14TN0C5rTcnSrD2SQQqWTrH6PzaaYGACOcD3NpmO7L/f+F
PjmKlV2Z/vy/WZDEwSLe5H9xBI+H4IiHKbL8q5Zq8468WEgCqNZuCECgztXbL+RdEAnJRLm2psi/
qkZnHaIiu2Jb4pNlVSsXs5bnNLcYk10jlbC8M4yT4rY+GRMOQvgEfDz/9J3sc+cBPUQIiAmocz+v
HOjB6vEtMhe7nwrx9XpbDzBs5GnkpsT/SuncakfVEnHYTHUaaB2Rv63RAT57UJFspkTIx4rWf7zH
QCvV90JzrvcmsxpxriKhrkpMIGZYozibA79J4NmoKjYtqFv+TP1+xAjY7R3/FANAPsk9K55gjcjR
KRMrpNUgHXzE3Nv/NixjnDINTkYuXjy7qbcN6j/o92HaIK/jVo+S8b4r22WhlcAh/x6WF/zH9S9D
Ik6VRkGyiXUF5IGbo6GS9yhz1XkD/kDu/tmOjdxzFrI3LDbRoCBqOOlAFkI/XaWgFynegnN/MJCJ
XbdTgVTKvCiyzZ6FfAWutTL76tTKGHOOgdv3M+ZeU5wrk3PcaFjVCUiHjiTwdE4FaIY1alQGjr4A
PMKSDP69U3AXXvG19lDIeE7kuGtUnYn7ytxKDaYCAszwfVAU/JGoYB8+LgQc3dBj6n1lIS8gOXC/
imqmLWtRpsiGZ6NztDEUXcRzUb1tw6+MZReyRApL+sbyN/HIM9x2XfM+32qjTl1QGXb2cmKl2Mpa
CUbzydT68OoZ3ZOc6pUwOfTaTqhZewhzz0uL2cMkUsQ7YqgmySq6I0QwP6PlVqUNpkilZm7gEuOB
MXbAwEmzGnBeUQFiAibTu6bJF21ZVOXXrdbill5oHkJVSHCBJp7TySGKXIcurLf3NW/8d1MO+qU5
wtXTGsim3fd8HLDhe0pSX/zVasoXqzezV4tl+7JV0uIMbdFi3qIEO+SlvUfNGaYl+VT7kwMfuUN3
fZenwSr1uKE/xHNaIZizDzGLiCN2hdycBM4iiL/dS66O6LQ1Ng8ZaUuqtXltG/texeVFNqPSc86p
Nh5k7VZWZPP6K7Ch/EmOj038hYlNdy/PZmGlsxZTzXvlNyV332asa2QeTLAmmw0hvtSdjXFGnqbH
MGmBHLPcumfKILVCFZn+h4hwjqhcwBzyHG2BD62dImX161X+54gAk4xSH6CDZF55AFxhLjpMUd8U
HBsXk1G6R25xlNTxNPeg0r1plHm21OO61YRP1luTTxiBugnupaWNTonxLKMw98Wgz4rHjWzGXEQl
aYAnB5j2I1ozGDcPnAzQK47sKDruZVjZHlGjc16NOhl2iDnAXEVzKyKPjXsJ0kwKiNerrSrDkz+g
eO8PeH/43TQ8MZENH2FUXGRLRlip+T2FcnB0LKoT7sz37TSYMTKiRYPvicXPfCoZ7YUm3LTKng34
6CsLoAuAYIKH+6vNryGEdXKTun+UXaECXxHlT8Tg5wNazA8uGSLcH/GOCi0uTjJSBfM7wJpC38nP
8xESsCQKGn1tsQZ/K1zSi+OUF69ofEApMpuetx15S2syEUb18POKoOycOsxjtzHJ+b2ZV/2hUTRn
E7VR8+honr0y0dC5Nn6bLpNSy14ClBHQyhbJu5HY30xHmbna/h6aUxwgWn8KRw3vmhpHAfQl3R8T
ZClnFM0XP4nKB1V004PBGnw3dhpuHMyTljKnrmb6HvJQ+ZLOLh1WTbpb5tQ708Cri35T1N2eT+Au
5ZroV7wvmpditLUH1QimJzvoI0xjIRlUqlaX1IbBeDu4o8tRJ60FIKMMWGNswfWte/XE/+5JZG5V
Ymlvvrlx4R5lLIu3mBsgHFjFbcAb1ZW4xhiN3GN1YXoPAwvVXUCtE4kBhfykFr2nQoxvHVhvlumv
BdWcY4jR/EKWrSqe1Uu1oc7yd1TjVelr7EBYmTxY07KbvHu07ABH7X0tUuaSjPHgqv3XrEuatxiC
yyJw7emG86CzguoEQ7xQo52Wq/3Odql7FqmWrCNK5bcwR/ofEKV4tWztr0lVi+9jh4iSNVFs0B2A
FoHwfzgoFfq+aDduyjUD3TH3muA9wWhzN/+vV3Ws2e9O7p3MunWf4qmcjk0YIYM792dMgx9QkW/O
WeFol8Eib9TOA3rFuli31f6glFr1gg3M1qRY8F5Ebr6O4Z1v5fGaS0LWzXFJ9bOt1iOMVfPceZvm
vcSu/TcnwmnRLxTlVe5Fc9//wzj5aj2iErByHMSAFL/e/n9+yd6p9zoMi50suTrgT2HHIvwVNSVa
92x0cj9DvelSewI05scLpFKqi6zIGtBK9qXGjOYezXybJFVQ1hs5LDe/jkiLxNq0BrIt+DFZW/QM
ydvP0we5tgyL8QxcT5xklzMm9tb4FSH7klS9R8j4P84hI7K/Iz7OUU79Z5Ry9rKiKSudltKNC9jT
DbLsFEdlX4M8cZI3xkl2hV7QPzqFu/mojNZGDp9ShcAclFp7EKr/+lF1ViKI546bHI3crM/mvJGF
6Lnfr7KUNQqzkgc5WtvNvU+G2b2t7ZTKfAG2CPXFCZPVlDBTSw3y2bLvY2M2VsczvGC2S+zH5iO2
6urXEPH47UfXR1gStOiwRVpMFUpFsLIruvxRJnDlnmOKeN8M6emP/mEOk4MVgzK+Bi7jlopz+Aj9
FSDDP/r/89TyaCOsiqPvGgsI/HwplJO+eeMQ7fqyIAc3Nw3V/LvZ9N29KSdd+aRGJzUTy6ZWYFq2
JUARJ7rJDfLoaMmVqIZ+9EWOhpZFk6jbj7758LDwQCsjYHUzI08c+9M0qaePqn2P7el50GpWwn/3
f5Tbf/V/lPrl/FD297WOwK4j9n1EcYOL6tGeN1aMhJBocfjwJu0o+2WX3MRdhst3h/CnHFCLxDQg
ZxXOFoGBr7LPiI3qCEV/3aZd90zlu2RRjelg2D2DiP/K0jY+yaG6C4slku5iI5txFyHIYU+wt+cD
AYqap7pDFGpuReOIvG/fPaZjsoTDFn71UjS8gzy2jn0bIjWHM9WDU2hYcDbWNVX64GVELGEbqYax
1nXfeZuPxDgpW9kJXLFgRn0j06tsOweLzhkR3jd2jTkhe6rpKds4Mb5HcxRzGlCQsu9XrDy8V7IO
8NjgbJgn2+sazVEYcVSFah1ZAzSHQUWYRt9up7h1z3JE8ykk+e27bCR2QphS2Z87bzK3YkS75sHW
05zMtVtvuFFB4J8wGNi0GoaylEwy1F+HHCLc9KBwuzl1HhrfLez1jWZN4hG3GOO+Me1Q3cWmQors
P/qbFMpoCLxQRLWjYQIhKlRTZ6Kv24TBbujSfae0EPgU0S3JFHvNzkdaIe/DH7lq+1/8wP3+zx2A
vsGXQSi/DVnIf2A9CgsbAdtI1iYce3hQ1dp/RNEieukgb41zCaNyRboT6uAtE94Uwqp1dmClffAL
K/0BrfK+86vnnzv/EuOVS93zWUXDC0N0K3120AHL09a7yFbokEdjIVbv4thOYb4n2qZURYZRHc3A
MHt0CV1SU9qwF0FrLwIFImhHeeGI4JO3wx2m35Z2KR4rxFRXsT2Mzzxz4Rf3SvPFDKm7ahr8fae/
Qhxq/ooN/bUnEfumtCbCoK7f3LwaQf4EtRldhV83uqBfErX8AVuN2nqF9m5jTPWlsFwbcxjFhQHP
gB+6WyTAjE8tKrZbs2YF6WZW+g6q+kEGxEOLivRkxYcC0wBunVW4zkOnXeGEpsJuYc/v1X/s5U6p
XYJI//e4YD42mkf/e5yPvL7o8ORoRBnujZRcwFj23k1pWwR7tdT+Xls8kOL2h+EgvdEUnfPUhRhH
llUKZaofY2Soa3ImaT68RXp2lrFMWQ5to47vUxugvRIV7qOa68kqKe3TaOPemlJ15cr3U5TdzO65
7TVzmfR+uJGjXo4APfzObiFHh74wH0tnuiSC/zZCOyFGKZNzK1SrO2pGhuyJizdKPVSviLBnW69V
lfVkDiB21K8IO1RfKgObDz5MuO9yt3r2tPymuHH9RTUxmkKb2D71nqqd1RLZDHce8N3xR0y++KaB
6j6M6tCjPDqfiBey/La/gAT8GkGAXsJ4y285IOul7+c/9/JeyW9+7Kqo8bL3x+j/blw0n3kmWS8B
AZirfKbcezMrcczyLx0ETOiktIBcuBvFROZPNknDdE9WBsrRm+lxc0AHh1fXIXzKJsJ7yUkpk0+y
lcUW6f4EZTe8VUozSj67LiRM04RvV6PJ+vnvbjWdpo0QRrJJOvejW0b/R7dujfkKLlCx5v44XCbI
Ikc9r06KiMeL0xV8CsutLqqakJQGIo6Dnw7VTjEjhM3mIzIn/tF0UJ6pclLXrDV9bRg2mTugJqd7
n9xF7mCus+prbR6VrXFwOKKIsjfTidx14fg5ZeoiP+hq78OumtuNYAJz3/1tKAyQnyEDjZ64o/49
/nG83NOqtl9rRfMtyYz+FMqqK4WI6UFFwGvdz+VaOZL1Ho5Isv0x/NsxclduPoYztDz7pdV1L20S
dpa5RN0FNd9WjS44dCPANv8WFnALisy69vjHAHdjG92n+ueAXmKrII9AsclCJyDQH/E0J+HgBRqA
CTdDniXoWrGc0A5ZtJE6Rk+pg7rhWFSHFBBd8Yjeg1jqOb6dYWo84LqgPVdjOzz6Yfrkz62sqobn
eDONuYaHAh1DbF0R1hKPsoukRbzIK9XiWcQguoU20oujspKjgR5rO3wDskVimv5JWEg9tEK9oXvb
5UZ+rcpYu+HpnpGKm9XH5zG5odALFy3u00Mxh0Re3Z4KvzvLQdmlK6jKlXU6rOVJDFEGpBBDDOYg
ZqBIldgwmjuNhfswM8LbEh+K0sGJRY5W5CeXhWhwUZxH0Qh5R6fZOg8GCglCW4uqT3Y/v8aq8frl
hMgomjMlvnAzuom0QnppwyG9uI7/eUhxOQ4HzwaN8ivOl20Z6NTeO3yUaC+PlYeFWe1vW3PViJgy
Xx3DSYym8JPh1Xu/66sv0GH9pepNPdKMIrkCbSPFNQ9YCkAMnoD6patU9xhWuAnIAVK2xyDWUMrJ
Ke01Rh4imtTUX5y32GopBZGwWjvcLrYdLIh7wlF1xiXSytaXFkSpE3yNiylbYdHgYBWvRTdT5eNG
dRV+tTXEvArd7Vl5e+Mec3AQdJmZbo3UEjh7JRPODJGycosQoZh5o6G8RE4KsbE5ORjBn0FxjDKb
HGzcsMSurLI2chQJ7GGjxjEqSfOhtds6hwReGsUymqOvFlc79ddGQnV8wKB41+WTmFWbOkp8Try2
+5LSgOzMIVgZsdUcZKtGPuqcAPw+WXPWD7/imFJP22zQwYVhN59FhjgN4jKppYXLPoVh2YRx+g2h
pSfkx3XgywYSy1NrbBu16J4+ImCSPjF5/UdEUgF0NOuMjE26hfdDWahPC3x/s6xfAe0ir9lWWb7G
CWlCzi/XtnZdUPOQSKkAnPy2U3v1ASl94EEfbW4K1TUe0vpqlDX6JuQtYkylkasHh2kbPL7DVntN
WNFss0Lnt5jxnDhbLMLB1l6dWmXaPMfLfg9hIdn/EZ919ZcwzWe3u8oqnmMMBh7iGRcZcIvY6GPf
raq5vt3EmoFmGSgbxaqRWnC4jKFlcy3b8Ysv9AfZbVT+eOLpj7a0p7EsYUr7YJFOXrkAidBaTrMc
Xd1ZUUvc5BpbDsYD0tP/OSiX6DGYxJUXQo4IMPaaimOSaObNNrpXmeA34gkT1MEs7/2kNn/r7zps
Q+xG+5KadYHyhI4xRWVFn+uJtfYMJRp98aV1Wu1FtGO69lmNH5AIsbjccm1hGZ79LNxgfZ8nTyTP
sYVFCWmeHmvT2D20nZk+Nqa2Uvlpbx0+bKjG2TfURI0XdELurTuRkBYOPc4tCgC6QsH0d/wGAPUn
tfjW9w6aeYX3A+b2u0HR9HUKdHfZwYM/cQMa91rqIhphBektTteWoiAfJfL6iRvVo5PqxXsWKIiO
qZO1kc1C40GHw88nZsHuIQb5vOhndAPI89mEVEkPQFjWoduZ10nk3yUGKvLIwVF5Sk4Jjh5XXPPu
/XGvI9Ew97tqh0HCffGfmiNm2SgXjMNsUzR/lUa4RsY9/K4CJEX6X02vYBTtLQ+qcDtkY3UDS4sg
dFq/d1biPqclv/bk1e/ppI6rvBXBwbCS4iJK4aH6O5obNamrxf1BayeiYN2LUtT9kSyfrMbM5TRT
6wIPr1xDRhRLdXCTHDNOUMdCG66jY0eroQA8dkUgs7lkhv9Jd4eCGSVKDWWRuv+LrfNaclvJsugX
IQJI2HwlQE+WN1K9IFSqErx3CXz9LFA9c3s6+qVCNCVRJJGZ55y91yY6gPjy9dbth87gaLuK9ILb
zWWuk9NfEwAOlZpIvObeNKrwnUU3Q+9DnONSp/NlFqjNIPqLdysZHwxjcL7WpzbR/m+pNUeoE3Za
b3/X4RJdeSOSy1C94GRk4GjJ6Hq7+58fLehcuCzrRGhwsULbThsGJbKN3a1MKqNmWlEGgj2busjM
x+HJrjm5rxXVrbaq7PrDkE1xvRVOEngC3djurNO/pLYEEa08khRIg1vaC/q6mgP8+kdSPdMDVTzV
aRLcDhdF1cttKUxYmZ2j3mdohrf7Y7X8634r7NQ7PAagZChodaDkJ8cc4mfLnn6iPqNkXW+RBxSd
oAhQad4+ov971FofDVOpHW+P3p5cQKhqZss4kqmzCmTdGFHWqmvTiI/YR9ryWq6Ktn/uv90M+eKc
tL/rRAyoGrA7GU06bK+70AOnDKPVOThoTRlij6STTXn5Xs/pZ1Fa5h/SnzuCvTm4fIFM9d5uv0u9
qFdN+GSgOYDFq5ufKNW37qr4N9vuXM6T/jFx+qdc6aKnuLMo+wyRnZUUK8uzIr08NOuLXaXMT0ab
b/Wi/1K2c0zQyJHJWRP+jXX4y4uIGWSnxwY2OTrprCavkdC1g5uU9rHN84m+0qBvQ9nLZ5VU9qat
MVmhemvumGC/jQhgH11oP/d9M4EZX1cEjuNVINvBOtmzEO+d/LzdPTi9fZB6ix4rx+QpTLKCr2gv
RfNp4Sry/84ejVKLtnoCnx7vZE4gtASSaFDB/etxkViFLycE1SzKMIEjontu9tXEXeROIEcNbjdr
zH4Xhd9gc7O/cujWn1J2w9uDtx8wgO6ZwcR4/yu6SV0R+bYZUuuQTu8y+RBHjWyUS94bdRZ4+dz6
sbMG14fRMe+kc7ltjH2Zz/cZQcv/bJPJ4Kj7FO/R353V1kd1e8bfm9H6KPTVzW1L/S9/R94AranH
st7d2nJAWImisKIJqA5TXNCTirmSYzRkV4HuwGrr9cdxap6MVcC8rD+SVdR8u1lAjjp6ffXU5OLf
7//7jDH7tDB9gBxlYbj9cDqbE4m0EqIekIoHtwXitlT885we3PvEUZ44CKANWXB7BK5G7Id/NUZM
7fRtTMDoMTPCl9sr4jyFHJzgwfSYcN8/L/D26N+Xqnk/0og8wdFYQmZda7fs1hFrtRyhqQ529naz
SWx5zyUc3zsME//prJU55f3td0kTOP9d+/JFK491V5TqOgyoaTrRor+NDS7sqdKGsyFpYyWWdqeX
mOtcneDI25/k+idXJ5n09qfbff/teUTWR0ewg7/+47m3v0muv/8ff+d/+5tWefu2Q0fYtB1st7Ky
XytLHm5TfocQ221N2Xyiyvm3+wkQJj0VxvlusOOBgyhmpJv5SDiZS/rIehuCZDQfb/fSV3qoLOs5
imwaq+vAwuUozYCpPmh1+6/xxbKg0Rl19Z/PuB2Ebr/0zzOM4qNwhwJBWaJ1w1mu10lEPFK3+fvu
3i4cHRysb6Om/Ndb3oLIoRdgH26iEmGl6hyRfBUq0kGDv0ITfPhq7v6wmhHTUMVH0RvxnVJIKVdO
FgcjBd8r6Un4Qune4GUk1A0B9u2mgMTn1Zr3BAa48VPVqV1mJFAboJz6XrJkQela0fX24/bA7U+x
PrFMNSY6BCqrW50U4gnfxa1G5t56X7/+uP2JaJ2dSWD8tUt5xUDMvC1qzX5jmRUD9dpTW/xPFXTN
fDgpL5r3VTykjwm6R2j13vSzUNEDsiPrj5jZrVAX/ZYxVuxoIbMTDPo5VxPtFFrLh4mBr5902fic
rvc5kM/sKQWQwg0uEmiujensGuHx/NYNr0s9IwJfH1x/zE4fb9LKNM9NK9CTpcm1dTz7OBJfsrHr
PH62GxnjBbDfUxw0l6JRMZTI/33GaDoIJ4cINXBdLH8fTZFvjaSAl7JsDhGSMdJPkHWC9GW7Khu0
fvTob/crQVQvSEH9DrCm/pRY2VOLcPhnTjn799fr9WY/EH3+/3/9dv8/vx4ayb/9ug5zepuv/7qd
lvDUM23ZDXgor21n06+P+2ezF+61qDvUn+v9tz/d7rOLFcGQV9P+9kAvYw5vRu59tKNY8fmxdtY4
bp8x4uYgOXptCx8//Hvf7YHbj/92Xy0bepq3StS2/GKaZL1ZOo/8JexbCWnIZyyzNRkIzNHO4YQL
4NXp5WGem2s7mLsGT9/H5PSoAIyWBHhqXBBzTbOrwmh4reL2d0f279f61DpSI+Fx8UWF8EgYNUv7
nEoR+eUyjWRI/9+dloKT9fdxUPo8VcoZYPeQ0BA2qvekJBkbg29/Z1lJ/R7ld24iyrfSNlKg5+n7
7d4F5+jR6sMsuP0O6ZbRdgZDdSDMKj6EoZsHjdcnTFqW5ZTyD/yw0xdOtNX7mFXdBfhe4d/u5uIE
W2LmxyjMn5n5IUEnBwxbTpSc4aGY9/hPmOTPbfE7JokCJ2v2IVCHb5WY52NJeNm5QG/IQXdS5BSu
fzT67FvAkQeFyK261kZIty6Bj9V6+3bn7WZODDjbfTB5Ys8+mSCL6cmujbW9NTgFVD4qbMTHUGgf
k6V9s0NeG5C2V7aw/uppBskPZna23AQOcOntJUZAMlrIHIunt9gehW8ZREdPaPgPQi7tprVFs0tB
MPQ4ULaEU5UexFkBI6AqsmSfeMljZoC21e2EtaLlqNHZj2hX7hOBEXLhQOx6i7ehAGy2dl/sZ/BJ
557ATVIsors8l+FOV0x4yRMYKhOJnE1C1TgOL3jO0fDkNEaiSH4ISDO6gRgFXUTb47Pr+oXDX54k
z0UIxsCJAZGnNjg+RLD+XEqS3GKyVDwSFUpreJHJSNFS4SRQ9ZY8EmtZSJ+jM7ORxkFG07Oqwks+
Zvj2KhIPpTLzDfalCMwnogpPc84N2Scrq0acRMukPTdhEbhodtf8UBlnfqYB8J1Um+0ZEB2iUY3v
UbbmXrdg/DOG6mn7o4kTnVwPdapFpj8Api1fndH8gaSi8pmdHe0Q9rUGKrUWL6GN3t+bScwuMpuO
VIiBB5XMRtd+5b3e+dQa+X7JGj0goa7gqPeoEJUwN9goGxFT3pjaOerSAO1Rt9FisCZd7z52dDMs
QbRv0XcvFdd5oHqzvp/L8nEs7TV/Zg+wE2RwpmFQJdOG4AZ/BnrKmTEj9Ev12aXMUOJUoQpqE/Cb
YTIXFMWRA6/tV1ny09QfcQkfG8l7pgvOz06OS1m33I25GMWb6CLfwUIIM4SkcwlYjboSjDt1Xzu3
Ds/M4fyY39ILFeUgHOlmFU4tYygDwiqewta6mNMLZ/c/idLuSceCoO2+zMq9zyaKMpcxMoFrA8jh
ATxDddQaDVJR/VzGIzquqPowCu1FNyyAfFto2slRWS5VOo2SznNMX5Vsmn0Xf6SGnpDtA//GkMTR
xQC1+9qB186wazDtQ+oQ2+YJsBQxUNnMSbt710HKspihzcQyJChQX4I85x8q9WFrpXKiOKyOcT4e
cDrfxVzcvKkPvTWjGUgOEQLzzbiktZ8aIM1cMV4ZGzwzin+daTRvYk9+kTOBs6wtAQ30f3q+Au95
TGCgqbyTkc4ZVFA0M4J+G+IwyNI0PEiDidQXuLl+i74TRFboMNE5iXosdsKiRe12a9YuIdr4Ot9p
hEEIpJkTkcgLpOc6O6Ssj05h0i3kDmfQH/XIvrpd+KXJKGh0AjcMneFBGmXfukleyFzawUgPPDXL
ed87GeGtHk32Dj+eOWxGU4OznPQpI8nyy5uzr0o1b45hvTTTqhWjPN/YIW9gZ9JgoaaKKCp5TQSY
9HHzns+HIfTmFYR9qnVmEvYF5CUcnUo/yGy6clZjEgnE6mXCG0Pn7OyZZA+ElTNCKJVEcxD0QmTr
hjl77BMTwrxcqmtWmX+mOd6H+q/BMck9WqAal4Pc9OPw7RbzU2R5X6Owd0tsEhdeCzLhU/EplhxY
IMrASQGrxwHNajKCv8Jmid6A+IumO2NQw7E6o31iuP0oBnyJzkIbrF7qwBGK67nAO9XOM0MGHNx2
RMAu0nEGZlwKZW9sCJKbm/Y82enqCIHKtcwv+Cd/VgnJw21UP6RJivE5JJ3XtX6xb/hjRpXrtvOG
U/wAYt7GfzYe+qT9Ec2muwH89Ix69alH51o9aj3E+sJU18UhCSYqxwsg0Z9hVT+LanI3Vdl+Om25
7Lw8+VX022oRJIKMfUnrRP+2hh+mn8/NcJQe7XWPNq+VA2txaOjjIYygtZsN32Uy+cpN3XfPUurw
pVMEqOAZ+Q/itASr4R7b2v528n7csMskfgQsEhAmNNyumeHhN0+FgmfX5iLdGs60QwILV1+5UxDX
MaIm5ytBu70PfzrLDLa8gOzmZs5J4gn0DSvaJt5IiAbpAH5vIeVzOZd2LV8PPdFJQ1pDSnOD+Bdw
HtkKZI4wUOsEpE6O1wUAf7eekaUgnarOJybwJBAcBape4yEUgZmYjN4sDoPSBAPsdAVwm15t4zn7
dDTZBg1UhY2dPbZsFHs79gixnvV7d2mzw+9Ed3/RMPw9UPZvKW0n0x6CsgCYRg5RtmNwOvql0z24
xhQzy0POVy9nREjUr4mnAraPylfqLW5neXJpnPse/dYQKtO+jTNCMpEP+PiCc11yhKVO0MKw8MWS
4WIeHqbGKLZxHhGe66lH7Cf3GliJYBz4AMxyPGt6Zwes9D0IbWM708/aRoNItkPUsrC4S+JbWAhP
cds8JZEW7uvIVgcr0R6x7NEUxHBNAbT6eFSwxkrcp0bByW7aLWYncXmY9lU64jyloxcoLE7akj1l
yBbCb23iEljCZVs01gRsyXrs01MT5dLH/Tr5JHPe0ZvQNp1jvyyEZQcDgk6dtVMHnOfPLdgpYMSc
WfDf9mR3d32CmT7fVe6yK1vk48ocwh1tsItT8fVzrPEViv+PuDm1dU84EbXYaNr9JicnGpwijX21
fDgWIVBqYLthAOZGOOGQJtzF2dhDWqYebrFq+o3Iv8hnjHYKp2Ew89bNE2cBEHA/sSu/YdElt5qg
iz29fjGlP/jmJyhcMRFbSVCGaF5z0pVJIucfRhEBHvbXEqac3xZd0nEvaZhFEWs/8+yageAwxXv2
jCyYuuSP01KseAz57K4I6CURFxe6BKsr/a6VuBEZhlo7KpGUNC7HbxJjulYjqRRDmD6KivOUPr1m
ZoOguMufdDSeS5kZV6IuHqfSdPeh1C5R39gPXXtIZwsMJKJQIs/faCivRWHGgWJEF9hicDUFdGjX
JlEuU4Q3KFMeMpFdde0tcZLLSuXeRFFfniy8sQQk6C/jqMldp8dvCP/Ng1nvBz1q940TfzaIfjdV
0Wd7C+YDwWwYgMJ93nQ7EFt7D2JAUGjwvp0qP6pDjpBh/ZZxIOd8ZrUbKpU7MtRX8GjzwciMfJv8
YBBaioZ3ky96EpCq8rskHdFwyo/UQ5Ljgven8GWlMtqdm4QPTlp95/ljzZF4l6UOtjp7vtM6gjUH
Y3xsBLahURCrUcdEgzE3xnBKXRGoNRw+AshpgMQLCFI6cySc1piqbjuX0UxEWhlodng1c7Krk4p5
vpupZxMxf7DM4dnytG/LrmKfjCo6/HS6HBIPMnnScvNPWXrJqfiAUvCaxSQ1UIIgCxHqIbT6h7FT
Y6Cp7GgKBEfudCXZxOHMOz/MceYEVtiQZNhijDM4gXJECuVzPproriaz9RUyZlZU1CBseB4XMVM8
uQlvUXT1Ox5CoCDkmpGv7u1K/ZCABYYW60+6pDL3hng35azrjeqf+8bLfHvSXqcKySrBfNF6RkA6
PBkIJsSnLW21KxsyxjNwQ+CPM7jMm8Tlv7Q0w6HW7N8yAhIU94qJQqw/dFmckqPn1g9LrJeBXWX7
dDasu2lq9mltZ1trgnY+2VXiI5AZfa+XSwDh82cu2+2kW9YP+NnHZh7c3QIjMYAM/RWTp6T1w4eR
5J9kPL22HBfuV96qGeco2dLx4hlQIioXUHpKJC5ons04C8jkrERY0e7MuiHlIsPISJLztM8dEqnz
aSrhHjjpA3xB0A7Mo8zhXlokejRJ7ccW4+8YoH7QO/29t2CaB0pAKxTwhTX5FEhAoYc022q5YezU
ZL0V9l0BBitVP20Q+amnC2JUik1Jq2Jrhu855NttU5CSE0bhbhF8D8m+6beFCrmakPFhnG0El5H5
CIgScQEoSShUomyIQGHddEX+yzHtdKMjwN06aV8QywjrIV9QyLgL+IuSThPW1SiAy9D7Fc2d9bKr
j9kMIZQoJHPMjFPYlVcvL1cjdl/jvkC31HisyCT1EBgSTT+i0ZZoojQEM/KDoIknnFJco9iLMyuu
j3NOT8drgzpz0K+irFGoA8+yS89R6S3sdrg8ezPCXdLt7FrYGzclrzXkyB/Zc33uTyAb7MMUVZcp
aj85i/QHo1XzDswhs/JckmWSGuAqVRTYOdSbwWQI0Tt3k1jFSy1RQOSSBGEm2JAazhVyhETrQBUX
uzgpcKqCUdoBeVsOfeGmqIayZ9fFl2LaM1MBoeFx7mi7dFq1NWZT35rdcvDqlv1zaU5QvnV8w6Wv
3FFeR9G8YHJGAqp/2sLhUqoY/Ug4tXC9PkLguBR8BZEsIkIuSHLRJum63+MU3ieyK39kpn4IV/5F
6nQ56X39UWgYmbupPRQ5IXZ9+t5BJtpQIMTb0iI4Ik+6AA3lTkqMDiC830carYSZ/ZouUynDLXha
ubea0cdS6fhcERPHOn1jaCYO0Aj7kpe9VnZj7As0R5uI3uhWK7bz4vJtcFxxVxcQylWwAMkBhLY4
dCjraTN1JvFOEsvZLM5dGFlH5ZHVsHD+HkbSCCtzzbDN8NhohHSxG/5aIEvsNav2nmtmIEx67vQx
0qDJjBKWqOPgEbs3luZDGMNuceZv5q7YC2B77pOSYrSTIj5Ww3cThr9J0gpfQit66xv+N56qDuS5
/HAqotQbRacE0D1dXkFUGfJpaD2lQhAFhB/8f30A7/ES6mYNX+mF9hJRXpCLnqeRtwXTpgjzA/u3
FmjelqY8Y5OZ9VTwEbpZ9yCGrtpZ0vuDXhhzo1u+oai09yJNHhNZLNs+Te5L0yTSBwwdmWb5Pu2F
vqvXUEuXaluOTBYZOdU1lZ2r58LP+IQm0yr3jZU8IAQYL6LP/Dacl8BADBjkmn4g+dCl38vwlkuu
rNGyexYFTDqghkg0cRbpzEpp0+ES2VEAko5j2rqWBf29580nK8naMMomJZ1GhW9qTr2thPFCsBdB
JpZ+ZxkGJYNlHWrVLT7riQoKObOQiOGjMdZEEQICDT2GE2iYv/KiTS9hnPIZOow/p26gikk5bXuV
dRJieq0Zyq2fA2UBBHCurfBuyVkgF47whM65L2x9T7YReVs3XPlOP4gy9YAItOKEBlLfKPyvwZC8
5b3920L15ns6KPqKpPh91SeXJObbGJX3tmE9FEWmgtYodQYO1hfr9RyoZRXMlukZd72Gf9PYhbX1
wxCtfnDG+ZdV8Eph7Tu7onBYZ6w5cNplIWfH+cBZv2uzrjgXEQegbvpsEyz4s/A4oEcDSenqyXjU
lcMhkDJAFAXbG3LfevRImoeTsfFa83nS1iUh6gqSMax+45hm57s98KDE4+yegx9M7VjbRCENKOSg
ReA1xbowXnOvDbecKhib62SUOHdhxQ5sh3L0mxVKEo8Xe2gIlsgJqO8AKKfDpyD9bB9n8HYBWYOU
w9BTRuApcmYRWnRfGaMMyrTAFynBYlsuWcwT+z92hAcmJ/JQtvXvMZGbKYFSXQIbIctOOBeNXBXb
WCKfXSffpIWYAzuKHzK3+Zy8HEs2QQCnULWHLH5t7NH0E5mdF09HldG7J5EokjrDErnruGKdQdXR
JXIzvdvrJTMCuzdHtgXk01ZGx0Sewlg9qSHGQjR6sDAF6d4z2RxHlD7HcsFBjXTkEjb2E0tOvhAg
0i68KYqgmsKc5oMYuL8Z06dMm/Jz16hfoA+TUzl1BFvDkYtUVLJUShTmqt00Navcwn7gt0pnItJ1
zk6y+uGrTfaqK3jmTKvSINqOCsANNEQBYX2o7bx8Nqm2tMqN+LYlAQl1VWD0iEwFk2sPB+te2i5h
kV74PnR0BmpJH62j8CA9urn31rIzj2xkjDPFb5wW92pbDKee9g15gwTq9VVTMIsikg2gThXQX31z
9cwNECh1h7gYvjKNyMJC4HhVk7Z3KbO3ZEJyrl0Iqu1CNuslSQxfw6tgkEB3xF5fby0r9rEqbG2L
e2TCusNCitEpp4mRRsKhWkfsxumz2Tr2ltJXP/vGMrlEfmBmCxkfH3TcdtLk2jIpqsERuScQ//Nh
VjrKJ/DrkZ5oO5crfer3GtVvkOCTR3JqP5vrRLRBS+Pzfae569QPyYI+XXdlsnPmNAmyKT4g+1r7
vbk8t8OXt8zNCR/BtTRt0Inmmyi7X66V7aqcI49FRAknFXqkTYO7sWIniV34AjohRJYVNX44MgLO
E6/z9XAg+S2VvmyGgTYmve4kjn8q15xOnrccloZWVIHEoUunIB1Z+RBh596uSSxFfkHMsT9FT89+
aGzBa40m2Mz80napSQI7vHJlcLbXcxV4M2tzKp+jNEzPHoxLr5JZgGedbhgXC7JoZ5902EXrJMUR
zPelkGpXWO1LXZsJco3mDVdWAzxIp9HfXjOMdUHrbUpVIKUCdOW3FltZnlTA2z/dXhFzlTQKkyWG
QWf+0qeR994c/0ykEzVxeGbr7YLF61PorDQFYNpt6rkufZnLn6Uu+UT0pArasH6NPAnUhjh2VQ0c
wWIb2ZoYTnqrzT6mJ2Ko3HdG2QwNJjdA0ecQjY2JCThQ0M8223Ne/PSQWsvx2S707yazMlpUpB2M
iTrUeUs24JJtI03zXaf6KZwRH41DfpxO5vDUVxN4ggpxmYNVvHepEFCZES/n5hS+DrPU1XT/O61y
Xppcx0KduI8xBMvc/VCW/qFZC2kR8/IgxvY9UQ4H+cb+6aTtq8f3GmhitukUTFQMtTCkkj9liiEU
PTUgXgKGlJj6XcLoBoWodw8739iluJZoTZwqrx13Ub9UREg2p5xQRfby4dymMUO5ineSeozAzoJL
edrSN77AwbsKiquCCeI03VVttwvJwwmcrn11ooqs2IU1iiQj1jjk/EFvUkYsUlwXVEZoK1k4EZVr
9fAroQEWtCRTbpYpPuna8Nx1VuQvE8mDVRU9YcL+Gk9mFUkfJhqMF9M3K5ipsoDzE3obL6ZCVPSS
QnYRPlDME6I+tv100goWdFKcyOY2qj+lWe8qc0r3JBjchxbDLHwjx8gVR6dC44Tw0Sefm2+dq32L
8eTFezR177pRELs1Pen2TGstGcq9Fd3NfV3uqh6MZpjo+9rWgyRFAVpEpYmO2t7nOGc5JvAGOKbx
STVsHPRM4LI0n+q8/EiWbgAIH37SeBJbp8kOZMtRE0zOQMxFj1NPKwNTr8nvMl4Xg/W5abctHztx
GiEBmJL9nqDIh0EjjSo2uh+l1SLU0cdgQZtgqvbLaCJiy0iUQ8NMujNHkRHJru9W/eKboQfKyOGL
5ZlXVblXZJWE8Lr1TucD9ktkufSItJd+LpgahfNllIQIyWYXZ8tPQfAi4qQPJgm+292hCEQrn2ov
kGXXfkHj21iefVR7NK7t8i7yvEM0yO8S74Q/rH1OXTE56QxKJ4nSUqb1gz5crcXID6ppvusqmFs0
MD2So3z4GXqGe4z7ySdao+RCJ0LdXqI/CMXHzaIuIuuqfWO205bI0kCpqt0r7wW+jkej1PlRCARR
OhQDynUAuuqr1ukil0t9FAWD4IkrInSK+NyZzksdsuSVyzdJ4O0WrcdCN9d7CKPiVPfSeBKjF63v
hZ8OmRlMJK5CkdyIjt1+nAemnIKyZFi2ZDShpddPPecSD2mDVnPqhjn127I8Ygt0jzfR2lnzqojM
+CJVav0P5YeQUY1hD93WnZzqOBRV5WtI1rmYyeJs+be1MJ/Oom8IayEbgVYB+6Kt/cmLq90W1X4S
NL8SDqGLQwDa4uGGqTqOsK1Z02OckMSmCwQpzDoN477ASS3Cq6f+m7Hjs+sNEgZ9dIeilMuW5ZRu
YOWPjattrYyjg+dqn0ZMRQiDVyOIxPEVLa+sPJQ04LYZtFIPSyV6XagGTFEDe3RpuHTjwTHpg5Sk
NdFkoHyaN/3kZoHeAunOmTD7RTNXeH6ZMtU1jSct/VXEs/TFrFrCNFwu8djy6Z3OAcrjo7tgPQKo
Byu2+GrJB+RFuLBhF3qYOirkDQH0jPqgyq4luhGOB7BEwwZH+AsDHhyDye9hV1qQ8tgTqumsq/Vr
y8EsKbyAVXmAwlw+tVH3lSvPDuq83kSTok+bOsRtyzhw0bMSdZD5jjQvIirLbZbU9JWqe2tcNfE9
u2M+EZxHG0FvWx1ggR2TBC1PXdafejj7Rd204O2Xk+WB4l73JJ9q5rUwlqs+A00g6ZAoWdO7DJ67
Db38iPPMd4CxnLuhmdEL1LBBGkSBrp282iKZfcMohx0Zp88ED5yp1xY+H97KNpl/UUJhjHdGOI3Q
wdJufCzJRNuUtv5Ya1zaoep341QEIXztkFla6pYnxibQjEJeXDkQ1tDjnXNqOrW05RTxQ3xwxRg/
xJwMN1mJgVGq/DMPp2+j4LzVCuulAnaVQgEO0ml+YNPjM0/TZOc5Qif0SPNDR7uObvXWryEoMCEB
DQAgYP36MxvRnbD9rKORg3HI70N1n0zVS43SScZbeySDMu+M5Uz80DWXj5Elv9tErWrP7MPJ5DVV
wncouBudbCY7cUla0X4BH50IDmSI13WcCi00kYZygLMy3rCW6KmpJj9pxP0C3qQIPcIynvU4nDdU
B2/r32G7w+uoSz6A6Oi1+Qci2T3JUZ9QVm3WSy9A0nqFogTISs/eGGmfGK94firCiWaj91suwy4X
3bMak30Vcri3rAUjy8RmSnnHV3HwtXA1sxjJByInRvp86so6pi3jxSKZF99pSToF6xNvCjBXkRW1
PlInrpaKSrSoLzOD8tO6CfSSLBvzp0hKjAoWdGtzrnBo58dCK+/4NHW/p8eEko6xyjTGX4Zp7XUC
PTyqdM/8OSTNpc3S90Xnkh/c5n6y1bzhkPUFGpZRloHH2Zmqx77uK9+Lay3o+HLq4eqc1aXcISv7
GBbjhOMP5Gv+DuqXpW/gNFpj4tENTo26pW0ShkLVUFhHp4zvzEE1l1AbKdHTKUSAFh5Cm1eOLawM
ZGhX23lIO99zItTHtIIk0z3KpztrjJSv7JL+bHGGHCX7kjBO6J8bpzR2Rss8Pp2QLo11EgemabKk
c5DZLhPuSgPpLPk2f6o3Uo9fC0ErKMkQkUXWNaEaIWxv03gG+zOB2JdeQtc2PxVIUD8RFpzqhEt6
zpstc4TNGLpowIb3wloyLifDQjPEi1+gQCWrhQN59i/OzPEmYfy/62RMLjw5iUNFlIHG9B85BZJx
LuHlCIOQNWOYUSf0l3ZK7xYb08ft8kyMH6Gr40xhGNGW8TG2WdPH0LhguFlDAbrAksslhXDlo7vb
LOPylBcv4aisJygxAQYHzwfezvnbiJ8G24PmT4WYd3RzUuTPvd0cmxZHZVWMV2Md699espO45qZ1
y6NBSdfWVF8GuSY+sZwnReAbhStfxGJpPxygXWoNTeiJDneht9Sc63rQF5Vla9usN/el7I+0ex+Y
/X+PsfMWR/OzVeevnl4faYV/u3p1PzUmFjQ3g/NTNWbQZta2s58N183O0unu2+iOerHdCoUCeXGu
mo0xGEljz9SQ1oekL7FevPTnrDYj9YwZCRCR7ZzUnz0qJBs14IjAHJKu3W7roviK23qPfDX7cKtp
3VXK+6x3wQU4xMkkZuHrdMS9mEaTZC10xmnX4g8JHKhDvtTZevBicLrNIpP+46qGxBxctBbpxjU6
YHcgIXKenLsmWjG0/Xgf9hOfjoobP5L1O70jupHMiDtpnshXe9MgVMzglDkZWdeW8onMC8WZ2dOv
jtLJCE3iOljiJ9DB9K/kXG+SlFKGUbE9UvYN5X2NNiZflRJdZJC6JGK/JFZKmuWfGeaJN9OVihv2
pcS0fhUriRSNKUcP8TVDA5bEHfsERJqMcPLd7PZiQx4k57T6RdP6axkRToBs6VHaNN6hgnYby3Hf
hjK562oRINwWu56YvaDZROmIrJ9WDCcCyDMm1WkeHXuIPINHf5sw9GcEMT6UWejfarqMZeUExtQ/
j7YO6TmqNsWS3KcZk93Uo3OodR3iBFJqxsQRXC7l3lmwVAuzfhUGHQbgZaPs7+YCDUPqsQHHXvs1
6RFrpxAoEuZDFXm17+h5sivCS7MU64U6cJaUy6dp2S/JeNHnhFgiWw6HqU6fkyHaJTR2N5U+fI1W
8zBi/yahmFETiLiJ/A9Sx1Crx2XnL7rgGlEESNX/w9N5LaeuNVv4iVSlHG6xMcY52/hGhcAo56yn
P19r/ftcrPIyBiHN2bPj6NHqQjDjag+K2b+oLlMDSa1/OHTvcJmPLjnasbdc1eaUoIS0IxXVu6zG
iA6JDoShU2tMP9XF0Li3i+q5N31ANGp1VxNwUntst7KuaAwIZ0fjxsvLy9QBayqa5bfTPSatNh9E
/PdK7h9LM9rW0Yunp4zmHiHA7jSHViD4sAo6e5KpePYY4ASR4NVkZxkjNb0X8U2hfXc34RZuMWOy
zdtJV45LAmfOlP9MIB+HiULV2FDG7CEea+qaO3HJjteq/aa1zV3ZjdXNyrc9LwCrxqnHSSLRXzkW
7rKv0h2rz1dFmb+5YVrtQsfE5k8LqWaybZlhPHo6VNgaPDyD6afka3CF85Z9gVJavzbtHtiqnRyH
pSspWpBOzucGnlZ1CYB+f6IV4RDqsoritHlamPK1cUorGFumBrpkbSGmDhgOf6lHDwuhD+/Q2c23
DhDJq6rXmK/sBcNU0bmU5u5HGz0OwlXl5vfjVKPkQ9K6fZK9uiOPDt9v0I6U9piV/CJpyagvb5Oi
2rmz/1XE0a9WpmdCaWMGqkezUkt5Xd+FZNQ7WEUhyciuYK0zadPFnFYTiY1p8r6tLGckHMza904S
fTrxs+ebQLLMiFrOTBdb+tSZ1d4ogax6/mdC78VGsyGLNOF57eHiZvYgfEuxemXY8JZDxGxfg8Tw
Ea/4g9HnUGiS8ABp9B63/h9q4kIF4iOejK1JBn+ui1vd2BYZMDvNuSVZMlUx/DPQSBZOeV+RSaWr
1dyYeCxXXZvAIAu9XuJlUC3myce06FSAil9VQVOKsM1sYOJQr+7bvN7ZxfDoQ7drxbB+zfoDLbTP
jtl9eoAVGGVZ08m8aVvmgpDaZhavs5gdZZuGZFp9mlzY+iMdJB2lByYwvvvMrAAWCeAxksrPDP0E
gwAi2odjTEZ6tkECwRzU/lU0fvgF4XScgowpuu4zAqMG5Rc1a6Z1bcSmuIN7KGK9gf4Qo+JRrh4T
yLMNEq1hZ97ZZC485hsxeR6kne33L6SzqYt3T7b6HXrMvHbJn1jLwizGDBK3sLwGXpEiKhWcL1S6
0fJXeobiLiBlnnoLLUGf+9WsxwEEe/Q2OuV1qyhkDPrMIFzDra9mHXaE8gKFwt7P4re0Qj10sQvT
AfHlPIzXAAWZFEB73LXt5ndtSeOjezc2NVOpQ5O6aVdRbQWx0MzluA0FI0hSeOcN+rZtSmt/0yuo
IE2BONeHp0xlvHjAWCE6/pZXi3IaiKjUucVP2zna/GASdGfLg2eY8T71jH04twSBXmRcU1sFOVR3
+zYb3gtiJgotJEJc8iVAOyF/CwGGdt6uN50vayFsYiDMBkQ4OLdO+a6jPrsbunBg6oZnbNO+nLb9
2KNT6NBhnLDOTHWKwy7ZhHxotl06mg9MRir0AjbPBLF1GTcBYcYCRrrZVQ29C9ng31fm0D7ZANh8
PWHwWwQ6t1WuxzRXYWpRHhK10ZiAgfnwG0alhXOCMNhJTi14AG5FI4EDp4RSwLJMYyqdzzEdx8Ar
NmpCmnlhqibjOEacFkjFwfuUNLu5w8HJqdU7POsVp/+rS10K5GnEJAO1uGv7fhuPCxjAzsg++jxG
ZkjZJb3q0XnjM/8cdN3kfcYGA8i0EVpFv56BtXQHmqbQxEqLx0LDDDmGq1lbnpsSLBF8fht9RLGk
42vtgM3Mw+RlLCk4ulSlTBvXFwmOQoIFJlsJOJyMq9sxIxrAwJXGUaB1l3miXX1hNitHv1JePVMl
+9eXCs/IlcbkEUShway+tAANGF/UDB1jp/ER1jXXicwdVRRC7JJJ9Tn05mYHdYlq7BLHY34MRVzQ
o9HWBBhaFNdxurTXmeE/VgPhIyavWc6urbo/nUF537Hg1ZTM2ugApJhszkBo3GWetrXnEDBp6V4v
NjEapZLGMuCYYdYuPb7qbU9f44aRDhdvdvNNNVR3WQzB79jVN2YFPz2OpX6laJDJ+eaelgc6uAdC
lc4yulf4xp4ZBPcBCVDAlC/7Bg/0yqlBcuWDQg6mRWurxXxVj5HAHepXRTHvO6kEUG0gTQA5EI19
0Q0J4T/QOzCJVczoYPxvaXsfum18MOrhGSAUUQ0JG8OczuCCCKPs28Jxqcmp55KSrvy0bONFoG59
Cxn+xMwSmm7dkTK6PR/LzA6mZDlSLyD3od6oHYVz13krazsozDhQ/CKg2ZjwdX4xpuxHqYaLa3mH
IZ7vVWyzNRvBjLOR1fN5br6V0fm2G/u+VdCV3XzW/eqQdtrZc1PomTp0j3NoTeXkNMPvUDEkoWtv
OHFBFQ2XrBx+67a7Sqf4RWWqe1cCBcmzAMrcQH7CfHeO4ZWf7a9Y145NOZ8rpwjauvlQogvBll33
r1EVn8cmC1LxBlUQYuPFYFhxpPHTzB8yLAtIa9Tccm6MJICl+TID9vVNqpIyziAJ3CU8+yTsSvHk
uyjc1GlKJrTLrpZSebJi/yQfdhYmIHt07aRQ8I/wSmMBomg4JpwUHLnxrNd5wMg6wGXGB42xUlY/
Az7cqKP62S7Tce66i9G3jwtj3+Ml/5PfF1/9iUHtzmYgl0iU9Nssn/1MP09Of0ya6s9MqaEpcBwb
4xnK8CNMAI+ZuG5FHshrMVSifVI8RZp3gj4jqOdRyKuCMJXg2n0plvRbA6JdTEe8qXNPas2Ndaqc
Ot2fzkl+Lj29qKN3oxbKXi6hFeGNath3WmUGztwfOzhXitq9S/JlfW9ieyc9coBulng76a3eat/O
/AyX/UHeYhjLsaVGiHfyVlrcSTwdGV0X2DbIReugld4p7rpfeV4O7RWDIp+LLoT5Nr//t3ws+GQs
Z+auXhoG3rjpUauo2VX62YMmu+8XaJnHS+xQVGMeLgfiGLOhlNous2JDlWBiW5dzn0RnmF9DklY0
44bVMxNZA4ojwPXtgRFqzG7lS+h2vY9ybyebJ7LQZ+33Yhz+20/Z8GVxvkrKxjDIb7Jkem0z6tAI
gwiF7IB8VO1ywCbjfin7Z4speOvnWSKl6Y9p0tzVLTZC2ChYAFkEos7AWg5JZL5r/NfLkoAMTfAw
ZeZJ1rD3kUBHTne+b/LqsKRmUKQc5nDMP2vtAuXvCZjVAZAlGLFw57XzrZKUh3bUgqbtPifrB1jY
u+PTON1tDHqvdO1Z9nYJWVhuoGVqjhfIN9CHS5l/ni6qQr4TO2821/h/3UDLOMMQRyoXmYn7apCs
ZW4UQVydMT5NPir/Rj8KfBmbxb1q/kl+psb4Vozgz5OUoafcpTxe2MKzFjHDTo3OYzSfcUs3tOZ8
+gpTZENjXRm5OTKSjxYEW0vKvCDwW57unYB3BRAjXUzdPCzKdG7M97msP+Now6owBa5Tv2N9ukDJ
H+g636+kAcDr3TwBn1yiOy32rxljwmjPLJiG7B6ygGtDQZZhbh40G1Y0LQg5H/L1zF4Jwo/RNH6t
GHTqUj/60b9DRQLqXne8r0anZBV24bkcu195slbRpHK5U7p/K6K3/SVXtKsZGr4h4rZyZqGnlfXY
Q4m8rjazKS6yUIyQKaf0VzZxPSgcGK/P1yVrWu9kssljWdD3w4701mHWE/yfBOJyl64RzjiDIjem
mb8Cwj2nTXiWDXYQ5pL5MbSHP1djT4sYzPSl+hCN46Vd8iBpaVjx+/KmKalkzTPKoQzcWTn12bMZ
Fx9iAirFwITEh/pGNLdhjhednMQmzzJmjoG79vgqGpNwBDA3Tv432Jt5hvMFPdrSr0St8VpUmNEy
vTlvj96yFwUnd5gk1VMSkhxmUUUlyaN3UxoMxZ7ZHkeVzbVHzm2Y4WvH72YGLUhnop1CzjeiXi1n
tR/PTrbN7fornWdiXp5H06xAyewtY3zum2660N8akDrGSBYJKux29vNvlUWn2YmYf+5IqEX3ZhOd
TYwoKafABEMlTSOSgUIjNmZ/lNXXlPq3KM9qGjONxTqIgDSzfxrudA3UMb/FiM6kdiefQMmBNZb0
r9UvZ9GQoh7kZ6Imgfx/2hbGq62NH6t1EeU2tO5htTeq9lJn/leF/hGjQH401rpfOpSOIl/yPdRb
brTY2/khPfEDHHTDdFw/Kisjt+bTIQRg9BVdHJRqFoApeWudT+ifTyAKD0wxfCp7Qng9DOBJRRE3
dyJiSaGeh3y6FPl+MdWjN/n0JnC6U3jl+sK6iXdWkv57qUkUXLLir60GLkX9SN4np9kXXTUbzUsC
Wi7S4tVG2BrlLPdXdFnyZTn1j8hoxfbJ0s61+kUQ5T1CkHiOdGhvoeLfMO3vNjShiGMJxLo5LKTo
UXlEB67n4jiS0Khd0B9JZxzWJ2cCGX0ZGBWExGck7fweMnA1R9IWto4+8DNhy+egrSpIzpisFane
ZwfIQu2PR3l4CBsvZUgmLM6fymU6pzFPltUTfkS/0XXlZbH90/qiHFqol8B3XLk+8GOkR14SkSOA
eFK1hFsAGrUuzarCs+JHi27qsb8YsDzI+g31d5Vo7zqxklb4rwyMP1OCZ5iwf6rGmpLmZp7mYyz3
IEdBviMliTIk2nVddTdys/99r+7/qS5yw0dVVd3JZXxP0zZJoj5GC7qZ3XHrDDLb5J4Omheb71wV
tFx8fSi9ee16AnpWwYswL62zXIzu0xDuCey0rFY6sAVkPFT9qHjZG80pm6YJv0RHqLFYM+clotVP
nAiR1joNz67zqarN23+nVa6STfBIGj0t05AZga6QvZC3q0N/W8zJrvS0s2Mi491B9KoO9igz622k
2Y9cPbAKBKSPAuj0vtJSO4viEu8QoJRG4JsNDjdibqNRuyed8aVFe9FaPmN12vZb1F7WJCfF/X9H
S1SVHE4jS+8sat+ikX393050MXF1AkKvv7hVwfGDK21UnFMOmVDeJxDBxHvRHXJ2en1+isEHiNjU
Pl6blv7Z5DtDNum/lyh6NrXxJOu4PrWmf/nVa58ldAfZDyL+GVcqxvTbV16V0AzwcVdDTuaW3m6Y
fRT9oGXLWcQ6VXHvcuW2LfWbVGWAqXNP5vKUi36OpumtaKev4Y8xN1DpgDQdwBTEH9SONrJak1kc
lKG6N30mE+MiLTS3NEn4YC3VHxnAHyPdi9Mqh47hb0QONtont9b9zSjndTPulNOcVS3+tOuRTDEg
zIVvBlETJDpGfbKIKL37K/k2LVoovGrnVlHPJPSLLH9v8CJCLHXZOPChG7shQfUvIORQnXa3M7X1
Kebz4rngcJpHRyq9WnSX695hkqGtJhD0wSoC22+uF3N+TJ32V4wXnc2B31MRzZiD1dkBc12POcZW
O86Jd9PRMCFSoyf1QUIFsH5MR/PuGmKT9Tt7Lf4q7A9mUx1Fbv49p6Xc5ZAeyQuwFZzH4WdSus+R
WpyugvOSQEFWS2GREjxJmp9pLUpeZKGMSvzOIXvSQQuL8lcKGQo67sWJVeH/FFU/ouMMK36eVRug
jnnqaFZJgkFdjhArnvXlp9dBMEMHsjqDfYxxnRNG4Cr7EUddRwBWE/M/8yLS3Br+oSt2YimNCtpe
XFmu2OgSoGAExBj0TLcxzO6NfoGT+IHis/na99hWP6vKEfUw95ASafGqKoiwLhOqpNGrE3wTKCux
rcuQnqdN3mJhG8YPqgrFK14Wa5A0qBE5N4yRfZqZjS3K0cA+h+m8i0B0+qFzcMj1bWi4v29AZsSh
sU0A3yZND29bvWkJ8ySbzcDMs8N+6ylRJZB2kIz3kFcVtXIqCSCp8p/BtB/dxPr1qq2B48c0jH0C
ClEUoWdaDN12/vyw/FNy5eQZn3FbXGslHFj+fKw7A5cyxgVD9VbdowLHpldoR7elF/NfAZycLuFy
s3CrWlYH8QSQSDvKHY0ZSXjhDEQie0alMo+CEtJANz1/W6BfAGTx13vVr0LeiPcw8OMOnB7gA1QJ
MxsChfUYyxtxd+RL5X7lHulMuDZyG34fMCrJDuK4YP28rO0c+n8DtdDQ+g7H9KN0t/KpzE4Dg0cg
e7auFZ0su8Gv9plnP3euQ6k3Xl+PiKbHsaeQxqQlzmVLpO5m//6WPRtKeKQ54bzc5mN5XJcEYy/b
DnM6dDswFIZInlI+0Poa+Ez6ljt3WR35afQDUCJSyMwdlKel/ScQy7PKU4hdNfz+WZy8PPLJdGKs
Rj17ZhrCxjHoM2J57bSAjn+6yJvahpTw4LyLyWxqDNrUHDKCIKRIZHP14vLpAZJ7UNyoC9HCBiFU
R4HO75O3Vdp9j2EKcgbDojkwJOmf+WinsxohodZwDwLwRv4/A2/tq+hWDvhsTjfxDNlKx2VX9egS
juTODXDJvfwup30k0nTd8VxQ/jJU/ybtmZ9AgIuABuLsMEDgu8p34oKJPchL962rAyelN9ScaOnn
aeUxCss/9UAm/dm58Z4mBVqD2uAO+os6Q/eR6D9Zd994rBkbG1W3jjl8yzmQMyE/Nb39lTtA6HOO
xLh8ya6I/K1bsDTjMXQVQkJnZ8ITMVeweMveiCSJ3IAv/DGY/YvdN3xRZMsIgyPVc/p+xBqJPbO9
PJjBo8mjYMHFHwBUvveXlkYAIha0h/w0GmObMfxM/HSJotSKuJ7EQ6ZQt7PsoE3+ufmp7++p/m07
0LVhb9x7WLrRHY9GGxHVjpQfMBNG+ldVW4bO36uOci3+kMjLKv+szRKnexrZdiJ1sk5ORQqLf/Ie
KIMeKVNcQesa07GAd1EnAUXmZyWDBLYWbtXsUaynOIXi15fZxCARINxqf5TYWyysJE6GK1DUR9GP
c+vvwHTvRLWKwz0ke2ZuHkTrlkp9Sn0toG9tqw4qg41wnG37Lqf/nbEduBv/8iBywbZlnBqIIziK
Nq2q0pT/z7FK7OVppAVLnGCFURAW0l5WGWx7DIfjJKyBkH6s5v6z6rs7tR12UU+8jg0VZSCKzU3N
F5lYYw7Jl1P8OH0dlMRvlF/QKe1PCC4ayxwqBdprJi6eGUYew8i3HDuMMvMMgpp8msJc3ZnRNm06
PuQFU+59kEyZRZRbMd2DrAdzUQWSP/zKVZyJgSYAhScMqeZ6BxdVEpvtp6YHoguBRB8VLQUU2j2J
9rFV5ztJn+W26Gw6+GQXTZ2V8MP30fPeRNmLIrLa6WmOAWygzBSVTg7LvxPlBtHAHxikN9jiyb+j
LsfwIuax9fwvb/gaIvQU8twDPBlU7ScsP3sghGGSvmQtyoNPiCNv5vlm0bx3cYpXtbRg9hSAsFrh
vEmw6fk2i0meFEZb3Kr3NUyX4F2BRcOjxCxuGg5H0PEabQEoJwn3IT49D4wT82fm2oOIwysUT3EN
Z4pkvIGGjl4nLZCtndM20FTqMEBTS2Ayo/VnFMaWRuq94k5f5Oj6hhSfW/+mqr11FmMv+uQ/vQJR
/quiwa7LiRN9U2s266ndq7SwibTrcwjsk+XndDKQ/M7T619xxeUnl5ZvAAtzMzT29QKOXvJSncoc
zRwLnpMVdTGmXDbxDCZsk4ImDeKM2AlkU7dNmmtgcxy8v1VZAPV5iNtI+jXXSHvVLIpxhCPjsEzx
b11vRLzEUI+OG+D0Ua4vH8XCQCF7GPThTLNMUDD01jIPsvtV6j7QnEjRcT7DqEnT4HJP7vmvxUIz
tuTXNtpTdm25dnVn2dGuV9zuxsV+VoSOaER5W0zyp5x3S6Mdl0z9VqedGNqFEVKr0tPUZpfTly6q
QqIwiWbFwJWxA7lJCfqi2UkoJnZGThhMo+9jxuzq/6kgOZBJpZz9fitWSTZ0XYshWRjLkz3qs30S
1032x7PQp+WvZGLBqJzmDCFpz1oLeCmLzro4uaFf70FY7vJBMrX9JQnJmkcvimASxH8Vh3rM9Z2i
uztJe1NxOmVTEYCJPWmhTV9K/kgVbqcv877D1noIuuJM5y7Z9b5JJcy4yK8pRtV3qteZLJ6DeAOz
fYfzYq0dUAY+14DXilB9ka+QpLwk8FP1oZ/rL/GT6WUOFss9Af4kHOoe5c7ER6ZBOICCLxqKQ0n6
nuTnC0C0wMME2ZggSP2u01phPjghqNH+WmyPWoP1rmb6blMMb38r37iUw0WqDXnkST5f4gVINP9U
5KZHTug9eTHS09jdq4NyMuND99e43pvcp2T7DK390kAHcqHYmS49vlFEsyv9nxoGEir2n0W5HdEN
kjF0jORbN5/jiAfi1yGa11qJ4ucH09iPt56in+S9cmEPB9UmHyppxK6mKde/zUznRp5MihIlIY3c
g+XFez9mYiGvLw7GFzmm0vTq2di9+eJSUpEnmSObyRS4rAhexgAJTc5v9D1Z0X1eZTd6OZyjhZVn
jWy1e7LcGXQ6VVr9x+7JHTAomG0v2XbJbDp+9VO5DzkyX2kz7MrdvTF729bHvS6Ukyy4OU4PheJd
pyhP+Yg6Ma8LKIBYf1hA6IVSrkRiQkyJ3JOKKwr3DB3O/sf6e1cd/PltJuUBF+J7CSK4RfanhZQl
Xn2ORA2AAWCSepXX5SOJpBM8AO+0WEFbOG2AxmH+aZoFT3yU8hNN+5rnnmVjzLQOvNE9JdVxiqZP
WUnVcR4gVbuWBZdHSD33o57+0vzfO5vFOLcqAJMEfC9OP4jABz2vtrJPIzsvTypXVov8aQSW2bdE
fSqw5TSgIEzszr4qJlkZ1X4uyumqcEnGuKQpc4/UNoLwv8XtaEu06R5xLVaNW1HNdg898a1Iluwg
2E1MYXdvqt5BqlnNBGyjCCAOC5aWvENPAmdQr5uheoDy4qhXWUBKHjdwrxnGQcJIYMhHLMz7GOdk
kFED4oKuwaaWqscZFDr9wfSAnX0tAiSR/EmOS/KHNCOv6QrAF9fwXtGKFROjSxD5n09qS0/fQPm7
8U//+aowrO1pNtrJV4t0mq4aGPAYJfSkLKjOmSPeI9Ghv3w57eeQEE8sAwy2o3YuixtaDn8lZS6v
uyPtxAWeJtU1yfzE03gEZ7wp24EpnpmkLKh1cOyK6i6mfWPotx3OQDmMR3k7edGDeds6Kpxm9UHU
SBwnTxAtUA6nbtBzctCM0b1uxhc6hbHyw28yTntDUbaiCgecNqBX8ZG0rcbTTDylVG8WO3qpQOL8
5637PqF1Xj+0YNvoCpQkPwXwS8Jg9k2PWSIZ8rqe4+UBePqPCFyGg91QUG8G7U50ibymDCrayL1u
HCJOPIyxgq9KG2/lPIkGhnn3rHr6FSOXnlPO4pzjxpZ020fzrkKgRUpFsB1/eJgj5VrztK8pxUOe
z6Lvqs45xKQjKnw658ekLCWvWjHLCd95Wb4On6I1RG3m3A0k6ApfuKojv32j92kj4i6/O7xlCufv
dHgRCV3a8jjeyjcrHYIvQix6RdWK3ywFFj3cGnPGLOpsVfSSR5FKKz1YNGi578poBKavHVu//W3o
JBnL4U1WxJyNNw82fjlq2GJVfbOK6Uu+Ra6UsH6i/N0qf/JpYqBt939/kTuSd2gGTZDzve7bP3Lw
xzS50Y38Xp5hfWuUPBozTJBIhZjC2dbPkEtZqvorC7Xmawb9ZwQYjG6wbP8Ti1D32PUGYE+UJrtV
Z4QPmtp+Sd6pwUKJnHYtuEfrPLvhWUwwU3nPRzlwchxCQz+HV7Wx0OWb3oLyOEmlA2aHPvxNtoXm
/0oNe616ALp8870EZFZgz9aXiJ2duxsli14j/q+WoEMVHFwS+vI3ea2NCP0va3WkoUdWGT7lmBaW
GcSV+1P3d//VlN1qucxVFMx58ZpMEAnVB62ovuTdEpGuOqJTt2atHBgee7bIV3muunND5kRzeGX5
Bj86NZ8tTONFXb9HNvRNehr4JCApXgPuXIAyYbDG6Lq0osfenN4GANRVFW1K1YB9Un3w41fTo4aO
9zJZ2jkKldfMCnocXTECRYgk1UrC9Eu6rYs3jvZFIAai/FMMi+d+ZfhTjFw4UmuL5YpnrYFsrZ/3
8r4U93v04WmgU4SG/weqYde9pJvxWOTvs6bfg3oHg0/cJheVCzhe+jOUN7Wkjsh/13hbhJ9vXk0e
fCk+PRgRRrhRyQzfm20ZgKTaVr53H+Kke1P0tRTun8oojdHGtSTRnNbVt2bfzhRUag+ikro+0MHw
ynAhdN1yjIhSGc13bCZ72/fJnXwE2CxpQueQFCH5t+4ZzYSb4RwmlYRmf9PCSWAQI8NES9SdfrhM
nJEbbyXAlxdzs6LsAZsNWr6ymxOdSMRgRFHm/CmbI/fgp+Xt3DKIVt6UEv52U/tmW0w85XnlTQRn
B2ditreRvmtUFWV5ZM0imgAcFDX8zt8R2UeikGZhDKDn3nWl+2wnNYAUrmmZ7QdQDzrtyMY0bM4S
J2+tJmdtZiT5dJGnn6b41YlpfOIO5U6thQXrabpOIvD16F1os07q0O6tnGmwQ/Fnd9WpxC129fAh
VAHL89xii4VpG4bDbq9W8Ixl6lHyyJlF9YvS40DXkRrCR0TCRTT8v0Po/qDQV+0sB7YnQQMIgL5v
6AgYeoTiJ5/7YNJUJf8XWyRn23Fp4FcZnkazSOyv4JIxdZ7znKpChW/HN4Xu+CEler8j9zDEtxiD
O6kZhaCv8ILyQE6q3jzCjQP73a9rPFQC/6IoIMdXCg5iNkaLJVRm5gk50EqsnvnyHJf0uobdr5g1
w6PG4DFCJ2oe1xTTmm6lwFWDq2POx5uEVCrrKmXOipJlc5SoVIKHtpgfFa25lvhMUrtSDKVU/2jT
KO1mVzXjyRQSGN1YBpXXAVNIoFXrbiW5Iv3Xbaa8Sq0mpxmr9fX3fyli6b5ond8KNlMKeVI3lMSN
besvSUj2klywlBAkMSI/a1CLoUaoSYlB/iY3K+GLxH6avx2i8VeKdTrwBiny2uYXAPDPtXopu6v/
pHH7J96JcJm7BkwNyUFQKAb0E25pXK1JI5IqUsuRynShzRCetHdLxXdJT33jrlWjtQ4M8X1SWuSD
ScKQapH6MEqHmkZYfabhrljvvipwZHCF5B0iXFJVFrJN/CFI4q5XiAwkWsxZqmi3kLSNmuWBpOs6
ndaxfLqdrAFAt/siV5CCjKxFCkelrZEWZgvqLP+T7VnUdt+k/U7S4+vaSsHHGwB0D+XHGuOxb6a/
fHbjrzynlBI1MBqlEExF9KZk+EyG97cm/Ow6vxpn40ViyDVoXCb3ZUova5Khr/t3STQk0DE5lfcs
F5crSvA/ZeGN3XT7LqYSSgJfykdRor6neQk/SHdrVtGNpK1kx2TFPOEsZBQNO7uvbcCHJnLKmtWz
8qoDtZXtTPJxRx11r1M1lUrr2OaB0pKtEv6FmNliEFr3ymOaK9/LQGbPaJ/WLQfE/tonNJL+57cK
sAv1sPNnZS/GcuGI2lny7YxvcrjlJRr7g0x1DhLlipsjpzdUmNmCGywFq9RF6KPll5HIcJyfxSq6
OWmk5btX1c+Iwj30fVBTqsf1+K2KIlLvFs/+EteADnEKgmirTHLd37oSv8X0PouL2U/Ly9TSjNkr
W3gi79cqj3iHPpSuafUby1NIXbB2pBhDM7l9kK83tH8W3Bz7O7A+sHt0F8Cct6rb3IZ+R4ttd5EC
fzSByo2PUmkRrVHa3Q+00WK3dUu7dmb/QbKEInlysiS9WCkzlBAdRDv4NKQg8/Doq8OnwDh8j8E7
zbvsThOD+OK8yKco7RKVla/yf7OOd3kx3crfVuwYWILIgc+ZexHYknwb8w+ABdNe5p/WHZODO9Uv
YTR9N1m0Mwt3X8LkpgkNwqdcVJKUZeK8ejMEIygZuTV5XQ5OMxzBvb4bu8meT1KNl8MlfxAsjmQ1
lkvvpRumUL/JGSs1avTcC2MhTvK9da9vo8qjlQWAsQDk5LryBolZBFSVybSrIfunNgH8Dmr4LXce
z95TB6PWQu5dFl/2SAP9tZXvlotYZUYPh8+bQN6IkZPk8FiVDLduaAX0KHTXbFsRSArKQULWcgfU
MdnCEBXiNMlAtshu5fdPVZVdu0YCtkQ/Z5TmfPRalj5EfnYoCL1oIbulZgH/rw7EMDnTN3f2QB+D
8M6p8k3UAtLeOkfKch1bDm2GLvLUniRzFRk0Km3MfNrjDQCmBUYjwXjuvpo1bSLkDyXNvj5Ao7fb
uleZsoyvjEBBXkSZxDF2eRTdNj3zTo8xWMOQAz2J6kSVduO/nzBfv9Ke+q/47gzvsiXydxEL+ZnC
Aro45VNkyxaQ9J5bqogOqcJBpuPI6LQ7wdOIWAnaT9S3EGy2tfIs/+814C14TfQH/ZjPTVff0lSx
YgRF3YjuFxXiLcZDB6hHLG4Dd57iVm9m4ZykKiqvSc1EqqO2YjxrHLClGGBmrtfCflUYjzCm34jN
FR2wRsONWh40kIF8VuQlie2/PhtuFnfaC/BKxMC1UpqL+1uR2yWzXiE7g2KDJ0apawAQB1ao6sI9
XCo3ycCiitHzll2W5/soLQ++eWKzP8UOlGJn5BDRrhRdw3R6vRTmVVJ4OzFsEoLLF8phkTPQ0hjX
s2x0v8kKS8VDfspbPN/bNlRC5HgLYE8QAFRJBCxwI1lgqbbEI4m6wr6SIW8liQiRXimYaZKojJef
xjQe4/GV3m4K6lgF/iQlIMllmr391IQwV4iTjMsqhYtBw0cy/obefosV+yQ3KaqAcQfIiXW1KMOj
nTOFcFJeZSXlKX3b/bMt9aC66wbK28vEp25iwYrzv4+r5psB67PYILsaAXc+FsMIs1PxV0fhm525
z3NdwTQpRa5xdRocmFWWkaFi1E3kaIrZCa0OFB2OSHUBIQb9z1sCVEEWVe5TxH0UcXR3lmJ/ysYN
83PmKR9Wml7T48TQleobvSs6l5iFpvLplZrahoTlWopblZyYSrfluM5XA3EPcLlgBW6Q7IQeYtc4
1p2YbsnZugLIKfsJyOw/8Abcntd1ND8ISIx+j6PAk6IpPbYNPahgwpCNvmcgSmVcKTZlFDwOAZ6a
jKrvinfRTrojrob1LPkHiTHF8GV0o3pd8t6beSAWZ9KdT71Z8z+SSRHnFxj7Jk2mjzVZw0dGrRA1
Db8UO10S75jek/bIxHCIF85qqH39T0HKKmhRc7mC9uwkPpmsrmhIalzMFffv/Fo/dzCkAMOfDybY
Ofbbpn3M0OEjoT4nUrq6eeTPoxjCAqoGUqISiUVd08Dqb2RFV70kpY427Db+HK21KUE2rSio1Cck
CZc3yaWLT+O5+MbOEt6MfnEv1QSax05jjKtd5cV7bFxEq8k5at3xu7XfZGHXzRORXIxIQCxSNFtK
uvj7YnXO5M7/M26M5/g0OwaOACZQlTs5heKlrAqOgp68tTK8PdVPCnp7y3I+BOS9mj80kGCD1WGn
deoxyjg5SnfRvOht9hjOyrZJpCHQd72lJ7Upt5L8kn3Rl4iCyj93J/LsfWmZN3JJ+Ze3BvBZkiMQ
ViCcsqqtaz66enm9nj6HPtucFjtiCNklecxVvtBVdIrCy/QXGu1Nko7rR+Xj4/9xdV7LjStLFv2i
ioA3ryRAL1LevSD6dKvhXcHj62cVz9yZiYkbt09LotQiCVRlZe69Njes1rpPC6YSde2pG6RUnlK9
JFqDBZ9bSmQvfuO+3gvGtN2on6h6hGnmHQFk3Uc26o68T8Vt4hYA5kIc5q1R7xPogX/UyLTt6kfX
LvAF+sfJEVT5zEGooXx2SvUYMea/14Ma1fSO9TXSsdcJjM/oVnFKpXJQjhntr5Qtc4rE/if10E4N
89PEC22YcjfEiEqRh85jdRVQ51K198OQ5KWc/kRsoeQLc7aqCRlUWS81eDTrz8j26rD0TCxmKk8F
O92tnd1t1T2JuvvI2+yP9KKv+89yuOKxjsDmXLGXUEaxD3t1c61sYnuq5cUGo6mNzT/+sKLp46yl
GWFt2mdMlL9Wpf+Nko+GHCQGmT11onpiMUnKohe7NFSzSzVDV0//Ppj0h89uCtUarT5UVcXrOGp3
+cmajKyR64Y3+pek/65W62It3gsD6N+/u32LXRfCxFnJYu4zMium09bbL+oHqnJASfAY1bxEnOLU
bacWIHU7qm0X6Do9pvJVDUDV42oQcqWFloJWptpIlILc7OtQpN5JnRnU96kTI6rXQ960JAnzzqul
L52mL5/8AQ9FJcdQNfnzwcIR/Albov5RN6Oqrbxi1xbytzNn2OBhnfE+qBVjwCOgLlCl5evzg2UQ
o9fA+PrvxUTVE0oDa0N0zcru4T8yI/VsysR86hPnPrJMK9hL7kpkz3xfZm0pt8OYXecl+/nPlp7F
3tfM53VLJyhLPptTSdg157Nk/atKDfVbusVLPDQvanehsXSgCbdXt4d6GLFzPwjv2XPUA9Xa4RVE
DPgGwny6AKqW6IqHlq1OibDUetMsXtBNrP9Dg2easW1K7jd1i5EWAeh7FNIs0zzWi5P78qX+JfWL
GJN9yNEGWI4PcOLl30WVoiuuv0rGolPdPszIdPvpo9aXv7TGv3i9OYF/q1OhKvv8FNLLkN16nxao
ep+ipLt1JpRQtQ4buC64yrUI5b0coGDzTDhjzPnIeeNeFMl0PEI43KkJo1op1JtFJtk7+GH1y2A+
u9dBlqf/sUEODfFzhRhDCTZk3V8tSZidz14Yqbg8Z35Ul6P6/13qpC5ydQG7AiZLLIK+JYuLCkQ9
4C75rQalSoJCT0NOqX2xUX3UeMVGg6YoF9d/2g4yWonlyEL1lqu6dXSH49DPu/tU+lvE5aead6vd
SGke40ttGp/3X8sqll99k50dbOeFPSC45RUCfvpno8MVY1aoNno1p61UB5zecrHkTdhws2wYtECj
hHF/yQYeqlsrp0EzR+e+nkUs3KMRiUegx0bQxxFwzFpAaRxba9sY7Y+d2NWjo8PAz7Rj2dTRldgo
PACCxAq38sLBhSMFrhGWK9Ibq/6lIet5cmWxqzIpQ9cjCdnyZRYMuVbu08kiWcJY9t2Epi2upuwo
IimAUg+bea3iJ3DyXGnTY4LajO6M5xJqbJlxc6qRxhtIZBdNTK+Jqf/YjS6OjVXAM0S+FtZJc7LI
IjvOUa6owyZwo670djMqlNk4o9z7lMPV4AlsYB4Rv0KcRZiN0bEsUSMaU5M86VO3yVy464QOYxQD
XZrY2NSiYrRgg/NLC+CYrM/OzYpm66w3Myquwb5lhVDwcH9XmP1zGY32ziwROWoytLPGABaR2VsO
fIBaN66okL73z3ppyEB3fZiB+ELw4BNIK4z6vRiluVnj/isrcE9P7npIhknnlIovhIN/BAPo1s3m
rZN0eBwidXa1KpEgOBQBYZHzw4I4pdaLYOzaPwUUrKJZILlpvNYEMAZAu7QNptMR0fQYmB3wmnIq
p41slhFMqMcE3c1O5sKw1rHqKnRE4mwXQmoJpGFd6fGHOlP8Zup+0JvQ5aviDcILKLPKvJXFeMzT
xdr45EDDgfaedd+ceJz8PTjFFSuhDmkeo+WkG1ub8k0bl39Mb76QVgUgLzGz0JBvgqF2mqfnwW3m
LZKjC1D/Nx0K4WbwJr4ZRr+wncPUpn8qmZBuNZQvQG8L1fmvArd193nuSco4fFBwmnRWg4XnV1pv
WozLc+0E9Gq87YP2ASuEMm72+2BKtWEDTHvXpfV7pMwvJjiQtiWnglvB9KFERd5QXNYIH6bQWB9I
vlWBJQkOWTrJHXNyH6hyNuaYnVf8uesonmqM2JNGr6cQyPez+JibXDQF7IJkwdioW8duNeYT0FhW
6QI7t4ELDRjBr2Ts9Su2bZoySxwfB+6A2B+D0fpFmLKz6zEFKrf7iWItnP+Jh/XisY9tUmtAG9ZI
hGDGfNCkDUisbi6ei2w7shdtFw0spmWUwdGxV0Inqu7k6kWxEznkv4gVeZPBswwVed+N2KGErUMX
1+qNMJ3PZS1uej1bpzxuQ0A32ELahlAUAOP6aATJ6EybOTZfiSIG2cwpOY0wbSaEcEzZDKCKSVXF
8JO25GFKXW03argl4ibeygxxpg5Wf20rOySdDJxEh7ReTiM5wfIwlmV90PSy2thVOuPnfdYcS9+n
/GY4S2g+8luMPYg7Q1uW/UypteoTTqkadPMwDtk+0sdlA3jkn/WvIZdPsLSkR7gWCSnQo2dIGkU/
7TBsc6nBZjaUWM2cpl1jcrm4VbafYpVwmKNESjXjfcIOqYymGrblk1x51q7ZuRvG7bd8sbqtVZCp
S0BFi192iRgr/hJrjbtwean9CunK2oqdRsS3+VS3C+k/CWEv5QwWoc2wJsrpWrrI9aMZQpIv0TKm
OjYAFTagNVUJ4FPXg2pu7N2EtDLpC6TmJnk0qDV3lf5l0Sg/RfYYjgV8gAXIaLDa8as+rAuyd6Pc
WunCKN9dva1vG2cUIvXRizrMt+m0q0edyCKAE/oELdYciTLwcKBxOeSxHF6yQLN9lS07ZxunnSFu
EgthNf64Mb3WDxpXp9ecuzVqdDwndjaU8H7/+hH2qIE4p7J4Nws7PhT5gNhgAbwwxsspKd1gSmSM
Tsx7anCemxLy5JBBdFwKuufNYPEmp/7WmSrSOa9smfrGcZkuFvjYNrp8SXztOqlGfgJ1ByXvir84
w/MyaAYzjSqA3j0FnaO/Oy3+8Jx9n45AlDQuNzhBFEZlffutBinSlreprN71CfUASTCiyKcQpMuL
I0YP3HQCyNlp/4I+ht7f+N/kHJpBL64uI3O24PiNEaS/zaMe2SOp0YQALT74dcTxD3r12xbujrma
6O0nIbn+XJdLTQBMAndjY3E3/tYRyciDA4qr44QQ2fp+ZcdPM4MJ71gS3AAhqEZOQo2/nJtrgxbo
1XEdFnhvPiBFJFozg96eOSgALQtcnl+2x1EXOzlYb3QBJVft3AOFO7XZ/KI/ZF0dFhSVlAJ+tgd0
+zvp+A0naBZWRSnrm27o2/rDUAiGXTTwwrR4cpz+4JmEs7rLo1Gc+i5NdzxtjHzG8DU4NnF0lfbd
RX2YLQ0yMUZ7zhz/Ax6oCWX1XsaDcWrKwjgNlplvW1tjoJbPp2bwWG5GiGU2me4C8MDMTQemtqZv
ADzFL8ydZ3vNqfLMgzmv0x6r8VOt46acBQggB6Qhm6UJ+FWzVzKdQLBzWN9MSTwcKf39jTG3pFKn
Q3u6/xzA2/mGIGdojWb3QUbKZ2WBZLSwPreD/qVr8RqsJeBeTQerjlFKK4bPemKQwNxsJBIVllxR
Y6bsUsbWnS85nlYmYUevs1OL3ZTLMzAKjEIksdmpvu+j/nWCcbhNiuK5GAqgn+qPxDTaEwwerHp5
+9NalKNQF252hxPFKC9jl1nHul27k6+13amT+Y2kRUiZHICGDCD8kDPbH3FM1eI0V1kDhFcebdQK
GxDjDJQNhFoGFPyw2LScEcrIfCrydWt5nCfWtjX3rtMeDBc7v64BqCiJyUa8U8rw3umQDpdClLBc
udSnWjuFvMt0ltWrmJdJvROm9jKtYxZSTrMTzhNTfXPQGalXmHods+45v0U161UOSsevqRX1nOWh
qU9gt+vTWNu0kSiuioXgjHyazY2RuFvDgO84V2QB1lVOCE15dqcB4hklorkOv22T640EiouFaqmR
7IVTDh+4drl0Iuu98LAX0JbeJSa5Sb64IpBBsjvv1i4KplV/LT3CpSoi3GqUAeoqGRuXY1dDq1Ta
XR5qTclAYVzhk+qbfjYC1gkKjqTeNDhjlyUfwxw3y1azwCqNf2NFFSO/JNnhdr2aJpBJwOhlMbQY
HO730lvMHvTbgf+w0RbIiUlXgBHumNPG1rKxKGO3iSA8pVa9xckLTK+/ZCPYq0qcTbOA2zt3UPWy
HD9MdJHm8jtbV0wMQ/3pUJ64nbcTmaloZ+xDSWyYgdul4ULmBAugfUEIrAOUzb5FARVl1HmRRfej
O1zZvqnxGlnfqc47NPj+VdqzFbqS9p1CMVrLNhIUJgUxUM3gkBRAPmWZnMqMYEbtXRbY3DcLt93J
GEvYKHM9AjU06I9u75/V1Jea+6PsgffbzSauvvtfiyx3geGoB/z7DffvTfUW32TzNDlI8wR9ryKh
XDcSW73fFWIG9G3sGVU+HVZfultHoV1Mw3/Vp/khJn+A+5/XYCaUs6tkR3FObZAP1hbQwLRteyIy
/KHbdpCJE7aGpcqWUNP6hyGL6WnNSGOaoh/IlKTRmHX7nk6ooVZW3yFkieIetY49hdlU/R1T9ykz
yugcJ8mewDvolV70ky/+4+r/6Xscj1Guuft4XVCYAmuYe+vGLi42VXVJOv+18dBLSRRN6docejZ7
otiSQx8zeac3X4TGCrykdk9sBZ1e7cYRpUo19Ta5UelnoWXuZomNsG/aTy9sfSg+djb51JVUOoVh
nuPC++pIIdvgU+1OXuVvLRG5e+m9xXRDtj1zxs1ITORhEKTqJBhsrIkZMAh+4qpX97CM+E0q8jGw
03zYJOtyInY5SEq42zPNImVsDfTVsi+rYPGqFv1SIdBH4bmenXY/LH5zdnW7DdVavsR6siV2TNuW
g84KHwiQl9u6ZVqIE2rYRgvT5NgCpVQ8dh45FQO4n4JMP1Mvnl2pF9Co5I/XiNsEvwq30CGdOhrI
YItHO37uxGveEUw3CjMwlQzMELVB0sd6ofF0sT0/mNoKOHUvYZG3JYnLo7ctG+tdM0BzlZW8Orr2
DBadZK+SjX+1mhPWn49ymd7asv+MphJ6aJmecvKbWWKQ40cLGghrljejpbRf1WkbCqIJMX/9EUa2
bIgmqeq/ejoHbpJZoSYjGPjFVnPqLNDH6aKD1N5ENZ1UUGCPc+NQrLVEr+UocVGkbAttkNslW98a
N+G10BQULVeHiybxw9aRe2dO+5ORxzeX8x9KK8ExrYmXrV1H/6TaevTJkwp8rdjUwr+a/dyHjON+
i6lPyEQGw74a9lGMaYDlAwV5Q0QnEstAFIO3ndeUZiGduV0sDhWV06Fvvb+EkjRFtBKrKihTEdI2
XA/SaT87bfC33qQHmaWf/ax+mToPgUgBhtzoHhqTKMF5Hh+7yXryq/XWwP7aRC7xGwhp6GOEnW4R
EdKBp6DHgmjaPqI2OEitbeAwIUTy9mUx30jOPrVL/yIN+9Px80s/gkCDt8LW354r2+Rf9PSnEa6o
oWdM38eHpcDVSYSh6Muzo9kPCAKhHMpWBnHmPdLd3JB1Nz6a5vAV07vbNnQt68imCIDdTMfCCAfB
ax8VyELz1KkuQPVH7SklsMvIeLuZ3XSR/F1lRCIBbTM2ekkXYGy686p9u+T9pkV9kXVxlYZn7SY/
7jbskocPY0Egmpr5wI0KOc3xj0mzpKHTj2NAUo5B/zEBnZSP/OOONzySqEOo159hnoxTLchX7dz6
s3Scre6BfuyWF1FpDMm511NJlJAkkGPIY7YkGs+bNRse0e2HVg10E0fsoye8I0DTMuym4aw7yBlH
edZyDD9VET2SrDvytP2dSJ0wp8290V1dBHVMLohrtHqwms1HZXdPnSkRIxD7UZVLxfihCbSCWq7l
+t7xQ3YYgIiWSKhV3b+6nr10lry2mfPXsD78ngKfI8YjwLKDX3lt6OHAh5V9sYTt7wZJaGQe66+s
rrd1cQCc0S1TJdhoZ7fURjPHoIXzpMw3cP1BJo7bj+YQWbQy+gYkfbSTaXempHIyiOAAW1rG7YhI
iCQMkMPITUZxaJQsVi0pE5s+AbA1Uww4LImGxVPS++fZBlOZWJiC4ovsTU4T6bJDL4peT0AblK7+
dH+/oqym7mKYXDZ7Qx0KK7/9bAV7kdHdSIs6yILNo+9lAA9om9pAznQStTZavtLdMotbV0XfLrnq
a1O8dw7ylLw+6ph+9px2utP//iHog/2fD+9faGxtV2ejfRimqap2fdYPJD0SErBdJkM13pt/P5fS
Iz+vskjpb6q/EsMUsQ2qHlHSQWebF1+e7n941bg3gfgfhOM/tVq2HCzefZraNMFbq0ZHcercpf7K
fO3maOVra43o+jznlKXAtnRMJo+YRxPWk+WUVx6OtZ6ILmElPmG8GbB7NyrDHKajb5rYceuPOAUa
OBGqSAXiA5FikgXLht61O+xJFT2spiiAp1JQ18a3SPg9wJz+5rKNT9LRQtHVJP648DDHpDqCBS1O
0TNesYozCeUTALh0SxLAY9b32otpXVG1kOsw1XBvp+YrMzWSRpd4T1ZffqyzxCNyZQMseN4vwwyI
HyPi1FsdJ9sCYJ8bLnAdJ8Kott1YFagRjSfN71+rsr6RIoTroY0P2lz127EV2j7qB0C/VvqwWlkV
Qktm4MQdu8nQ4a2OXhyBrf9QNxw9Cf/EaAYRxLRZNm0/UN/bP5FRdiGeVbhfKWw1LXoCiieDZG5u
1GaYt2MjC8C92BvyAl1VGt2yqEyDLKofVPaHyhNwvfqxqWGlQR813OjJM8STzpKL/uFxiNt9PTv6
Zi6XdyZ7koCs+MHvOWUukaw2taf/RvDxLe3PUqcmRPzLLzhcpiHD8M3xP6v2Wu+EQlaoDfxpz7yi
3MLcFSs88da0f6820zBvif+apv1QCHKN8J+FOtJ7ioH5RcQ/EEjfKu/STfSZDJ+WmFNVR3/uzkCj
i0Nuh2BZiYcZeNmmjJ6JmLAqWqDX0yrUjDfPrs9lC4XcbulCNfYq9uqHl3Z/TTpYzqq7TCSaf+m8
/mVpmWR0kA3H2Hu5x6QlaX8WjKm3PRyJuk+qbRMhYFBZREVPbeF35sts1zsfztTRVLV+G4twieJd
PslHO+tPmV7umM0KIiFoAkJF494nYFPM45djMYtMO/1HIrTe3F/fSQr8aw4hR6bTByOrHukU7mf5
0sTxyfS19eA6nqQNOV00Iff2MH0uzGx2Zh8/xYMWbWdBn3QGjLmxmya/2AaU7zTXr5T18kRkBpm3
eUOqTN+vhwJbctjwk0MJsnEzDtG0M9Z6vrDxP5EIUu+HtrhA0E6CvgJe5LVEwWuR/RrTpd9qGicX
UbIOCYTOVC7gol2/IrTdX+n8OsS+IES34f2XPzSbi4CITGO1vOuSUPtnSUlHbpHkD+kk3EUC7jEZ
rGRZDQZxwdbASx5lv6p6sUM0zKSaMiOsoXu3MSsTeUT5rvPXebPYo/fgsa2ybk/IANSHrZE3w56T
DZ2Q5eH+iPvnc7fgMN+U5FPyYC2YVbQ2SeEEYgLo1rjRgm4W6cpBorUf3OXX2BLvaVSG9XD/A6qi
/e/fyk6lLxLntbl/jpzKBd+RvP6/x5YrpeLodXjrKkcswf3LMu3b82IWIBO9oUM+x4+fBv/bqr1f
pI1yrWSg02diJR8M9bf7hwiEu4tDvuP9o/vnoV54xGjThMBcA86VG4S2+uplu38/JlfuUiexfVx0
23hYfLw1a8x5cxmNh8GIaQGnbqvTIvRIyf7fT4LjAWqSl0Z4/+T9m1MmJi513Ikxn0O6hEIg6bk4
Teonx2Ukl4D63zlqVYEIUj3k/r3cONMuSkiGKAfLf8hpjW61zPICtx54hpnGAaZWXxm5aE9Sdsf7
F8w1jR56G+GGMcvH+6fu3+/71m+RVPHh/tH9821EGgz5L3pw/6amnqwd0ZFE3v/Pj7WM6QhoIb+2
K9BWlvHkAuGXLIdpqM+jCmbprQUMMV9MEY2DKO6nZ1bw9iirgTN4WkQBp+TyIqLlkAuWOcLN2u0w
2a/kPO9TWXDq0xgN1Fn9DHmFkrsBbWzLpsKphwoX3cfOymBLANt40jopd3GEfQqwqADzvCJBT2tg
yiPUyzzpDi30kU2EGmXr6cXXShTqZHXkctC8Iudp2wim/2tBcpCRPKlCMi+oUsbc/3Ii99HLWFiY
p8h0ONM6P7aEIQG+73bxvPrEjIxB5+FKa6uImyS9MO+eFNN59ko6Gj6th4qCnWSPh0HtyTlB9auh
McDhJMM99awxGQFSEodkT5Bc25wmjy6MG7nXJh52fpTeDGFf82HcTe0K56eIHwyH2B1hvvQRkVl5
a7pbdCifEeFRuEIwJncRzQmnBfotsKySfM6I51jGVPVDvN66POe7pAfvoOs/jBKmlQ5EJ8WxZQ0o
9XPvY0yJN9Xd5lgOxd6cq4OfPC1FcRwmURw8Ozo4jhZvG3vBs8IouLfNq1v1h6HvP83Eu7qtNxHF
3Z0IUtRYplkHGba/uYhhi0xeysL8iFuXOp+3k8MX2gN+33h+ZAxIadxj3a6QFzJ3YAJ8y2dgPmvB
OQqhP73v8gAEvxrp23T34dGsP/gwlixOQSHvt2WSfNMBITTn8caQ5U24DcRo9x3IQxfC60HQUnNY
73rWMjteYK63t95pL2nzyyyg4s3kMkxp4Ln9cHAz8UBCkwzKNn6sjF9ZREINEfMJgfMuG/cMZVTl
/vodEKiZxu4mMsjaTPXlXUztG6zMglwYJkTtIEZso1qA+Z6DcFP9drkiE1MNYMvRAfGc/nilTYIk
pRQhbWQI1uNPshi4cNkAZc0bjU+QU4MGv9nyQjbrU51wQvJH+nAmLp2gwQTPL4IgyQebmtIaRdiI
hq3/4za22MStsnJWFuqMdW+2c1BXaXscQJe1zEHlxLaZ2KqZ7fe0n5fdtA77isHOxRF0gkb7fbGY
0VsCQMXYXXqRPHlDejRc7LC4keZFIXoN7Z3wmpvRF0E9LVBUyiOjL7gGH7Vr5uj32lsclzvGo+cR
AMnGoy+18wdyQMueWWHHkZjAlI+5bJlJkyWav+qVfCZzTTWK3r2iSXecftGxdoJjp0dERL5WdOiS
QFv0t17aLwS67qQ5nqKqZBQAJDcjF62VxoUJih9wzzHXF8jjSfEs1lMJ7Zb0bAqGRh68tsX/4pG8
IftHN2twJaGjZjHdd830PrdRh/Vk/tRTGXi8iegJlp2bj0zC563r+SA5LNh/Q/9dwPyFGJtcXZLG
QUmKh6gxH2Kw4q5e/rX79jI5VsPZFkosVM10zIetbuJK1x2a453XEH0WYbunQUUQnW3kTNvz/GJY
LTiW2rU3Ov29c22Brm9X9+pp/a2cjI+oH/egdNsjAB/GAvU3jhnI4o3+Cha3OkyvE5Jd3AYgRFX6
g2WucLad6j2n0tY8mvdzVkOzYQuuhwu22ILODbWnPXgwZ4unjg5u5ixHUbCOJEuCh04R5uu6fVkl
WUqM5TBUkTtsdysbtO3i93+fmGF5UApPBIAzRqQp3Lb9zldpfn17zbQ4yMn9g7sNYry1vGfH818z
JrtMdNsb9HxSwG5r213ZD+nfQKvc557z0s5QeZqVLII2/qMl2WMvmTT4OmNDj/gsdfVqJe2xkkSy
lHF91tEBhtj+5pcOSgC3faMtgd6TPgpEcP67YxhB2EBC66QYlyAVy6eHj4Y++iNBovh3CEjcgGmk
ICO6IYu8IO/hXtrPXFRIJUhbyTJrs9oaqd+wzumk0lDxrY9U7wmg6RL6Z+QQT/r4Zcu+DQicJKXQ
TaXcuDptz4rON3im5d0i5TrB6dXxTw06f9jMOsmoYVi0goAm6qzdj8mYBbae7nzXf6gZS27cuH2j
Kjy6JqNY810JkZaYcGLHcb2QJD1mrfLR0Opv3+HCHpxHJNrvrdn+WVYcZmItDh08DQfF697Un7sB
qUD57WUlF34//6aP9zDEYe1m3xR452Fyj1OchY49sWEXsbsFhf3iIgxai+zFdvMCQzPTuHw5Tz3Y
x9bqMESWLJb5dIOR9F0UD1qTv876P46skYiM5TG2G4J0dAAc7W5w6c8jk70VsbV34D+E/ARgH9ay
a5r009MrXO8x9GIMuz7HGzv+xbD0YLsLT8Eg1KnPho+hl5c6KxBJklHpudVZR2HhxOIr8Y130im/
7IzLQyjsOdHvG8jYH/48dqgQeDfmRPvddNrnwLkF0TUsk3xTQi8hJ+NSkCBeGjPzquWCtuJEmDMm
/pcqH0ls6Yd3mrwApNJ3ix7NtsyMl8zOvlq0GkR04lFnwi6z4smS2nNt4EhIKFmaDrYOWOKa2ORs
/Y4axpz8YscByvDkGr9FxJwtZdaTWBRFtnwhHWgJvfK7keyYHWj4mq2FmCoqqL2zNLvCLUlQ6eVB
s4dPQNgMjszle3J6TlZV8RwZsqdzTV+WLWw7ot7gWMwwXeOyopV0NIbr2rphlp9zWn+6ToNOB7Je
tYR3tgvDdTKkdn1qiK0zjyFkZ3tLw1k/V8PbMutXX7BLu5JX1ukHop75i5aXp8HU36fceS3aCIef
faY8CfN1vDFSqq9xfEnpBnqMNCP7RQrfYZ8Tt3jOXqmQH4y4pYUHKHs7Ndbjwr1rVHTpic8gcfQv
QaZ90Gl4pkCMTzK55ZrIyK1dAjEWHzPsw03laLs56i4uKnFUZtSVE6fibnDeDJtbq1wY366+ijUu
7fe4AklWFwymMfl804c+SgDgZl7Jo7nWbyvtrrmpm8PUgDW35MlKNBZ7+z3LsjzQjfE6OgCU8FBQ
WKFqahZYBGnSB5Bu3puVc3qXLJ89OWzJWJ9Wtou5S1ke43CcimxHe/qM+7rbFLMvVAA7xijUvPRc
vCkbEFwNZsBpEvQX0Zh1csPUFRFJhtmgF4c7m5basoDYSZLSkf4/ypLPzIMQvBKNoKwZ5qyEBrX7
7vId9DF8rCLwRmS3nJFJqyHErpicB8hIbH205rgOaXzkD6uOX13zsu8Gm3JkMYnjblriZ8tYT2ZT
/8qFwx3GbLmpcEAY/lOpeT/lPHucOxEzAIyidp2yN8YufxNqAbXj9GSWeJzmBcW1b76WgESirj6m
3oRAArW21LjYRbwv035Hv+CJ5ON1U6243qwx3/Zx9medWyaKy8/UfwzGGGhceDgHVvfodMcssx81
y6gC2LB1yPgNbpoNoSNCsrJde4qaOvdvWUcHgf8FsdYeTO1KZFgRNIuKr6pKNzTtn1k3PxPT+Yha
55LJ/jxU/fdoNUhkcVnZI5XZUH9nNi+rGdv4ANGOWCYROFaV01hQwiUnIbdjWZ4dg1O/Vuhv0PvD
scpuiVujHitweFMFz0v14q4lIgs1YPZmTj/aeCnMSYB43Ha9ObBKcLqr3JEjejnhAf4h3PLdtq1D
XJNI5SEKxPPxqHWRisJQ3V7bOlp2wQSuAMNols9dr1/SBWzfFLm3VS63th2aizWLL42dmpzJa5Jx
ma1jwV6EHJML8CvrzAetdYgXIetjHsafaPDfPZGEmUyO0VL9Sc2FexuI7sDWjsl/47JYhJrK8hJt
vx+8nALbf6AveV6Au2REJlC4zDDwNQY+hOg1EbcyMJJr5D4wXfqN8pbaialm+4cG47Zy+8tcFo+6
mN9MY/xmZyUt+JAaBu3aFX8qYgk3QT+pecXJBxetKJoRbSdR2+XWqydmFDFIYM04uF35LZ0cVllO
m5Fxgytg39f5vBsrQt9E/0Kh+lS067sft1d/iQ5ePgNA6XfFkvYsguMZnV+IoPAimslEoUclpRnl
B66qbzNq91Gea5tMX8Pc5umjf6RZLolNZZauNRZ9D9Vnk0fdZ1moU3mCyoTMIX8uMp3nG78hL8xo
vJFVBsD1UR8SjhpYhqKiPzo63UHLmWk8khviZ17Y6Fg9bNqOjvtCKOCGwAcYrt1RG4s/IgP5LA2f
f4ahxrQScl/SziP6843YL4RivCOe6WIeK8JepZhLFEmkCZ1SkbxGKBEAUp4T13yxpvJgN9EI+Xq9
xr1JOSGJAhKRRawkc7m0WMR5pD6NXGdHvpZco6BcDA6/5vxCRoRNW8raL6axN9OJyGaYtmZQjRYg
FFq9E0vv/UVMhQtlHOkbe2SaZFhGLP1JU9ZxpThwF9LumWx0Er9mJUWmBkrMZ2x6XYJFznbcYUep
RseGHGrf1G9Ege3MTF2xSWpvuJsoZJnCU0o92Jr3Qt+A26maPs2h/m1XPTNVx7zB0mHJXldGVA3s
M3J6vJ6RsDI7y+HddGhVlvmIIoLwTyYAESDG8tsdv30CvOCpMWAj/Av5R2Td+uGRHsE+9ocd8Q3P
DghGli2NNiMwSg6MHFOy6aqJ8bFFQxMQyHmY6M+Zg/dqJ11Obu9H6Vlh6pvFDh9uvfEEp6yUpqCF
dX7T/RdRZ7bcphKt4SfqKmaaW4FmeZTH3FBxtk0zz9Dw9OeTz6k6N6nsxDuWJWjW+segOTbueE21
Y2+t5R/LEPuepESmRg7ABFMp5I4oVEU0mR1nZXnfm2RlK0lRszYJiO5RQXbQ53H23C7Q7qN+qKti
Oy/TP/rUmOuZy1l86HZ18PaQF7/o9HUCKd33lrxP8gTKaKaBcDEPqCqxVzdPwgLQXEz5XSmC9Hus
NxsnOSXpekUiYxFu0zBgkgXWJK/pIr6UJuNtsr/zgj7HGAWJphuSLg53U/HMAKoEo1e2s5EJKKvI
/ujaGfY+8QxknTKf0PczTKiBxHJOhePvq0ErEJf1Y12n73ZBwVJxxmSEMNU37XGs8w+eebuki1+U
AgMu25EA3cn/F7jTlZ6hXQ+n3ybPYyXK3e06cSqukXyJ6TfF4TGukMaij/8mq/W4sioWqn00yKbb
ECD2TQBfRFE8z7F43MRTfXTW7IMqIRoP0UUQE4tAEv3fNNacJsUaof/j0dyqNvLn4KmvnJ/Sy6+K
I28zLa/tLQ7SLk5rr44rHbteXYET+SSODc12oKLm9peE3dFuqszD7QZxFT4Ma9IFtvcf7n3Cclmi
21Tefdb0YB9xXR4bw3U3zqA/BdEXefw9+ou3GSYeKc68H/BwsgYjWGjM5A80O9LEusRwTW1HQFKb
peC084YAGac7CGnRFcofcHxxzd+eVWOcvnhkyjHVufdD4RHwVR6MlTToigw7nTjbqR1eizmKB/vb
uj0bEglVHafL4+3snMR6bWNeTyzQZzYtqy21cEc2/j+erA/mUqNg1/S2xsOJpCueb2yrG39CgTO1
N1cqXHn9VS7ywfVOhkhpm2/NGNEGV7g5Nu/EGBmNWvfLBEy4TMxWY0+QTZLLv05zgFN+nXKr3xVs
7QH2GKsixq4hNoQadlAzbVFqqoiBzst+5xfzqafGj+NA7/uif5HJHOFK+keVK77Rl05u3SU2j4Zf
/ngV/G3e/i2CPLvz8aSqWwrqykp/TitxHTkWOfYZu8ZC/l3yMOmJs4/n64hIvczSRyERDtcDJeFq
6rcqvjSGQGgNaLlv4gVysTYRUWQvhD4dMitXnIi4sIuJ7qiiQkFuJtP7VAq22WY8eQnWxmH8Mub2
qw3oQknz+sfxtU38fWTOZhNCtB0DNBxJ2+xrr2x2DeR0mBXudJCVQxMb0gpfUSWAypL8gvFc3baV
oTmbWXuQhb6Tnn8MkJQNrqxwVmT39P/sIP+g1xacuLW9bLymuAxGdqnX5X6hm5ILZvjwCeHMK5u4
IQdLN/VkTkMPoa2yhyX7wygab1y6F24XypwFP7Yf4113PnzTD9s2e/LIYTemWkLiVxZs79ZR5a0f
qOWpkVFFO8u43OvtAjh2tJPgasn5ZfBHa0OMYHEkmAttnEVrUNkhWek0Ov7MZT7urn31lBsFjz5O
LFBc7k+qTU00w8VESS8DBJS4gw56oqBkRn9nGHAT9XiqWrcKXY6wmakw0Sh/qcIjjJ41NsqMeu+V
c+SjtbGymWaz0f8ozOBpxMmLhfupudmag4S47IJbUojgQYBwbReRZtvseVUe9YttnEZJMJx4PuKL
cP04NGqaA42EDwmZsEO1F+HCY1uTWimzb9l/eEWMlUnohF4v/wlYbRcI/1p5mEnbaqYCasku5CPo
KPNYicievGl83WwHfb8Xi+8fjfqW5L4lBW64I7B6W8oOFqy1HnVeYx9anI+aGOaIofjeKixUMYx7
mUv2hVsP/7kjHk3d9nJDATpJ4XOrH1ZU8yiN/xvqYEGCThiHyz683vo16bmej7bbH5qacSop1njX
I3Gdwd8AtHor1OAxlhUf585gInOKN+TsWplbE4if9na+rXma1/mh7oH3bAaSoRwPXJxfzvDSjd2H
kxVXZBXIzvC1RTqdhvtbl4srvTgcXU6XX5ZzYpNC+0gt0LlHx7prywkJCvWCsqYx12z3pFrdRgqJ
Wut1Sm+OZDty/QSRWXns8VNukEW9EOpHtm0X5ojWuuJ9lF0adbZtbnvJh2fp4A02ULKX8onN+YBF
o1LPzHfUFQvD4eLlxhmbjuh/2j7WsXzwHMFDB7/dAIdRTfmrjc9yO2EaS1jCRmz0CszfLpajTlLm
z7xA3+ZMT0DbW6RHAeVfqPeMqUwiSL7IR3kQQUuocExB2ey63KsEf9KNMIJX2yLreSeT9NAaamAB
neNQjCAWiZmHVirdUI3jCxkmMqISvNgGZpNclCwiIr+eyyJ+XdFxhPT8BTtX6IdROMYl4dmobtr9
IDMuhXT9S8BBwF22vrtZb74tOXUOFCfsFiyTB/s2xGuH+xcgyMPe0fvzvCntmhlRC7AiU+wXZb4E
c7qdBaonMNAsslwPGipLaceVwAe+C8QRaPGNKxlPJ01bN2BgDIjPm7KXLOZUFUkyHISoWX9y/aRR
cRTNRPiRY16pqOCn1gAxqjIo367aBHOKafEMw0IpGdK2PXBARPtizoKavK5WHBkO5/c0/YGBws2R
4J8x0CzbFYiZ6DI4/N7dZN19aSRM4+t27Hzj1KTWD7rN8di7ASifZCfTKZYKkYW5gwEvqQNuci4I
c8BbUi/ViUXqIovY37hUKe/QIm7dhg7tJStlSL6JGdEqvS/soj8OvnVZ7b7a5fRTuzLeo0SlWgqL
VjJ7f5vZb8KpG48K2HDTGeA7jeP6UdYbBWiSES1B3OwN2oYJmB/CpbI+Et5oXgiN4qjTr1h5Qmui
HSbN8Dx16UwoEG6R2CXl4CbrLz3vC7RoF6/dJ+U54WrTSIaICHgofxaJPx3M4Jb7y1P7dsOJwAfB
5A1TlcUubQKwBYTDZhnhFoybAUvLVG/Qfe4468/Sh9wxx+W2nLRnOcfXoW6pQZDBd2mMV7q4qm3g
Ey3vJHeFiTfOJRi3Sw/jCsqPvyPi4lnBXLoPTsSSYRQtK4fhDn8D7368mgfWiLO06SaeclceNTrN
UPkB8k3Jgyqnvc+WBO5BvSB5RTpQpA3392DvimHpDoPExtf24mBLQjFI79wUpKlumtwMSVXhgx4Y
wih4e+3RxS62/jsvnDjtF5CDi9uJqmbbhKEjCsRuurPT0KGHON0L5wG02dPEobYdgKZ0Cn/vp/qT
puSEz3gi5c4zwIJSgf4jn26iPZsXgs0OiI4BlE8w2+X5ysOEa2KgjTRXmQd0XdJQ7rAzzxYGxsJa
tsT8J0+V8WHF8qfuLdp4V4/9wkBYqxfHuSMr67KYKBaMQT/HeOZyXbsHYYIqOAvSDN+z5gMB4h8E
/ps7LDeYBL1yszYXe0BZqdLViGL669F6qHvyCNzNGgtC6o1v+jYZqyHZDe3iX2mngpr157Qk4bho
8z1O0p7iH3Nr+U61UT5c/0Q4vAgQnGqMahFa9gh39pl4qid/BO2UpmbH899It19CoyxSJjk+0klY
ZMo9jEXgs9vpZOuuld6YzXpFNbTJbUiNuI6flLOiLKuRtpOUjy1oRKJLEZbN5t8bkTRIFK/6dl8s
KJEYQyMTgnAf+9kz0o4I8X7k+aLYEP3x4rtzEPbVjHbRXB+Re1L4m7L900b1aDfWiz2Zzw7cIWmA
31gVqUtT89FphvOqbLhrnjGnkgb6eVTFI3jVZ9tJWD5dkkfssBkQoJrfih2HPW5MpFtLdXaM9E2Z
GYIqbzillfppyREC8IWX9hTh6aP5rdPlP0OOYTYA947VSr8ho549tYQjV3R9TzHFu7LGrhDjiDsF
9Xyx3WTeEyL8YpQfDn6B2snt0FLIk/KBbEWlkb2irkvRWqnXSnSUTBMUx6hbSOIMeqorrPjNn92A
iZtKRVS+i/dHCUPj3s8++jkezokQ/81LdcFtX0OaWwdq0ufII6o5cmOfuP+SMQaEMAInZ0JYFc3O
Lp5k5uBQ+IsOLfoti0NpLN7RBSLvKTnfYqWyQ4n4yQ8cVNQN2fSrItZt1SLUNQM+fdFU4lYTYmPu
h1Kjd/MMsAB3ovpR28+EUSIMJkPnRGMMtIsREzVTkRfst0etyGeAGS4NPl97MswtahW8lPHM+FYF
moZPD1l0sac3ul5M1iQ1X5w2H3eWg2OoNw28tutJGGZ5gD4BGMXDAuJZH9cZGKdWMcUiFbivDEj2
iTMMmt3kYPbwy713u1Zlod7GkYEscES+m6QWp3wwr15J9PjsHERS6JMGq9x690Y/N9EAPxOuWC3T
JvCZLQmeFfRzNpI72S4imyeD0U/jHSZSZ29zWAvU/VkDOjFg9p8emRSe+2VknEiJSlBwE2BfwLtN
z7xkGiIiqImLtVAYvjD00yw90hGQTkQXgib1o4OfIGvpx10FTnxH3zmUuULLoTXQM2Bvb0Mf1/9I
pzSQNS//5o7dLxhRCvTCeFtTG72azU9q4a3deHjRmEjDoJn5BOHmLQNAlywo6KOfQuPJo3F1YoWl
AgdR+qatZQ1i1wy34nCab7NqohAYdMNc08OajvxzycrM1eNs7FUvTobn/+3A9UxyCC5OZR1jVbV3
XsrJLlWPLwrALmoyFFAWrpCxyeOtdHnOG3F2UPXYsFYbB8MynmI3RtGQCBfz8cqQ0d/sOb+/lFho
oMwlRg1vnR8hq2a2URw87u2X3y/5/V1t6fpEAQziTC7u298Fjfd/X4UCjBkULHlb4Z5IZ8XUFrY6
KA5ZTNq8ka4ykj3KSWcoX4RPVRuingmmySOWLjdPbfO+lJMTqc7XUSONZ1lBaNodGcn0o6K+1v8q
4QTnerlw8rFSuAQ598MQlS6KGoIaQfhat934GtMSAkhESyvTNR4Ol5+UTq8mTe6a3qe+t+jO3q2O
oa/WCNizPWVZ8ihlMZ81TEFdMVBJ3zkg4iHYzjgqLHyvZlkEAHd+ELkV1dlDbH87uC+l46Wh12O6
dGeJQWCasILo12FpYVCNm+UdrZKLdenIyRfO7aRp5BFgfp6LfcvvL0H+WKuBf0P0x6LDIsB2b1Mz
Z34LhB5bIpNx85bLt/K6+WLJ5cNrAnXsxAgJqhlkUwtFRGa0N09Xi9FtxKrq3pIN08fJ8JdrhdfK
qWwDul4SbmWoKWrGAZwKynVI1m+Q94krRC67vIkfCYrdrZ77PHqUM5AY+bSmE1vV7HQsrOLLjedk
bzhqwIGU8WygRTYYMxPlENCdDf7MLuTvpoETXGeIzPEC32miq7C8OqgCAn0XCIcRbVYPYlR/yeyr
TmiZy9Pv7+RgSYhVv0n3mTufPdcJ8O/d7Eb/+1vDw+TJNoq6+3al/v6NicH//77I6mwkVi4pFL+X
7u9V+/uF//+f6Zw8tQQ17H6v3f+/wgPsSsXG9R8kLrj/vbDb26W+jDQm3CyExl6OYv/7Z7jTLmay
/ogS9WLJCME6zC+lTRUv8+ir1XLZurXZ0hee9VGbThTv5hXtEvUhz1bYEFJVi5VMYirYI04inidX
kY+gItULhWRxCtPoulsYhx4fuvrbCFBxfuCKsaPuQquhkmCaxTalFboW2j3NxqJCL9Nb5d/qiIv1
p2nECIYF8bCuyNGLMeyqh2RclvskwJfmchJEyqjJmQXHW6r3ZUBQNxCNk4lMIRm6t2f5h8vVpqI9
ZzQbKvmcZ8OnP18Ls2APWkn6qyy1ofYY8lXZFMq1dFK7iX9V0hoPNz2dlHCH1NPQm7m01EriiVuM
U3kjbcZOwe673Aq5c2JATRZrR5rQazDGLQ47RKG623m6rOg/fjaF/OZWsriuCCbBF3b2RvxEbWw/
V6Zf0iQ01pGcg4NFVw5B5ozyginScyEBURAwcYFRzDPW/YkydvimkikMLiCEKN8mdhw//bHgZ1Ex
N6T8mlQpGmhWx3mFXKlWUGfZ27vZHiAX0NuGrVDxRpIqttG+2BEAbuy7ZVelaf4QLAFbGnVOcdWg
mSleiqH6uxRj+TTnBzAoUibQHJ+9yfgu23ZiOsTb4nsZTkUwhYl/4tKX/F/WUiK96LdyWCpQdJMA
vEaau6aEyMBikx5aXdkwmsaxH+dp6zveXV71QDyxZNKrgqieIOScyWBkmKbDTGEFViVEYMsCKVC7
3cGn92PuUx4EcX7Hzf+DOQlFdJy963VYN232KVeOWiBYL2AbGgP8D7JeCqwRPPymin0JXydnTpc1
eAOMdAsXdAJqtDeTUT+NgY10zFjoseKIIszrOyabwe4QjSeTvE+Txgidbm+a3qsn/41G/2DljCnU
2MnN0JPpPeIqdezlWFQ0tacDgRyA2D2xlGJv+th3NCiS5+OTHikI3ZVXPfaf0ijrPRcmmb8QfXAD
SO4RQSHNScern9pvmTm4kdd3X3HO9lAGXLqGL5t7kGb6wP9KW6vNYKTDIfEYo+f2vl7mfGsB1Bws
9Zej75ZNj8GJNwBRFyxGQrF0fqbCIDn4JBeaYeLHGAdmxh7bHi48Sh8wzqpbc2VEWIA85F7hRL2J
nK8DryedbahPeSGr0+9/rkijee3jzdcGESM860Q6nHXyisU6TZ5DZlnQ0WBD+H6+lMu2ceglFrm7
L8y0wGA0o4bpeXUzs9jJYSQ64NAhdWF40JNWe73UCKlQZGDMZWfm67RwDhjOELUNKy8mR6SWesFh
IL3F+Klt0GbLynZmmcPl43zO9lOd3unBDxDupcw1ifvhELqx6xoSFYNAYNkz+dnlBHpHuNwU1g0j
AacgZlnSI36/g9P5JPPD0IhFD6fcw8LGsjkGh84nfaZpUPsXnYgc/LMEVQS3Eh6fi2JKxEONVWkZ
5HxURqZ3Qe+nu4rbYa9sgILmxXUTYGacq0aeJdTR1WHVYcgYUpfZv5vl0SyNP2M5PaT9Or8UQnzm
S/rHCoaYByH5JoXVPLgMJ0yC0OBC1fdd571Zuf/MQw32A+YoKnyT2ZSxk52Y4RrTg4rGpXxBu3jM
UBG/JgnCjESne5DAd6ct6kPrco57gcKXNvn+piJ/AaoQU5WTDmHW4htUPRE+Mwa5eWHPVz8jXgyU
fqyaWXsz+6XMM2RIsQ6ldxmOFJLalz+4piBYzAAHRdfhNq8fCHw5Za08TJ7n3Zqv7EhSr5tLDLjL
l1uO94RaNGe35cd1/fEa1Cl93N38EqiaBcWZml1cefYeTyX7F3k5HGWzfekJkgEYIsos8XtSFXX1
pNAOJ37zYGT9rlxFQ1tC8lNWPO8Jtd0zQlxty0U7EJBAoxihRdD/ULoWkPGYXvNpPWl71NtszYBt
lIWKI+goosZxJVa585qevHWdn5aMwcTuXCIh8XJBrL5AgmS8iuCvRZIIh1D31iYZMl0XKpoOQa93
W9xOhIoIOZrnXLBVFvmU4FGNlgJtG7E6uJX8LD249vRp9vhkhK3hvIuS5A/nReZ5dYv0fQl642w2
8UDS33NldSuykumpnFxzUwgDXcEyYNph0B9ywmMX1haXhD8eg+aui71H5bTg66TSeWv2jbkP6VqK
lUFOW8een6xG/LWzJLLwXy+9ulcEKRtLT5SDydrhOOMr1ldv9SCbaiSJ+fSzVsFHOg/3SdYfW0rS
g6o7t+tw72fcWCNGCVxChDcgbYeHY/8gju8JE3cXOn6+bGy3/rGswxj0p9jK7zOXKJ4VUiAaE0Lq
l/qujAcrWtYo8CYVpTfFJmE8lMKte2k3DKk1oi53tK7Vsj7FpLhk5d8VwrKyvW5nx+h1Y9Kks4c8
iKcIbO6SJ+AKqsFJL3HshrXlb3nkEtUwOlEul6/Vqh90Gp8rZRXbcfKpWzHujXjpD6VYHtCmEnSm
mo2Yp4uPGZopHjqObIwM4VAiWaao0vRAFrVFbEWKMdEJ3Cc2TjGavB1L+2GXE4CUyi/tXLwBkN78
yd5bJppk248dRUvMqbWDcWvpcb9m41NhSMIu8YVXGW+kcue3qsCXJIv8FTfXpUyF3sbj8o/4qk/T
si5zBrcpMvM5gaKOaMj7cFuiWiyifHRv7JRwe2J6hbExJyo88tzaaeLkOdbAMXLsknAPJDWYh5zy
qjAu76vBK4kwTO4A/95SpouU6kzy0MYHo97KxbnJv4rQ6vJXBfIWAptcqurmqJy6qK7HtxLQHEe8
vcFTfZ/3yTbAUWp3zQdyaKgLDu4tCOVuyj11nE0Tvrk4WDVkBRL40YOGi3Powcnr7vE1fDNWthim
5wKmE6i4ck08J2SBjTbf2x3tCZ4re0Be38XMSxZfGCZM+Q1lSJVj/XM73Ow1h+80DuSaJ7G9GUgj
/RVAAVU66b3O0C0iXyIOqkdCp7rZvF9ggIWpHrppxEaEHHG7ktBOGKK5y7KbB6erkm2i2xIfgam2
WOhx7HGUMNeZWHSpJACNystNTss1SH8f1b3hHD3I9cxgJ1xr5jgkLxwfhvloq84+p2067ipJUY9h
mz4n+WrA4UPlVcrE+1yl5FL3PHIkmA3ulm0yo6IQqNkLeZT1iOLSLZjPTeue5yMShhgVgQD4AoXh
dkpp1NK1QNmTvmkDpajocPgwLW9mn+MzwE1o9e1DUz8YlU63sVOi7csCVFhAzmZ/WALFz1CZj4mB
EtOfYggFHybfYQIOyJwexkWGnsb5QeQll8Zah+MivhugoG1DJ1/bKp8aCpjxksMhIgXyw/T1dcyc
Q31Lw2h7jmErsX7msviZk67+Ilg83Sy1uK9FrSFTTkufZWFQ/CHTgYEdxmAz4GQdyy20Lgg72kq2
ozD1DOPc9GuzHbMpgixGmOlchyCxTyNbbTbHoEixE7pl4YUFZFhqoo9biOFD177pNUFHxvx7cvjb
1DcfXIt3tlrSqLf8i/ZtAPpiRpO7sJ+RJcAgn8oayhekB2qZbblT/rYVxYddrMepAQzGucGC9asg
VOp9JZtgrz1xsQIrO6bDT+Z43hmpuHlUtXyKmzjbyQGXjZrLndTmEdNMvF3NJo/QABDju9QRcgSE
AKIg/dG+tkFBv3Cd72wj+bKVdW1rzTiHJvvqlkRBmZ1AffubJtQGOcR1jhzZLiFiuB2GOu/utc7u
Urah2vY1pX0O3X4myQBwPcuaXjxTcFkFEsWTXEj6Md23ejEIdUsdEeYdrtc4FWBF432cTNmu1DYi
+k4iUT3g9mSL5BuG5WS3YdAh8I5f21ugdS/EG4WJ5QZE+a2Kb9INVCwFNCHBG9ON1txVRYCSBEYa
FVPH2pcp2Lw+8phKo5rHP3Npyiu8fSsCgQ4LNxrFiRfTbng+WF18GHL3xy1ftCWgCEhS7MAsgfcx
5bPxBUn9AiDy4VdkWCW3TYu4vzB3P6zEoIGQAbxVzTYnmyK02Nc2VmHaIemXn/aA2pC2hZ3JB91P
HmKKdPwieI6cyT7KMrKUdNyiOmQJMrrhcS3TY9k711Q076ZUDlohhXQ9Awmios/B/mCRXre2zi5j
nfFof8HigHCDJXaIFkQkpyzhMK8gcpcGellWn1XOmx2Qy2N0l4wMhNUvPw2D5t5+QgjF1sbood4N
lMwnke47UksJYAnI7Cmbo2v/2COcf1FDONW2x326tlgqGx0RiXCYSyQfjhc7IJ/YA+rAeHTwIKAi
Lh/HTqpoGuxzV2XPylueSIh6rvFqblzRf5QpO4FGKDo4pyW1kp1pWJvRJpkrJVTIu5VUDM71Ni1l
mhbQpMKhl4hs2MoAEXUTm6e+2vet2YZd2Z4H6nWpHv3oOShi38XBnhL/1PnbUZFkn9o1ZBiQ4pgW
793I80xYDhPyxCLtE7HNc4d6lb+F+oW48gCBQvmHYof/2mC6Q8CGf3sI3EPcvnHJR/Vq1Gc2NMn2
mJCEggxa0BYTq9emAD67OQQZ58crlbl3t9dDCzcbr5xO7Hak1lcVgbZImtOBwYNr9k8yi29EhRFi
cW8vLPdTIYQ9dDr2iYcCBWRGBg+YD3kbBKHW1xpV5X7MZ+wuef1RIJpzGqbDhTEcc6yX7cZW3koB
qC5RZR85C94Xc8qe7Kb5gxBEds3fxcf4OJEioppL7SAGzm0sUDm31YCe3Iz3S6qanSlca9POaRI1
JAEEgX2aU/MRio1swBWIHaM8xlLZ1Uj+yY7QjFJDD4juag9U2QeVK7OdNj2oJiyzrbt+O1ToHAZM
dJOv9zjpvx1LvCllMV1NMTOJNREJ4ZTvar7m1oyzr1Mlyptua1KZE5Kf9+27UKgt0f/I29+0NZI7
MndflXLOU1v+y/C0IbrZmZ3GK9mGVAfSM8Pr7TL//RbGhdvC4ngtV4u8smBC8LqixWWHg5lvo859
LibyGIKOArKCmhWAmPaGKcHaEo0YTtlcHIE1eZ7HKEo7KDVIO7WLc7AzAmGfKFhCRdfEn3ncYwev
FhZpbCfYzYESMmwOXEtcc4hpdPeHbhITfj15rwGhQ0Ic70xEZlu1YOpADwGFplGYLmLeGUP7LDPY
xYmIHbi9tNkgwf8vyBLcy11yIVnsp5PJfU6pFCZ0BE0rgWU7NUExdNqNXLuHEhT1ikGqjNLK/YdA
rt8trqTZeC/aFRe2MzQ7I7n8XsJ6ml4be7xkgmO+mXygN3DlEfJmLlGq3exODeMWBppWP/b4naRg
22rn6lQF6rWrzH+jHSP4rbHsjQiScVKyKvmtiGwDNZnAHw0T2zwxJ54qXJx0sdkRuSNfaaJuek+H
U/2r9PF8LRPf2M5Zw90MTc7gVTBA+bash/xeLdD+SeXXoUcPa9qi4ws4evqiKPBg4kAzyrQKi/hZ
rHSisyaj7sXpjUryB/ilD0tzxjpXEuvRoC2h8hhBHZCImF2WswCV9bAudyumiEOhP6fSeVxjOw6T
OVY7d/TPUL5IcD3vumq2rZlZguW7PoAjbKeBddeBO0XCRkqx/uPMiEyUIJPPbZ+En/tbLiVnS4bS
GvVFPW+GrL6fC/0xVzc/FzoyYTdbINF2a5IIHCnJdm019r3FkjQafvWgbdGR5BPN089ce0+ttbwY
tn1MY//VJe6+dAwy8eQpt8Q5wdSzcwfH3uR5KPMgZVS1wm4mcZRwUGRZo53s7En/k73EC/hjaOtF
2+kL8zk/rp2cxjX/2w0cDq0YXoJpOCYjYFvgf62SFNm5qr9cuqBLGaxM8LynfWe9lSafbZ9DIffY
Jg+IFbEbg33FIJ9TR0KZIfqoHEl+ZyJuraNp8WTzVqZHt9HurhcunxQWR0+6f4t5MvYNAZWIDqgL
8h8xSFxM4pq36cw6lCIQmcvcJDShvuONdC9LK0Bx2CP3TokXEJXpHOPMaxayWQUWzZOr0v982/6v
UMa6B4exoswnrEaL59H0COquWztMLLSYfoyrz6chXeSJcfQMHBJFMX4FFhLFuOYVAUUDd6//LI3b
mQcIKXFuvLP0ojCGYpwT2jhkEz5uXNVlxDLE6wnEQxVnBmPdmj/3Xpm/CDov/WUmOOM4z4Z3Bs3g
pgsnZuxLXDd/5DIOx9StlkcTJVWsgmJbqOCfl/yZWhvWZOPisz0WM7rifibCzPSdcPXmn8Db9VWD
9FSUJ+ReIG2LXYagHBjP4pU2miB+iVdJA4h+tM0yu9o1+1HcYmpfy4KPhogMwAGj2sqJ8BiV0y/b
gOMXGGjYjt8TlaBJ8fv86BYOVKJWJWMtCwtiJnPrBsCYSb/+JJg/hmShMC3kGYYWx3WZkntIly5m
6ZfZX+IZ1NEsACWwl+cEFPkedqvaOpMHSkaP11L0F7dXy+Qmr0rrXFcNnRWAy6ts7zuSLGOPMb1/
I2SfR5YiN9Zyma6hgkj28nGG2p9rWsZIusjMMGqApd6SZ+hy41AZ/Tnuy+ouiFHaLLXhRpUAspvz
sTlRQhqSEI1yx2agJbIkbEv8tH5ZgBxO756WL4HbkmRFzRs2ovTLiGdcS1NFCgBXlexKxEq9nex1
gyYzSE6z9mtKU+p93rY3M5/9gwiQNRCyk6TlhHSlm1E8mT9kieKCbm5E+U3Lsur3ROveJCBmwSnR
7jQr5UVltnlYw86tsktuGW8SYd3Gb8qUp4g1RF6VHabcL6PBrsgeHNz35dd1lNT48CE4VwdlDnZL
oplZrEDZja3nByCJfXvQJXaZ2mcwXXB8GgUSfH/eokV2sZtnL9i2WZs7vEltdSQq4bkJyPJIegLS
CJx7N+2ZuT4GXIePRyRTymHz04KToeLSmH/iABanYJGzA+oGuRs2aayO49R4ERnWaP7a4izJKj30
qH2QaauSxEjr0o+qJOC1TwnOtfewOsySemT3fytr8klItD9VFahSPpKziEsbNO4WW7DGRahVJjdG
EX/aYubzbORnEuCzGMpO4cuPVwAM44+qLSeSU3WXdv6ZaDsPPB5Ihdl5eMkRDF7dfDunDlhmB5sa
1CzOiA1/LIFikwc2o3tWuhjX4/RzoYItM6anerIvVrueUUp8ToVNk1rpEkXNkwlVMQdTj7Izx9dO
kNrzOi7zPu6PTqZQGk2fi49KxZHxvHUhrVzBW5S3DX2n/8PVee1GjkTL9osI0JP5qvJOJe9eCJkW
kzZpkvbrz6Lm4h7gvAjT05oedVWR3Bk7YsUcdJs4nu49tw5XAyEABOB93WgSJl7/gq/+ewYwzomB
PG5goOCx9GMoSJyt7pzwSCtNzro1OYdxS66Cx02ZWBleN3FkCervSvrEojg1N2mYsSzIIA61TMun
bCzfgPxsLOxZBwwYx6Dxgvu+fxp7ituLTNxhugemrWH2iandlUlXXlkPXlrVvEURiohqs2JT6Pkp
rAh7zY033SAOsV0fR//gTowRmJD3Ceab1bIvxlrtdWkIz3SE+BHj1aP899K3hAccqVYUMWcnsAtf
gVDTsXftaWUb+JIZ32g5KaW3nrrQZllU79smkecmnU6xb4zH1Acl6RhsazzP3NsdYZRKGfDPBc6w
WKSnQk0tRRN8ErF3Wivh1qRTSjwMZr5jC/Ogh/mNj9a4t1LrGDd2uXM0h4jCTa2LdlhJSJzMN1nA
eh8OzbeuccaaDoNDWT5YmJaORPvyPUZN4GL2sqiMwQwiqTmxzfCS9Eht09zC7gCfkQX2Swu3tXNh
KcBla9kwMnnUGOrKfiSMB8uLE7eTrPsc9pfnLg41rHgJGgzEnaUCIDSJR9asoadk4Tp1q7Bh5Vvh
gg4oOXUmQ7KkKdyTO3wNKSn/DPGOraZ7nzftXhb8iW57CV16m1hfpnwYMJ70AVaJAAV2r/EFbzCw
b5l9qlNVk/oRUfZWuCMfY4eiYEgQyTbhXImMMh6LGKl+wNzEnfk91PN75fntrtDhrwHACe6zq7ap
FZxkweOa/dkaxhss7IJMpvdVJQRjQgFOtqzleXBNmn5RJcBjQMXtWJzhOg3Q7dy52I4ZPytwruC2
zKGpjWlz36BBE0Cwkd37eTlJSNwH+Hnv5QC1X2ifNlDlnvIG+RcfNifNDuIxYSh6OZLiWAepc6L8
x/FS0Bg6+3bSSV5tHwVaF8g8NfPUup24abe0ku9EWRG0q3gtcYj5p2oQiwxG3w8UJgiKmYsUOe0q
v8TzCrmcmyG2vLSllSZODm2s5XfqM4l33m0XxS4QF3GaYxMXcVAuvDuo4xGNgcKe5E2qybSx6iA5
xvyM2mf72x+hsUoTzIOLj5HTzHgyselUaf2pRZjRfo7xPMDP6XQ7tg2IHNr5dqotWPUZFSN7jy37
Y+pNyfhUs6aVJALKcG/M/X2WQmRvA/t9Mrt5U0fc08mwbj0GQbIJqBbZ6L4LMm90I8QvdVeDNLa6
B0ZXYCfpAl0aKAKKuL6GPmN8yewn3m2fl0GceMCu3DmqYavzUJ1IrnW2griUgNMm0LrWghKD1McX
EAimbr+FBdDxFLDJMm/azHlSkg+319vQmHpwehOAtdoFuQkW7wu21d1k+L+TWxjHNshSKDf8TDl9
7hwBpXf2rPDDV8m+qftoI73UXhkIyBOfkbWn5KIM1cW2r9qvZDLXznL4zQeOFq0nn+pW0LHo4WNi
XtligNKopYbFJtRaj4Z0tgnBX2xNBnwF9tsV2I7zFHZfBmglYpD+OuhB6bRxt49G7o4J9sW2ZZUr
SuO309VFwsjf4a29xsoZ190oYC2WxV0IfA12In1THJbFONnrOKupQ6ZFgi1NLXYWobKk0SknWfkz
Y6XpJnO4Zkm4qtOs3qJnfIVRqFaJzRm30ShSTp46WA23WUcammRXd8xg1jAcaVZRdf8VUB11alzn
bgr9YQU4akOYhKeMweXHieGLtt5jY0HQIG1iAsXuoFDKnJR4Z+7seCq3qe2foJBdVQTwsBAdXDq4
CWGod/bg2asiAhUBTxXMW9fyKqb5UzX7asN9+F4r47rYbf2Yp6Q7IBSOfvwPHbbQsDYs73koG0ZR
llnlIOTRQwGlDpttIvlfCwuEntAIBkL7bn2XoDzvS+75sxf+WHgCwbgFO3qgMOMJIO1FhHuYRTBh
jgDAZkBDRGwOJ+XRIszmFzzejM0/E6+T9JIzf4eBoHOYciGt08QJDumEBcpNwCb4xcUEJ7wnbXDX
Rb55KuzwGdMsIQ534DpEAHPTY6acM1FKTsf0/dW9wswfs8YXwVkX1XmwXH/dg38kmEbS1q9KuAao
OCooJl4E69YT7DBJzY8RJ5OUuu/a6481TkaRLkfKuDNvqzlGeVbDZwJ24MXLOOwUNgRpSXHISER1
HeKiNQdFNtVrxw387SWuxZDPxb5qyP0je/iLFAXpDRo3N8HFXNngeZEM6Ox4zetCYD2hlYqbOsIQ
kPKk2wkxbsYmfBvGbNxwnL+PawZJETUPo9d8clyG+mQHzPfVbWgA4JGtegpFwBuakraRj1apcB4a
5lYASuDNRXsvaTBweywcAf0BrsUbXHT1dcbJvW4lGju2z8fSDLgi3fEXZg4VhDMtwx4pD8zvi/sC
E1tabWt6sZyUlVbrQGPQ3cWae5A9QMOsJH4Slrj4VhjsexnsxTA/9iBQUe1DsrSy/WlxviMGNdY2
g0WddeNHyhHkkgYp0jHz3aHzqgOIpCsG6WEzVCH4crgKdcJtbS7aM2LFcCPFfK0rN103s/srRvUU
LcFldIFigfBcW9P7avpxZU3569Bl74En/Rt5LiLekdBIfjt7IpqzdMC7xqWRxos5zM9EYbPtOC4D
ukKQdyU2jNh+sCcYQIlX/QC7D9kodRttNHdMJdBxl+Bm2w7nzucNwO74GtQccq3+4LItQjnhw/g6
yn5vD5m3mnJc82yeqYTnh+nDhgnBo2CZjg4zzq41YHSjMh9Quxqf3WwwHMbcprZSTjvC62xSqMFF
/TyN1YdtyXZH/Zy7ovazv4lKgiS141SnHjUs4u3dALz9kiJwVp0mwjQOPTd2Hu2yEfiCoL1v7LCF
8cjyi7XtZ84r2Wbea1NvTYlA4IZES3UJwFxVxANURnRxbioOGj1w7uKu6o1fbeTmZqpMvVeufNa+
350w/aDkRicj8DZGItiETt5AbLy+J5xJQ0ZDHGenF5bjsLwWzPMB1UJh7GWHOXAJyJNrsmzK5PGR
0AGKSZTU3SHi+XKT5tCXrcxDR4qbrVraj/IJhETKNjqObQ4d+dWx+i1XQoCl1qQHwzWvsp+5iTVZ
ulv03bD1OI18jTnm7pmw9U106wWO3rlIDhydrXmvjfYBsz8Pry7CMTDRIANYeBU1AWQ55kbf5sE3
tt0pb2OLttr2Zyjmq1dPklPAWyYrdRE2/n8jvxNedsuig3JWHku4WZ+sPkRrNm/diA1CRh/8Nqf7
xVHnltTXnNq7jJNMn1ZY2JxqVTK4GgGZbKfzj4FsH3pgq3UE4MHvqudM9a9548xby8Xna1QvlY/R
zMk/jBGYi1u96gAdeh67PWRIU0Ccq1yEO1UJ/GBqP6cavxVl3sgc45htwvHa5jPltKDGtRVALJUI
4EtANI004dFEPoU4RMhEYytCvuBe+olUx+l8HDVHd56BZQjkOWSfZZy7zvr1RbcBuFggYVVPacAH
nq3wBkHsO/TJB2HQLlT0ZixIsqydDpPd08sy0INCnBl/XMRfXLiJuya9dMLaMlmlxnsnN8NYv5YT
RIsi71/x7EAli3b4SvcZ38JE28GDoqaIFShO/swP2Kbllb8RHU+AKOUzl1vZzI/NMtj2Hb5Nxdum
xXIbeFeoAmsd7qxKnHUClM0IrfMHvnO1skPaaOI6Iz8z88kuFwcEyQ7uE82Hwo6ekDxZsYTE2Rl1
d1kp7sPRNvdW+R5FIyXxxqPPqqrKUfGzrPpynHTkyIx3YBitdNW1HvNHP3x25cgs408PHcuXrBIE
WbLxnx10DyZ+ot4ySdMnSXU7DLzLFieeVRB4v3jS4CCgLpZZDRvDii+W35ebMg3u6GbwkEHMYxbG
cAVJCyEGO1ygcelPq5QcGmzK41QopsjIPbq+2OUzSPIM2wDruF+YVu9tFJ3RYjnB4GSZOfBAwCQ0
yMFkjhDYdHSmluvVzFxjF5jNl+1mWzqJ1r54DLtRrYKifB6WkKznlVxtvtqNEbnhrP3JfS7SnvYy
MACvpfswJupoMHTc2LP1YSaJe2icjIoJGz3XI5zr1i+EhOlkqulKK0W57ikHQ+qwbxLj5Dl4L9BU
XusUFH2tS25YX22MCA4Z/WpmD/3M/SMhoHpjqIn8fQ8mUWIeSeS7k+oXX9VrRTV3VvLgDpjsbtKR
dq4kRIjvr0ZyCorRZtSZ8r0yL2BerrLy3seppSDTa8iAqic1el/kAD4Ni5EuJ84McA6gfru8qWkX
P8WWgGm0lYqzBsCFz1zlCfCuhkhjUjzZPa0hLbGldLKsa9zH+6DEeN6k5FSchZRSlcQyPOJHOo6f
pCJENrkB0jmAPTbXT7ZFOZqdURmR4qmY/fKZ3N/y8ryZXHCHIQsQy+YlElKji+voosLsV/fa3nRu
FHNpe1v1aqQYfIykY0MHcby3YVZXzBwhdqdydn48pCCaNklKWMV7DHXekMZP5wxH+ox63Lno52SK
N1GV3AqfxeYc3ICjDv7eQ3Bod9LTw0m/92PjcXdGS0dRxH6U3YVT/tBmJqIBNnm7zjaORufJC9qw
rPk25x69mqQ+WL31jIyI+OTM58rrdzJCZwxClpE4aqxiXtssaW7quFfr3EJ4jPkoqI5AfOBfvLpn
QBgbTiv11aaMMHfxRPDape6xrautj4W7K1gGsW/DZKxHVh/m1xz9A/rDeCR0TUrgB3jBk0Nx0LZp
qgOGxVUyuEDC/H0x52gAsr6lFIKYudXcO9I/LKpD4sPRLxkx6667ZVXGB61j2JDFv0C7l0kv/Rdl
dwg5nzrhyjXrS4srXMU2BWA62A/drTX4t9Ps7BqDYQVkwQ2lcJhnWhpFKnWrfHUtrIkkaQQkv4/u
5sznYIMnFoMyrGzPOcpFIwz0vg/w6NkW1SPJYk0qa97pwLL/TRJrpx0QrM02Y5G8+/l8hfyxaX2s
rpaouEwgXtacXtgp+Te95nzhsRuxMmYVwBA8Gh3sevo1MbH8NQ7JBwKTNw6+QKKew0MOV7x0gbIt
F2FkzFfDpPsKGcWMuiMQYoFvbNx3LOry2L4yJ/U80wePyJU41xHX2bz4KxJEXrfGr4CNyIrtI8ft
K2w44HvdYyMYm1Djf4am0pvZYX/ZIuNvMl9vtDldQxtj3ZhyTiKDtIqc+Ke36FeYx1UCWyTBv2RP
+JtYgl7huKzamr6Mfuzg8N712EKpPbE4cYCXcBOTVff868xGwT5rytaF6ihw0uVH6nr0mNtfsome
o+jEHEVlsAB1SHORYyLEAU6fC+vUZrwArnwYzYBnsoHDNTKd5ynqD5b67Xk/2Nlw1zPm4iO3231X
LcZof3a3iPQsR+Okx3CdUeHS6YvT2rRb+KC2Mjl+839i10+/o2ARMaS9c6xdyim6Kt5T27WisHrY
9A7/16xqV7SIxPuu490JFEfIKjoNixWKECYOBRreaZPaWYi0FBZerCW4a6KE2WkG5i0U92bPiFbH
n7JjSKQ/kJYH3/nF5L/3qxh7G/8DQ0Di6RyA7UvdANgoCzpD0oJP8AgMTaSevAxpybJ3oAys3AE6
24Cdz1yPdIv0T5Q+viwprVqe1F9/Vy0OUSLaLSgCVsaZYqWLn2+P3edsNPTkOKH1TJJx3KYEY6eI
gqK8knfjKKxV2c3M7TTkraKh+BrQqtZxgV5GLebaahZX1wIwNuBM3LQWPmuzqt7Ic5jHkF2KOVIq
1jGqbtxOlhe0/9mhbKVt1UdlDvaB/YvEogVKAEf4xD7Cz6ncbfxjIc32ou1WH+n22gWYYi92BN+g
bM0lSLL8bg7JcLV8aPd9m5TH1qjL43//9M4ALY89pw/oNPzbvy/8JBr93vHXlVGBeXvhg81ZbPah
/eXGiyqN/L2j5xbcsDIejIhsZE+j9iUIqKKZq4blBrrqUPkTDwCen0vM92Fg/bTKcmm8mW37FhtO
/EtcB4F8jkl4Ztm93YLDMluHwDBjpJvr7KXkULZORdPdmbUudjF/LXQnPuGQdCL+uqm3ozARCkNi
sR7QiCBzndrY2uzxFFb6/31Js2w8/f27uD+xhgyPf7+XqvBRYWbf/Z9v//tNryvDo2zO//unhDzW
T8SpiYtPoiWjp7nxYW8oWY6emOZhkv3/L1bng5gJy73r5M6p70P7vy/+8ss2z3K8opz3UGRfi4GK
rL9///e98RCHaO2heJN9ZePC6u6nhmSj4dwJgy1KVE2HEHbCriuBLYILHXlLZ+BWbcjBDaKh5FzE
o7+AkxvRgWDZLO/n2Tsmde4ftWl/CZdPXoJD5Sg5sGL0g9N5VA0KWU52ZF3RWeyBn6LQBTv9EiGg
56w8/v2T9V+iQKwDQE174FPtUVpOe5zIFxz/flk0Ot8jzwIZK9rjsHxHLbh3BzP9X2nQjjyTJesK
lfG4GPGthBE5u5zV4+TfTxGZDixkkjyS3Z6G9pfi++g0a71cQ5SAOfwgQl1q1cK+CxMwz7AroBO1
bb3pCbSSR+qM42xKA6Rr6xjH/74s+35tJ+YNNP3oWAy58d+XOm4RCYoO0ylBJ/Q9NjN/35It32Iu
lq2ZPl7heJC5SUEyGP3Z9VbAauSu6KbDjNxy9ChoV6OjTuUAhbHrzob5W5lWc0wKgyWdj3nLGoMj
LjmevRpvemTFzbnlPnsojXKriP0fcbmhJrA8V9MnueJ+O8m/qhWNv2W2WOeIG1Yvkm0JmoExCp4k
aX6xzJDN8QEcdkLmhN6DiECPH9m80v4JPW0AxQ/20+/rtetbzroaMqKUAYqpac1PSGt4VL32kznX
vFBoJVqEdznKD+4U4QpdSZwSjkhxhW91rCawKQ6FERVIIRopklU2eFix8SOvXddfEiL04Lb2xjVB
clQ5cAlrahAuGvNm1JSitx4iHPv9U6Dq5GRSh7yS+HKscKUaxdOxhhK60CdD7HvYSYmQd/kj3brG
vBA4/XFbWR3HAcr5kHLDYcWPSNHGPxWJ8uAPQK8r/FtuQ8Wa0s/IS2fmEZDdsGkibKhrSZMlnOl5
3KjoORHee1pEe1XWb7VzqqnnGP0MWhX1GyUHO47qxhZO2U2f/pMRRzhIjCWHXdgQ4qMc6r2uvONY
EatwSgJeoxudC6DtcZvY58JI2R+J6FC1JcAhMpXdE/e53kTo6oa7zrF/2FR2ayb5HQtkybVaditI
Is+BBXeeKA0/ISuHqqF3MmbybFg81WGwtsqSHmz9KGLxCbQ72wR1ckUjicm0vBdJGNFvl6wqA8yl
HnYiK7qlj2yX8K5jQ/DuPezuUsVHpcWtdOiTxVDItKDWoh/gAStCdZX2143M72tH34a98yu5xaHX
g6wzE5QrqNxUupt77J4VLPFQ+eUqFsXDVPbeTqtp23rJQ+svgnQRbhInuqRjZa/t8MiD4rar20dD
if7GbkHcFfY9AYcX2/cew6VwbukCQCNkQCQ92JNa5jGKL9KgMkTSdj7HcPwqCMLExDZD+JVzmISi
4lbFq7+0nmOSDpA4ZUksa9I9JMjoVwkQsq7NwoipKA/fqqJ+FUb6CpQLSyLVvgwN2nIeIb7ypMu/
U95H1lLOG05whLaBAd+GVnwz2rDvRze8Twf+sFJjbHJ6+EKwi41Ntjw1x4oAvOMhuOGFaOPivgr6
b4Zu58Z8tTIHCzl1lvFgZrsMLSIywUxMKY/YnvIbN/9W7JCyTP4OsxSHQrVbbURPs4LKW7ibjhXs
hXiBggJ3yOtyH+jglTo0tgYxh4s2YkyZEAPD4adLZ4oeBPJkpK4WTEhc2+QckuiejU/NQYU8uzJY
wvtkaAygSgxwlkNToneoY+z2TRHdRram7hZ/485x2ROELM9SGGO9BBMwpj47RYOtNE46loxG07/T
i8VnwF75pQtjLHE3xZBeMe+DMDU/TQ1KRgv7WybYvhpMduBCZhacnvsmqEBFogHfSrnwxi3Vj+t0
xsakH7vyuTMBZCpgdZXvttlBwvWPTadAXRacNRvngfg2DsgcfrTLvJfpaRuGRBDDuf/Cl37GvD4s
ZaIkooAv5kXsASEE7dLiQq4LDwbx3H53s/nNBiPeSC3Qelj2sWVmyp44zLE+XbES5x96lha2bOXK
KeK3BoZtN1KbWNkuZsFiep96/8FFpeVwUhz7FMekiAoGoEFgRBxzfMiz/laqzY9DEN02HMsjkqqH
qNAgfmaxyfjTWIDNH+WIdF3MxYDsF97jOITpN1RXUqHDOhfll83Tk7eBF7SxmHs8iydFZr744Uxa
LbBeZN1uTB3falE99ZbhbzN1HhwR77oGig7Gq03itxwtMLY13W5WCr23Yn+JSJ0kI7tF++ASmHHj
9sGfHs1On/w8+8Hdh+umwOyph2d2BIcyhZoxWnd5PTWrZEFkukVAg+Ts7J1efQZQIHwv3k7OPraH
S6nn+A4iPsA/OwA8hHQED5/cFYW1jHHSda9OzCqhCjdjnB7rcqnDHqN9ZoXjNhM4A4qB/SxANBrC
4IVCfL3MLTwuXYIs8IcaB03QrnIbS+KczscgwmhYJUA2TGJQg0xeMJlCbpqi9IgLY2+29n2bXQFI
Nc8EmMdHoBtgc8KZuzWkETVIiVGe1lDwQY7plVvgEcBftXmxcKRytoOAXef1fZmI4ioqDpqObqCp
dWsqcOhWn0TI8rPsD73iph5UMQ3i5K5JbYnr35fmg2VHsNIkp2uhrPPcS4zVNfAbR1TmNXVi3K6h
RM4iGa+i7iH6JG980jllNF7h8dLNEZoSb2YRm6vUecTiwFYmZxaMdHAumSWiZddPqwme/bQcVha9
CQQ5mActgzRmBMRgHD7ixB3PTVWBnmzY0PCy7Qpy2/g2cKfgG2D7lT8BdTPP4MfZ+KbDHp0TQIMb
0VjfnwcGezi9NoOYM20bSuRCfgRXmegAJaKla5fdXS5b3JxRx8VlpZven7q7v38fxDTGVLZG9hPd
HZnsdi19TEy5JFISUxi/jYwrAO3kbipDeT8sXxCjz7KmE91u/PB2GTbKqUzujZi0JA8wZqnll9Xy
hSN7w/aZXuKxp1TZnoTa/v1uZ2XRWtNtzcGQ7+PyxhoUjS1qpR+f+iq/FzM2B48iWj/h0ISM56OB
TQmXaI7OzbiNgyT1fcGFah2KyD7Wsn/u4oDyE/JCaxYaDx7XxN6eRmPx3QR4OdJ1ONfoJJq+Be4v
z5ECAUmSCtZmE780i1+8G3xKStcsFMLbRimsb4k8iucG8jsTlvtW9cTNRbE0g3jh2ar+tdChNhEZ
pTWbiOHZtqHVusbT3y8GOllG9sSrpsrqfWpa43MDyVTgPXn8+1Wu420wetFOupgOmywYcdC7Eh+L
d5uK0LnKuSqfK9f459VFc/n71dwJm46vSu4cWz64bq+euSq4o5roQY1M1bPtTC7Oq37c/f2uOU6r
2RyCdWCoBBp3qJ75tPQ7hTET/1tVPZtRmBySyXcWizUJSJ/xx8PmecwsCCQQvqvnIhwnPhWsQ6Y0
gFWIy/ClzdL61MctcZEhvLCdyq4cL8GMy+zWzBqP6IW1tUPc95nHg3bk5GQ53NtHZqBv38eLdury
Un0A7DkCW2UJUpTZ1SvnaDPlAmHAHU61DqZz3XQOdJCQJpa5eQfZQkgy8Vf1QEtBScXnvvcmA5+a
fjJUbtwpLliH764jI3zJFRiljNPVQIBgzxEPrCEl9TeaKiwW8tNj4VCzGg2vcMtxC4YpcxeffTw5
u4lEAisp9D2YMmRrnO82H7oNEQiOdYtjIWalv6viwKFLFWMFCFkMunHOAgF7S+2K+qDjcKt1ssHK
aCMNR/EmkcytAeCBqe3vyop1fuuE0YYbKa26t0qWr7aduUgj4SObTAbB0uFpYkHNgFGgdljlL9k8
NmtqAu9lQOzTpH6xWPok7Xr4yShtHljo9U3KZanlMnhCziw534mA2CjP1Ai6IUMLjy31G83TlV53
d0MFxgv4P4y3uCPLyGPeihaDsEUavR31W+boR6Piw11DDaPjTZ774DZya8C77DvcfiR/cVKKLEHE
iWxhF39n3L88l6tJDCzgJ4f8a9Mqlg2OB9bUNTbcVXiOiOnR5Rijx2HxuMBV6rHnctKxb4txCCBS
IkBKT23kwB7BDy4k3D/jyoBNJ9j+WZ7/YI/+vWUoMKK+9zWEcNpkZKxT+BvQFaxDrmSP5UJbu+Vp
SDFmszPewcJG+8HzvtkQI0MXHRy22NqFgwVIbCQbDKiN9zJxP2QIB7JSFj4KYk1WzCm5TEpJBUT9
mDEUFi4EBY5t+1wxnRsRm6NA9CZ3G3zQDruvObfu8AGw8hEN60XSoUMSQOYke2GrinEt8+/bZiFZ
kE9uaC9EskK811GwAeIEeLUaBTEkYrKeaYArwYyWIAqF1fSbM8vmTnhtAJhKhwNiEAGzjN2eXWb9
XVcpH19DU2PicojKM4PPG9bAhBN2ADxS2zW3/YSJEvUSf9J9nOXZGmn4S86+2NiYxpkAIL6r4o5B
/imrwXA6AumpUsOdJ8QNJiu1mWqTA6YgF1KCouoA5pja+q4j+y2Kg2Fn5OS9KFdmHTHMq74oxlOZ
0D7m8yySAe25lBg8aAdXO42cat0nGq3Jvavc7tcU0VebGT+gBuS0uCcla+vC6i/ZYL6lHvPTFBtU
8Nq3XQlbF0VdwmhDtB/BAifDsHcad9g4+fc8p/kKnWotwuFXzpsUJv4ql5eBt+PAD4QWVnxWbbKv
ZPMmZDgcQj7vYCVvQ/5XN7qgTQuL+Nwk700fPafCe+7axtqkZXXFfX07RuMPq4xm3/g2W8rkK+E2
dBhpSUwUbrcox6nPq4Q6quurmcTPkCc2s92x/hVvAEi3o9edWsXdJrQHal+dNQ8Xd8ftBb73JiCd
tEc8fqJhrzU55GeOMt46YhUxsBBM6kAZ8jG4CV6ylG52toLo1zgjk8JKbonigJmeONJq9w4oGhAJ
5lZzTjEE+NzmCrtfEXdAIgtXeQUILkhnnnozmwLEgLXrVJQfFTwgYwYUhS2cA+y+Dgoms8K7ixZu
TTYFVzsmGuLw3gOFt09CjlSBRAkmd5bjCTz89aRnjw9u+DoPJL/x6V8rF4iijcMAMX1iDgOVtQHx
gistNbdcFdihUcs+ZmtgrnWvlD29avpE4gEHD5oMoQw89+zYmo0DGWJQlbHyEmQrL5SYaY0K8HHG
KQ1+cTMh0GTpVZEV2If8VyUlASEWBSLcRItTZGAYObvcznjCKdpVC4R/auZOhcaYkSN2bzmgXqaS
lHIl/RRtKH814+pN+t41y6ZHlWiovVH6PE2Ft85U8ObyTJja+Tlt50WLGSgSCNi1NYl5H5jB4zwo
jjLJ4g/HztjNVMJ4WXVqbP1CUpHkLR3CMmmoCsDLDntOVRuXRAkypUsyH1MAkySFliWtIH78y2YF
/dv3kQxnStEt84vVWtnGClxajB2vHvehNMAyeE9BEom1P4SwzkFJTIkF/bAID3kfY31gci8s8Dlg
TPGBY/7xAnaMzAYr2pFwRTjmY9SHT2webgsx0SCWiwOyLT/u1O0sw34uevkvN+toQ6psZgGvjeEu
F+49YyhaW6YRI8t/tqbvxvnB4/mVpPE1GFu06Lkg6WNQVc+chm7+4TTS34bkCzH7W+QFYV/puXzM
MP1wKzlHpXG1veiU5vrdy+iz9HuOZHHxMfooTZVrr3vAwsyM/ZanNday2MVZZ/gXSk9QNyoC1XNa
n6dYjbslwLapbgOfVyZfWDf+5PyjpGeppxn4sQ1aumGzraDG4ODsBLAU3W1hCLHqW4IjBUxuAFfv
QcKVhtIgCRPzHOyAZoiu/M777F9j8XGIrVdCZuuCCnOYAkwvDpJnFobjyhnUB+wApMGxeUxdeXC7
uwRrFBsfvEI+7BHd8rex2vhpKsCismJ5ykISHbkgg25hW0UMCWm7LDLvFDbZFzfetW+yQKY6/mg3
iEScjY7Qmy+Z0OO+0tVja3ZPft+tCNI/9c6DWc0jJVSE74VVPNMYc4xt78uQ4WnUPCGMlhBp3dLH
6neXJuKgP+TBGoLsWWukH9c5tDy296xcTz014jzD7V3gAxQa8KL09Y1maKgwFHCV62vPoWk3wPyL
Si7OMTGvc+i1a4J9tAfKj6zWZ5eSM56QKKSW/ao7+xyWcYOCtMj8bseNRtKA8qtKHh+iomhCuZ69
bwrMdkuOoR1QWCG3cfNEwbQcZhjbzRfQGhi+NTvz20TEsFv32TB8CkqKOOdhK1ATeM9Zgjk2QHeO
xa5IZxbCw4fVcs9V2CJsAWKN0KbdXiaXH4Fzq8EtrKYl5FZ6bYEOlLwH3TyefEPcY6d6zPC9bYSQ
VJf6VHNT1pWnIeY87oXK/K0tt9/RgkUOLbkTTvNKSoWKrZHKu1B8atRFmlvM6l7UT9qnZGFM2RUh
qAfed+1x+rcd80yp6sDlajsfMTQtdjI8jfnb7ksPBpaLot5miM66gYNXR+mBuxCQlOhNxGmyaRLu
E5MB2cuTJit0VYF7DbONWeN/sv33kXp7FI2ctwzchVqoLMZPlJgMrypbT5GBG7TtjtNyNvJwpIQD
0w8flSfPZrRre+sT9XBuPVRT922q+m8nbg64CK6JbW3NLPnI0TfCDkJrKtBkswFo4KelsflEPRyn
gIFqTuzvjnt3mbqgX0P7RXn/w9F5bKeORFH0i7RWlbKmZDBgcADbEy3bPEsq5Ry+vrd62uE9G1Sl
G87Zp/tOR25sLVV0AM2DWFz8r4zE4+oeCv+E3v1G7jRlrJJ3hpoPhPDSTh72gKpwKqufMUdMZuSE
dFQTKHUDpFw51MnKFBZiN9JHJt9fJ6WxxZ2GzlYrtqzf1//vWZKMyRz3iTCmT3ArT0GD33gs7W+o
rOvQ9m5u0L3ZnGKnEgmKpgc4G3CFE0AdxRUmckX0nvX3zFjzBHBl62YMfmuwCcSeL/DzoUW31NHr
gEpbvlqjrhAMvB2G19ga+NYRy5HsVqhDETTtoXauVhJ5qzLTvgjJ63eMeqJhehrLegI6ApBaD5pr
ETs/TNefDdMdVtNUXUerOPlJ/GrZwORFSBzheBOjv5KOsFfkaN6chG4DcrkXMIVFMQk/B1enXbpf
klCgFUPbEOYL95OBGAVP9RdeOrzijfFtBMgQNBeRmMLu3obtUgT0NjFTdNvSb5Wqix0BUBEKKwK7
7BIbLrPk9TihHHMBakQW4GKnYJhqOP1X0lb7MaU6cf3602xCYPXGv2jS36Fn2msrhfURmi+1N77h
Ld1K0b0DV2xPrBOIKUf61tbhe16RrqBJdA/l1SoJds2ZNraeuwr1C2Edt6IfdlY0Kz5rz1u5RMIN
6ffgFR8ImVIwHdoTUotHw/T80OArQvNOr9AkAsG0z568wGznsixXLaIACH+nCXvqota5bWw/RelR
pTtlEvEDgo9RQ4b4tvt04vCnRcaw7KykIG4P7dYYHJ2Y2BLJTrM3z23L8NxWDsjbgcTSkvCxMQSl
l38AdsRbh5NjOf9tthN8eZQndhZhiYHMNtSsa1KLIUMSklET0kosjLJ6xwe270Y93FYyRv8YE5St
yn9DgOHf6Au0eETmAggkkGJfNsi7+IAwpb40cUj5C2e64KHP3PKzSOZsT4UnwYb+R2+YHOI4+fPA
PeC3d950dlMtbHXse9ZGh+BPEYB7Ma+uUxgcSj3YQataEm510hTUyaqq2OxY9pcYp30UZy/x1Bdb
5YQPMSHdYjNHMVLchjq0Ucwl1spsvafAhJdJSMmr4/tvFOqUpEIWMAeIXch2k3R9snXjaIVckBIy
mJoV2c8Hq6qPgaCggXght4bBbJX3YkQ0AAhBEt6qRD4bUQkyqHW+IIGGT27a8xO6SBeL/p9bFr+l
nY8g9cMVZDQWaKAsV10b86yreg1D6lMEfbytaom4KJoQGyouB2VkNLJTtgoLvTqIgPKkhV4h8BJY
NUmfADHJ9iFfrJ4H/s+thtYmSbFhGkZ7spCwpz0W34aROvY8+y0S3xC7bP6Xcd23Pp6GDk2fAxUh
z9lutAOJEB3xUq4zmeeE+bzAZY06fdXGFaO9tnlFkXT1zOGpz3ZtjT2iTxuP/yR0LxShRcxiCsRe
UCXiMNrah9cLE50fkV++/6lXQFKGfGD0Zbwz95szyUEGK7Ot966L0qg4DHXBAlklwzb39fbYGadU
Q2fTDG64CfG7V5Pgw1WU9K5xaIeajhv+iGPfOyzP+JUCImFlGuJ9pk8mzVmsZKuwp+HKSDoPG3ps
3lUeoM8qnpLWLR5Gb73Qu5bPJnpJtgYsdW2Phdyoqb0deActwDcsJcrsRkE4gc6vz71MsJLan58i
OImqJ5Zu+S7nm+mr6bl3BnvVDG9m1CIP4qC4k3jqDSyHoj+buOoP/jAeNX2yQQuZr7gLmdq3GqpS
JiFWAA9lzNDCWs4WEQT5wzehIAJrSpz9fITXFqi7HbrbHLwLumWgSZ0FgkSV9mqg4mFqFD9sx6i2
rN6LZkJKgRMzdManKu5wCkcQZozJ2AwtczbTaV4nj8cjDvubVvHSDo2OfR457Vx3fzptE4R/3WPo
/pvOUkoG5/5Oj1p6r/JR57O4sgPGPO76o2N4z+7okR/kpaCOVPkLAGc5OIL+zWVLp+kYaqvx1NnS
OcgmLvaiATSSt/F659WVT0rsPIEHOcXIvFyJjF2ub/0yDofE86sNhrdCpm4vzDp5h8EUPycG/vHx
t7bbjq42qNZlpW38UeVH5jnfRivwu9bgKfyKsMG+e6Jt5YbtidHtxWteMhOw23Zc0ECSS8Tmk4Zx
XAxEkc1EC1g7OFiZwr1lDs5M7Vp54Hn8KWE7pLxLRycjMmQRDfgIpuI34D3U/ZULF5uDzodGspRG
aJCfp3dVpQHZMyQMjdgniYb0PhGqXqZBPultvDfjEZkQCifoYhZzWfTTLvLgvdai91c2Z3day4gd
JfO2ioqrP4yuSWZzDHOzyNcZw7OjhDy0mhRuo47L7VT1wVsm4HeMpblnfpNtpdXAggotAEpBgbTf
I9sSWX2B/mFJYhZq23n1gXAuak+5iUV87P7iOrqUuNeX3eggkYnjt8al9ovifWxircqdJt+UuCgF
hsy1gDjFWA+fGflkWfk0EZYyMG+w/BkGVr9L3fitlPbEam4VOOa1QPC8US4+APKzwuDLYb5dJ9F3
F7PIBDpx5ht98tPY36cle+2A5WeP7mOltAppY5+ssoC1acUFKCaeM11kwJis6sHbQhf2A+l3uVb6
RteQigX+Zkw4HwHMAa4eE/f0cAoRJsBwGoEHka6aN0+WPf1EfWpQ9q2kl7yiO4dN1VQbFevvNu4L
ZjrxrxVi9+1LQKqGweGzobqt7fnbLpoPfmmXW7UiQVK4V9PXvyYvezf736kev2uVtIciyb8HIvIG
hY8fboPShxOqrnbNm+izctyj6MfPyMANiGoBQxfgTto38UhZ7S6RnkO11eZar23vccpuwJt38cMt
DpwMZFy+LFqA/qpnXonF6zXr1J2UMOQU7paV3bvGTwuMnkTiiRKK3wKxuybPdaidsaKs6ajQcFWu
QP2+yIMx3BEgPC0U94PTyE/2vwNXDHCJieZ8GTM4DVs9WEIYe1HjYPDWQRDQxuWPE6NB7sb2QzPg
dZqdxcHvnE3c9HPuCGoSLljSI6pyJyEwrSdhH/RU8ndySilrhieBjIJxuw9v3uZcZLl59PvfQiN0
ljC8uaZnY2yqf2RQfoZERi9stK0cBoxiaW4yruymbdkjzWXGxe63aT4HC+SMjgB8aVj699jXBDkz
Pp2CdiFcfVxxDzXk+pyk5VxkRPKfO4fG2jzlRhRu6plQILKXIU9pGyIllmXlMsUNHoknHyWmoIU5
pLxgaws7WlOhagC2hkILf041y1vYcsji1VX6S1E69xxoA7VezP5x4GnSvXkknNcsulL/I9C50/i9
4qAaqdR7d1FdUkbsqP983pAdXRI+10UwYsrTDXs/1OPRzIE4mqdB4TKTyMoWUsRiNzYld1kKrFnF
FHWYV/lH0/TUsCIVYYjy0bXnxpckvTTB+YoaA8MBohpKzaUw4ysbvWmtUeksG+Pce1rHJq7A2diK
313gednaURDqC1ue8COSUZt3bDAM+0iAYL51Cvsc5Ty2kH30fWF3fC1ijqssWf4MrPOLiNFeISjM
NC/wd+i1AWJI8VcPtvtc4whfhMbLmFA+Bcy1J3xumywjtBcTT6OZbzw+yIz14uGxtWFBP1FWz9mZ
ka0uHuUGksnveIi3QuF2KImd6YYVN3W37EkVpPtgk1FwopjVnbLI2Duj1De9Xb/KQDu4nViDGloN
MDes5MXBkY7oSP0YiiwnZRUvQYzrZnBSfZnhWyn6huejIB+JyHRjerSkq4F+QhWSdOG28/LtOGak
IJbdn1FxS9qJAhbAE2uVGCgV2dxGyWVW99a+q/oPpYo7yLEvMy4/A2erRmy1eS1fzSQ28Tg2p1hB
WwEAcA5DDGj1SH9V+/1Ghbq1Cl7HZDTXVjEilJPBRVZghf34U/kl1VbLW4rIHsp8D3lxPgHpQ0b8
M7hs5cvJuBaVTsUaN6RDJMk19yj+a3xaKwwDvMtZ4q8sZK+Y6RjHMY1/WAPW3ZJ1L2r9ZOX7yUPZ
xXehbxNbx3ggeOk47rj1TdKiUmQndCEj5Ii6f0HwW3GKkhZSEdp64OUhLbhiVSLqPFoggls2FtNy
2NTshJ/b2gThWFgUE5U8t419MfgzsS4IRtEMy5IAP52ex9SbcguHgbSzvn2wNXkZiuIKmgMcs3qV
vKk2Pi5bJtJAHY1YDw803Uig8AgkKK14by+bERWS0Y8zQM89lHHGj9Rl+HXRv0na94bAJH/WEPGj
g/BOYlaaQYpi0e5tCJyl5KOsOrWVdfE+1cW+r1FUeeSgUFOmOY99QhlCmNAWczqEmKE96vDJWZjV
kz6tAxeTtCEMMiftlLMmW+0p0dRBulGy6ZHMLGO4FmvB37XS/Pi9ZzK6z1V2Y7xQ7Ty5t2wGBuzV
yXwg0tIItfemFoxYTYvZlzQ/7LK8mYEp2M9x4ybMB4sWx9mQ1fECSd0nm41LSE9TUUOy5REV3V7x
v75Ex2m7MLJg2ky1XrBdRYw2jnpLF++CzSqSv2ae4eQDE64h5EIQXvqvl7qJW01/FccBIPSaVI9k
5Zpk2VcgCjPcsOtw4KaWTPBNA2YVQuBp19qCV0VtXNPRYdxaq4ElAXBnHwif4F8SvbDrKjtcynCQ
CzMNTmNgsb8beM46LC2J5kWYM9L5QkF8zYn4f4NEQ6/NiQ3psm6RFnt6iRUICYnF9ZaiZU8M3kJe
Wn0MIA8K8jxHdp0EftqRV1wGqDNr6Zo+Z3wzzLdz3doNLKJ2zzvCIkoEizo0CoQ9LtLJrnor2vHu
CFCfocBX3XDLMyAiD0tPP8PurZpc2HfBLfD6VyJqHnAIZxO1IZdOwAulFL9G29xdC8GCL/W/IcWW
b/XSX7L/gIxYU11aAdNIu4YJWAbpkuuBKSEH67UQDhIZSukwJIw1ZCpEJ8Ay1WfTlPtfVVn/Ej55
ADazrzNM0aQJ5tprzUUFkwNUB6b7Pr0j4l5ETrc1KTWZLQmEw8ybm+kHLuu7IvyrYRPNE7kHE4Ve
RINLyRstl9fMB4keTNE6CYZ7EijAX6EoF8lvGVSvZj++W4U8KUJiFrfaaUi8ButiSv05d9qX3gIl
bHR7VhO7zE13Uz0c7BDJ5ug8vDi6idZ5z1OuzUAgDzU4COrBiIhv22NhUGYN7QntB8zKuHN4awCe
hKIXQEf6/x+QpQ5tTaoPLaEMmazNABJ0GJOj6JCIaqaJxi5zELoxbx6RHkcGDFDc1SyreFdYEwlL
eXI1ENclJiubwPwIOtxXdfJSYiFgebDs2DC0Uh0ZzOOScoZjFDdnn6S6qgh3sIr3mqqfvUDf6w1j
fXwMk7or1gx6BJzTiE5QFigO5nEJG/mYRDVwJOU91KKbPw2X2tlMZb+Pi+LiDv0mt/J9GKlVNCMu
jOBYtfAdyZqjz9LC6GuYKMo7BIMoT3D/xl/gOd56O7gAysdmsvNDeYmd4KraLeU4spW+eTGc9uAG
7nveMfcq8Hbo+XvY5mTHFjDBOBL2iHHGqYh59OLtWIFim1SxtEpiD8KE26Amaaa2e/i41bBNGnXu
ugqy8cTUSnwJqtqQ6Q8s0IMD0VEN3L7gqzipufrNrX9GIkjqZQiUdtXDdOHNlkbckvWLz5n5ocpy
ylmFES5NjXA363lpQHGdKahwsBWWLYqRpgNcOSQ3noBj7GDM89/KIn4X4CHDxLiEhD3ZMv0qWzCZ
wNAxzZj7kuVuPyYftfUps/SXfT3Zbv54GWNuXMlxnGXdmv8LxAEcRszUzkgFPOx6a3nz0qDkoVYv
BU8pR3xcZHr+AdhyZ47pMe25VSJz/GVs/BYT5KqN1RnuI9lwI3IHUKW49syVqLIUax/gPTNzVp0T
nImFhQKZ4feoQj6HcTgnU2FsW0SHi9ia9cHy1OvA/Mfin0PW8CjMVy32XrrWeMERxFQ+aR8lbu4R
fEeQQ6CH27KYMnEFEnWTc+p6wdCCUKxl5JCYFm+TVIo1C7tD5VX/KlP7wxW3o3kGHZ44wPcs7ZjZ
dBetzI2F67dnpoi0OET0IeDHCYNAQSXdyov7j3qOrg4C8y+LMfS7I6K+/gllIpLvmVjg8se1FuSu
0UdnV6d0+zBtFrD84mKEIR4+s/0cl7m7zSStbVSRJMB0I9fS97JvVzzsZOPm0b71hkMQO9ghBuDw
kjBKO5+hJSOb3QLnCeOEiPrACn/1Wv5TJs7IVsU3JJ0bPfF4c1dQEQXOuGaq9qz8T2ZevVJIfKep
ana2YNcPo4pAlfjDmOCGZyni22L4QKXynGi7SqddKuL+QvP8rWmypgsfme47R8XIHLuauWAqHiz8
ZNpasUFdZgK3A0SRmyiWqcv3c86fHnLvGGN4NRJvm/XOZ9JbV7sVnwULqhUm5EAzz51b/8UdwYc5
8uDMGn+92NgXPISi/YuI7+N+G87ZV/kma1rogPWe1eZviTfcm9H8caLoRVniNSNlkEKcgA6nvBE9
/eQYeNI9qHQBOQKdpa1tOpXAzA6K6bTD/JVpIWznbPqjvXsxXLNfMlX3hL1lh0HO+lYBDuwgVCzn
35qc2WTrFoItefhkxtOZRc5ZT8s1bd0BDeyM3XpUFfUCXpWeeHY6YQt59FLL/HMKICJh3WWMxE1O
W8dMjwOvrBE/Nl/qehDDL20iAljKeplxcSSQxZb95F0mFx5ADoDJBHCST89ebbwpaX9FfhxzGY0P
XDj1YqhQpek4IGhuDnU/AXYHAaNqnquhgEVMeF/GXBZR9qsdCrR5OPeGdhv07ZXk9g6Sa75l9PLm
8mVOevbSM6HHLU1coIn+X3XZCjlvgwzHphh0PDgxEW1m0A8rQjHjtd2mP5h61mXSbelwCUR1FrxW
1izhPN4Uafo85N8oT6POLjde4ap1ZHLubTe4ST15jnMNW5KF6XSCSYJHizT16TlgS8ym7Q34IocY
vpGdVHci5f5aYl5plEggl9PaaWjiFXqyRd1QJ32jloS3G7U6ko2QECrjnfyOWWNFT2U3cxHkH3SD
uGzGYkN6KCyJ+zrhwgJfvZjSaSE6AmIionmoh+krqJMYpIX/MinspVUV1xF+0KqoeKJdvnsEtSud
t/sqA2MIl1Vf22H+FtXBSU3eqev2xJPd067d6nl36YPhKSjTHVq1iuCsrUKnlrT+N/1VIc1w6Q8E
QbjBl6ZFbBJgGJYYJxYhEVpjI9bQJPam1hFsp7ERhQqMiZmjXqAZIS5uG2kkLOijXA/skCbV9YAa
G5xKKm6ZM5TbFnVfZadH6Tpy2adEG3g00ViFYYczS2zKf3auTmYlT0bMgHHq5dPA/dQ6xjpuwHch
+tPaHZJtRPSkFicxa6a8hGre2F9a7CJGgFSbF+FTVjcANSVqhLq99xXfZqkyRC4nQM60c9T3i1h/
MV2ct5lKD0bdYNO7dtxrE/m2C90N/+YzOObtNeyYZ1PN34a4P6lKI+HbhEYTfPWeefDt4s3PrKcC
mMBK6BNyW0D8JW3JsWexu/Ka4pK78rvWkDSWrNJas8MSlJ8mlkemwEcrAE+kJr98VvzrzUeWGLfC
duptojlvlOFZ5dlLh85+EQ2Y31W1H0zW7CYmTK1ui0XTpjygHWiyEZU/9U3Bhy4tDAMZmfFjSPpv
hBVfjN0941ZbgJ/l33uY8+fELFz42UJPzZtJdac1LJJp3xctfWWXi1e207uI7S3ZIh/mgKg7IAFk
cqyPCLtzy7tiTdAAYQqkZeiMzTGPLbq0garpHaehe7P6CW9C4m9yrHamp6CTA/Bz+FLM4v8t1yoK
Lj3G1Cj8YZJvLLwR+khLlcva7g8P2Fugka8Ku5Pwc8jykbsyS8hxAvBgYCEjKFpsYtCaK9O6uoJS
lFIAcl+LuA9ItqlIdfWQuCzDk5h4jWu6j2EIAAfznFecYVeBEZ855U83eVcLAxA3UNmiarkk0T/k
SvFS1NppdIZzSOKQjDatHNaBNvxRQxX7NmBaLm+EZN5bK/oVlb1thbcdGlaZmrGCmD28VYF14c/R
1n4OODmxg0OAWlpIgzw3ixwPKZqL/1SL4lMzmUSlOaa9rnkrciTJ0sq/q6bbNQash6Cl/KhJNYfD
JPAGXJRVnQWv241luI+sMbGS20dSA1jxM3LG5JVvooZCQtf2Y+Pi0fb0TTOQncN4wRm83ymloLEf
WQQ7cVZwxpJFYpIVRzsEvyZA7weiOMEIu7jKvwmQaY03vVqtNa5bXb2YZQkk3dnRCJJZmAZfJDZ8
kI1OcIq7dFHTFa4JG49FDtsn7U2K6YFHDetasWNSBUS2665pFO1FSRESe5QyCc7NmmVGDXA9cI5s
Hc74JdUhVf67TrrqUowM0eBKIRj/FW3wV3u495toBxaKtQuhmwVenjcLjpcfomRgS7KmwTskEIYM
56lsjavI25a5JQEirkaaVEUiW85oPpH1qTBCij+WWwqk66JlRcKT7K65r1OIhBi8XXs6FOQQThoy
B1v2wx6FNZaiDKWW6o2zNhq31spGNuTYdHyJXFVerKmjOrfPnU+qBuJqpx8fHvODVUAipD1nigln
OBWg5Hr8E8It73gFbvlUXIuEBp1I0X/gtS5Dj1S1IeQMLUhKbY/BDFk2m9O+Wnq1tq1b74jsdAmC
hdyokH1AwmtfjIeJbhKlIo50o603ldOf9PorDuYsW0NeE1I1GymYs07ryn/FXw65tmVSZY24nhxC
EQLNNdahUchF5ZEArKpLF4WXqjKY11NRUZn8OnjW9dnUUztEVQPaINrnjej6i0UyfSy9mx6sSdt7
1SOfHBgod1N0GwvvDfs3XhRaN1kPF83Pr4aXbDtY0cDGIi1696Nb5SRXM69vZtr+JSRkYDuLJHBE
3uT7JA5gdbz2tbrUvVqXJr10SCIFqeoXwIgxNi/ew/OBw2INEAWRXpH6D5n+KwSI57xnajuULKTT
BL+D+om6cGNr6iMtSI7oCBzYuMWn3VY/RTEtmx5SRVyJW2DZF47ETNhh8huVEsWrA1fNuwhiM1d1
EaBpyNsP8AXMi6V+L8vgzUiSrRD9JtK9R22mzC/i4ZQz4PFM/zlJ9Y8OwRlQp3XiRRsHUCj6bBa9
s7GxUu1j0voVJJeRhAb8Weh9Af57Hd2zWd1qmX2L7Ct1SaILHDraikKb2dcsAVljmPzD+LJB34bG
KpTDUtUXarVpF9Apk1z9PLj+ixvECNMLAvtE/dlLa4+qgldNRbFn1emx741DAjMQHrb3bmge/nTO
alTieRDZb25PN2u8FkARfGc4+KbprGfhpDLKvwjDUTJ6v1kifkBq/mDl3uBq+RjRGmAY5JlExPhu
VeV7yb1O7vbX0PhXUwsZl4RsDE0ChOw+/NXkSKID8JX2zSnaH74fxE3NEl4g5nIfBnOTp0zWEMaF
It1It+NN39NcdqO95a1+lBNYkOgvqOxiYRnBre72lI3bSNYw1VlK8FnOwQ99ts518RfSHOmlAu4z
T+6Me1GD5RiMKlhOlrkz/CcCSX4cnaQbgnBD5X+7nn8nVuqAGWPJ7YjBBlWfFOKDTExmdbY4Mcdg
kiKZ5TY/kehug92u6xZksXiGh/9sCwqqggqyOpE1+jGRzj43VDQC7MEi695llFZD9V6S9tCI6JjE
2ILlh16MawOBbwThUKKWFa5N/6suhj7+oGI7+ozb8h6wj2HvFFjSOm0+CLj7M529PTqMIxxIAM3V
IcKvwBsQOkduuT0dzF5YxvP8w5XiLCt3k+b6vlPJJTa9Q0qV21BK6iwISeSML1h3NIw6am2ZFM6y
ixhPpNoNWpNavg1cEcBUDnpr/jOj6Vg71a/TeYyzvGs7c3Tj+k2O9MLWXA/m2bIcYxQ9c//EuIFZ
IomJUPE/sVuwVarPUb2KwoTWJZ/3yAmVW1WRvvnoXbhBseS5NFISC9jbveYfObZLEXMlOT4BYS76
6ijCDh+MSFjhOtaFs7Yp2vFDMqiPow6ud7flvju3Nh2wDoXY72Aku9oMU23QVjFXqKBmV2o0Foau
Y0nod/2oLkQxPOoK20TTg6AOrCcPakN0TuDYLtlg+iyE8wtwQWzKTQpzyPpzUUD2Aj1UHX+PSThC
HaVE7jyYmGXNftug++DKlV70MELe/dwLEN2Gp9zv3+taPqmJqXqGhhMf0oBlvEWMUkbE9oTjn+W6
KGIHfp307ITiMyvtC3NkJvrViU0Tw2P/veLxmKrwA6IzMKraPwUBBUCjcRWPwNbcWaU+0xvpyCB9
/yhcGU9OM74HNYNx30Z6JnP4HOmrif+4CsJ2MbkuM0HcLb+eh9JV8sanYPvXyfzk9orbbf59guTd
qzm8sY1oXkZsZ8cWMwzf2W4I7ykdzaoA+83gSRyasMLDSzOzRDpOJKbOQJaBcDS756MSWfxQRTu7
1K6xMP/s4e5V1Zdq0PDiooIK7dDET91Avo74LjqsDEXGGU8Aoo340WwT0nHbvbKj+Yhqq2BgRsqS
LYaTq8fP5NVz3pw5jA67RpB9+bQs2Mk2JF0yTYrycUvOAHa3/lZ4SCq6gWW+hvBcj4bvnNFmpydP
wXTu3RHZcd92G0riS5PnLKxLrO8mA62BHy0zPZ5Xkspj7jDc/DcxmCmLVueEGv/MCqkW2kfv9iUn
Co1AaHVnLQchNwXvWoxrEO3rny7ZLhfjl1dynyh4fSDUPMhhRHnXYca6E8Okbs1DrnxFnPmlzhqA
hxUsHipMZs/+HUPhq98LSdmlvjrJTsaJfup0tBaq8X9cjGx4re6Ti7W7q4/EV707MYMVMv+apUAn
ajb2bT7/AxzYRR1BwhcOTpKgyX5MyvAJzAejbQTKU+neZXamJeKjbvNwQ/gLim8QX8A1yUOYIMFA
CSQJPT56EfqjHpGpGkjg6moW73G1M2Z3ux/q+bb+1XuTZVbMdBJ36RIUssVHbTx5U7ZLjHk1oa+c
aUKsCRRyQWDXF6ZojNyDMc/65V1rwo+RCzu13XWdE4LjKTodTJmRzfgah3i9tJjZN/PBIm4iME+Y
q3egN+69RwdPKhfIuhIQFj18P+Fu49utBeUTuwjd59Tl012lxXtuUR20lVkvMdLANudRTIds3cGI
XLHcfGGMshERaIiULDXGdejc4z7atoV2j7SK9pDFvl3+KU/+NTysjCxumbQ/RjAxgS7mhQRxSZ18
N636ZVTbcIjOVTAuSYZ9R2Hx5UE30F8I5vrFJVbTTFdL9HXvjpGvnbbUMP82QDOm5CG8AmdQjTwt
qZ8rw3/psvFFjO3ZGROW417IXU3azoBt08vtf6DRvwwk5SasGGlCufXcfE/Kwp/JlMcW+PpmIbxn
32IGT73m/jY5dSAUEiiLvBOoJyC9ai9O7p5BaFx140Xhi+JusvCjtLRxMntKSN6zBYlY7BcppbK7
lfk/ROBukIzZQfAZBjjNdD7ygQBRWMTqbDoefzZ5LcgEAPNH+kFasAmqqAMs6w3vjIYYsC7GTLxP
GP6yzvnTrDFchcn0a2iXHt86h1phaGKmOadFDrzdFk6M4WXUmmXRsAGFw3uCWf1etN5vDapp5YhP
N2XW5MH1aWYNL34dQpeZeUskW5X5qyLzjrL8GPUkxznV3GIOwcLOOS5jhdKCGTlQj3Bv9R7rY/e3
GusHP/82nclLQrTjNijSP9dw/zKafNWgcE07NAR22W0srNJUoNadbQOj5zW69C9XY4KEup+IYWlc
M6v6qiae+p4U19kSvpLKXzsY5TDzZqSlgq8rbWTOPqTCcr7WC8kAlvVrzf9UF9XvWIuXqsc5Iv+Z
eXjM4+Y5KbqHRQOwSu36gThoDx9qhUl+5dflFx4S0n06n+fpNcISzPwOO5NRIQKFzUjO7hWLPNpM
o8VgGn8o901h4yfgnHy5JiE+iZ/IdZ1rluhfAOxQRnTfUdc+CaQXhaujaeXFyls4QEaIMMI3+Crd
0f2O6va1MP3zKKOrqwvyWUngqghmAwW0RASBZqRrhnWi2pdMd/5Mt3kdHG8fmdYbf/lPzMoP9Ri7
fFKnDI3E4dBgJ4WWyR3YBpTyF9zqPousZ4MlNTQK83tU8Zdc5mFw7rBsL3BFvIZj9JxqgLiE4V/a
aNixskPnuDRYILNl7R9eXZ9L4Wx75LSw2bkheTgjfuQx8P8YZY/Tty7ncXZJWIvJkQjHD5WYSBYx
JpDsvM8CDFQp6eI2XXlZghJR5X3oS75c2/j0zNfWgrbK9mVhcFkvU2k/ytfU1b59d+Kxc3UwZP64
L4muQARVTpibioKSk+ltpDd/STvdo4ldazsejW5OdZRz+i0xwHrOl9H6zocNKwFiNSuNN++aACsB
TNaDivY4Shl4jRJRj9TuQcpKDgId7boDvDrOU3Iqm3kf43s8XlCO3YyLjzqAbVaRI66uPlqZ3twc
L9S8NT6S6DisPF98xC3/YSIlZrhMEc9IOZj4xUEp3BSD5HrIXFhzqeX+m4pzbpl/dYVq2p/NUqDS
uFaDp3rCDOmyXe2TiqgbNLekioQDU3pbOCSqxKS9IQvhpNuU9lBgNaxKSVafAJ+KteUx/bda5FxJ
3M9RWvO2kjgttOO8TeENBWzQmil8CzLaU/COkuU9WudEdxc40Gaw/Yh6BFsRIl+epYk8rkD7cMrk
WhnZsC58ore8bVvmB1nrL9RwTIJ7fsVAJ3khunpR+uFiPmTr3yO+oFsAX++sdCqxOp4/eyNb5dGL
NAt/naf6w2jDy3+MnVlT68qWrf/KjvV8dSolpVJSRe0TcXGLbWyMTfuiABao73v9+vrEPtWcqogb
94VYBhYYW8rMOecY39AiBkBot9Zo7PcBBkHaxt0Laet7W7w0SkOYWdMeszCVDiz+TTWhLUIZz+tT
RT2vqYzTm9bJXxjz7EbBKamXZk9fVMesKS8TntCsqThnuOdBMgQsB0KxUqX/9uJZiNUqLFf2b8dA
lakienUYG18m27/Wrffqzi4oXDgIBzykv4pkylwD1phzeQRGd2GIM+cz4QhRWyCS1QrR4p2ATE71
y0E7GtSbndO4iJJtKQ9RJHp6IRHjM5vZLB30U2NjTskLuHIWKUGJCNcl3dQFZGdOBh0xfXZ95OXA
DjR5rH+sCyw1N7xIQN17hpa5TdSuHRYrTCJ3k00KY+R1zFGj7NFUeCgHp/yWWnl0Jky/LnRU1Ztn
LQrviD9H84eLbGUL7a1X8rtDv1RLemtTOvvRSoOxPrbdUDDObbIerSXEoJTcKFurKZgncWtIcClm
DYqeiQSWX2+vd2op/YnreeD0FOLxXGB9vWqiWKa+RqKzep4EePzCfIsNckmr4Cw86yr08NFq2gaI
Z/jpZwZKJug0KYb61EHt2tDkdVLtMvmo+gTuPKevHgcrgcM6hmtPOF8De3yVopEfM4/7DqcEfkud
IQPbIWO4B+K8LZJRQyjmNyA5KpYSHeqdfhYyu0XUcK/YEW5oxODUq89iMNHaOVAFzTq5KzgUI5pA
1VjQjzaUW67tOmLaJajkexSYq3rgLtBSmkoDvZ4srBiacNaOwI0v6jKnzKn9k++HvFhAzolasZ5y
dkfRxCcE4G+q4iAhaW/PQzeCjt1iPYa2sczpMVpcwewN0Yc25J8x4z7YcdExOiZ9zAU0ldojSsH+
JoyH4B2WNoOmfFXZsn0SxginrIG+7cL1t2VGRj2XuYZxGva/3CKtY7hfi12mCEgoHPAIKBKqukyP
VvzcTNTPgMftqyThh2beNIN90zMqVQZuo7zolLqrbiCEUoo8WfkJPYBAA4wiCP7BJx3GN2S5xXvO
lnTARYVHmZaa54K+kr1oNt1UaSCxO15Vr1k3CtambtInqWbYtofCeJUMiHWb3E+WM7sS21XPWlXb
wEC64GyJkJGhS2YjKH1M/aNQXGTtszsxsEIVtS4cs7otUFo1pYFaLyj2Q8bhPPBsb10bznTVUpmC
fzwi5GZeaXB2qhU5X6XDOlQosZlUuZGKlk9sYyBJ94nuiGVcmu1yanB3g5WjZzJF2m0TPcETiIHz
AqT3+DPc5iuwevpf987U6ofY1d5b0bRLS8x3bhbyq3HC+3kAM1d/8LquWJmO+dJpkn4+5zjUK8SE
4ttdlolp3YRBwDaVRI80Wz912cPvM72nahJw2ilQ5ItODsIyrKtT24cPEEcvYQCWLwn9t9S993IS
co2QFCkzBsyEX0RBu7CpilDhydtY+dwVeTgsQBtfiJld4QjYpaPzjMccmAbd6BBlYOXEGEDRPYwM
2wcj79f2gLYDvTKZexzyluDMDngMtwZ9yr5Egmw1pVwa/IXVtIP+WwWfqWHcGUOIjSCYnrnk75Ej
3OjlcHE8utPanIprkMlIOQaVGjOLhqBPz/Qd+tSXYNQ5EddQevWhXADZLJdlyakgHGhj9d8OCdMR
ei4pRLZh6AOkNOKVq4SgQeMaX1oRGixhLQk/3XgIhdzh0aSDHGlkrjAJakz3tWxIT7MhN6Cn4OYe
De8l6TTvkvczPs5s0LZprNBhD3Zj1tbUQciWt2oM59ArjmSySneJNOnD+PmmVflDoI1vFud8OSGn
gVdEDyL+yGN0i8IBHh9Y6KaNx8rVHnqoBmGmn8Q0feAuG7rqoywbEKf+xHh19jx76b1uuAcfGAWF
fvJGbzRj6tHSCIZyMX6UKW7UFn7grBTpvNvGuBkm8ZqYEWM9s/9Eubid3Hzrhc6xNHsIgAF89jzX
V/7ILCntSM3Cc/c2WmxQ2D5JDRSg6UKJ5LS67QyD06fP+JJSOUNipoHsI+acTnPKetdrmNPCrnyf
fHuCTQjJ3OWgklNrjx5HDlR6LAYZRl9O2S9DQtsTDvVKAhaHji+Pk89uHchpQyNzxl2HOeOB9hA3
6fIsUbPhbwCklAvfWHSq+EK5SqDSQF+5duIPoIu4cexnnJoFUerZ/dj7B94zTmDg1lbhBMJDYZG/
qQbrdW76stvdYgO6H1KeP3B9+AS7KXXAgY/yyy3ch7q2j2Y2v9+lPImeGsXT6/txvONKmisDVy5E
y0plzN1oI3sJ3PZdvkSieRydiJ3eYQHT3eA1HDDZeJ71O26ZuyhpLy/kIkFSJf2Ps2f62wBSgBuU
GmaQDwGv8xi093aIJwqk197U0erxNtPNIJZqkZ1rnT4pHe/pdhqMB9E5K1J7tqVefDidQqqgpXeT
/ptuPacL1XrLiAyOHpz2OAWPzuSu8XM9JV39acWcqHBKlxDdt00onhIfGxoWlhNRLyQw1ciqDPLe
bhyssazk4kCqXOJuh9A509FnCOXV4oYu52NpT+Rbx99VZlxCh+QD4pF+J74DBJGK0COzm74ym1Gy
YdaNFI6gplmlCVwueQJyg90Cki2BX2c4CDeOG93WIBta5PIZ9hutNt6b3jjU2qtTtmQ3BCkG5mIi
y6bclBkG3qTYmkH/QozuTiQMqKKFJdwv18FvWdf3Wc1O0MUPvu8qiuWLliIyLH15EP6wocrC1zXg
8TbF8DyR9gbMiSa27tITQ/3Vd69euUT1dwVCRCFQrNKo/PDG5Bw7xi5wcRkHBqGgo7mwDWIWcX5d
mWavNA0+WVB27crI/cee29dyumeaRdtxetNx7btIaUxJm9xULmkk2ieMs7lBiVe+V9cq4Jg/taAR
tPSJsvl3q1UTSlHjyk3BSzVCPSgG7z5OvvQo2/YxMlO66ew7lY5NI1hnU/bb/4l6E/C2x2zkJOIS
SiKb8mns06UNtpV2E0D5KQIi3GH/6DiatfCLp0RgRAhYI3SAYxqUuci6q0kfZQ37kNOhsrqFH9ff
ssRVWeY0BDSznBWV7EfEyOKoaWhxwSFMDW6+LjVvYUNHK7+YTjrXitVb/Zoy8pZkarS6E8ZX20Rz
0mkwCIZu0w/QYiMBygcPxSYPycVC9H43IXBwo/HDBM5LqgATjih2ESkBXB9ocVsVeU8dFs8gtV5n
80qr49UiUe63DCrWZGPCclt/lgFkTi2u9kM12reu+RBr7rtuug9JLd+Tsg9WKDddXSZrkLfADDmg
11YM/GGkvQZR6TZAcbckZ2Kn4vh3A3hcQyoQgpKY8V1vjnQlHBh83Sh2dZen3GTBHcYfZHft/ZTh
Yy7M9hQN3fuQjPXB68r7zI9BTJcBkqKciRHxhjQSA2HHmBI0By3G3DQjiDDw6OhLF3KLsS4xfwLy
lk/6TMqQOGPZ7F3P+VRmdmgh68gEG15ToDRzAb/RY1nwP1ASu86TpzPRIQWHgLWFZxkgW0YIk0HP
6t6Nz02Hk7aJnb3PWGKX98Y6cetw01UYUOLmgsbUXvcdbW+gNBGNjk8bLwUbeWUsXQ6ajKLpl0pR
ULfQvcMFCmAUJxVI1+7OVqlcju5xKoEIRIV4aCI6iJOUEFeooi2LOsl8yefWgZVgb0wknyiIjZoE
Nuem1U6+WUxLL51oqnnoAkZaJgDN3pK+h3ZbbWGJdBC5fe1WIPFyawsBerZxA/GUJ+XXaDTbESQC
89tCgRU2pIVwCImGi6veUICeyamv7LksHr1iSRnqC+bJEejfRZz5T2QuPBTNbKXGUrkcPHCh1XuV
ZiajH+u7xU4g0p43eEIZWlefiZv87jsHOb8d3Ja6cm5i7x7nGxKiES9V7zd7z3+1qupOkT9cFayn
FofcBSKxV2FP0Bx1esG0zjkGsG5GdCJNgAD4Ik/aAY9S8FJoD5E/PFkJc8ludFeiJJ0MHqqaz/fL
RTx62dJDc4G+ixsR8dUh6QZ+va/25eRDyrMPAUfRBUZfG8mpR6la+afCsh7sDOUJbYxv0mQWAU1j
n/VbuvMO6Gufhs8dBbKKKY4qPiJRI1FVTneztcriVMXI73xPb1cWyrUgTN6aqLvTDNacMoVblpqo
n9Ei0F7rzwNdBLx6kKD0mNojhr6XmN6RIDEWHfZYyCkQTC39qVb6l94UpwA7+l6YkAiGyr/vMO+6
QPCRPXg1gJTqKxLJS6FeudjvnfkPYn6+plqhcgcskNYXm9YvghvS4EKBhTVrRibXuLZK9TjQvJ/L
M+w7aK0iSP3a5IOjcQsqE5cXsa38dTGwmehiHwvawThOoZJKst+w7Yi0cxbEFbnrDoYGo6dZVbA3
oBTc5A6MOBfwgkSb7pb1Ux4MxbJ8bqwx26ZBJUEh29vGJ1t0FMUT3Eiys3r8AhHvQodEZBWPJMxY
Q3XIaX4PPS13LaUhU6FXADzc36rJZxKvHxmuj+C2J2R8dHB6uhZCM1e9X2ZLrZRnKo3HJgSKQchm
voYhqauS03xyhTYyYXP37unUfac5mpd0PDSEpo6EV9I9QLKc0GZR7ovZ422Nqj3P+p0uPn50i94D
wGOGgVlDgK2Nmb1gxUykZmLCUO91Z31CT7oQ6pncjyHSaUgfVqPvGoMEHts28Qf4M1aTBpIm78uR
HYFzXkOoTPTqoHdRhKEukF+Q+0pP38iPOjy75ZgU74HN3dRWaMfynBDOYUw3pAsCAigorzTDXDTe
d1DGW30Y8xX2cYojRIBorhQsYoofg36tQDl9Yymmb0FP/B7NX000mMhG7Hj0b1ciZDYvaFynMHMp
FPBSkjQnF0UeX8OUItCS41dDPvUiZorRC5AndUp4XZHEZCK4hKfaRHCTqLQZ236R4gSkyurbvY4D
jlMsu1wszXVLyhbOPVAxah6toXp5NQZSd2ejrROjYGRkSTA2OkkURn2vNnLgtce/EORgoMtaSxAt
O7g22zOJzCmSMxuRAZLzLGivBnr7mkV38cOtStMKSXH4CoLnyxzBy4z4jwzOL6OV2gxEp00TYrtP
UnNTTZnxiGRzZuzmrhAHQ6MAKEPeLaSlD/gQTgaTw6vfoo7KZ7EoCSfOKuiUu7MCNM8W6g2bgIB0
MsWT0syGaSm5DHEAaMAbNfei2vBhMGAYhBl7HWwzZoT19BoMJCeVDM7noi0GhDP6S+ArK6qDDlOp
X3MDgzzhxrfSz8pq79wGu0ick08cQvxz4P1iVoRbw7GAljvAasA2uGEB2EJCK0mxxQGLa8OnjWc6
OSL+5kpmBWIA8WgEcwyTT9OWWcclQfVmuyieJ8Glg6z3xYeqQaeCOqJFHzqVwy1LkAuIanqg6lv4
TfFJVpi/Zqu0VoKr8wYuX4nAhPHtrgtxrzKWc8wB2To+UwIR6CbKPYaQdhk62cVzmRlrtXzQtDnq
zoTRAhDqM9Dbu06rxK3XcKIuFQhYgC73DXJhQzfhfQTd1jflFuGAywmseBKadd/Y3aF00ABXtPf9
Wj8WbXy2bPjWA5Vvm8fAhtr8y+78a5WbFwZ6K9+O3EWX1q96++risTcbboYiqe976DhEqwXWTaIx
XI6KtLrh4BYSzh3/xqXOhlZ+9CIj2EUxmcefi2hOvSeEhmN7ib8yTa4yk10C4Z7N0aa/rVZWwSUT
FfbTGOZvcQ8ZLmROixqWC6nox31n2/seoIcZ9bukM1niaMSlCj5dA6bLUujms8l4iOc8+FEDheRX
2Zka4VCFX0VXbvLoXAExWRCYttMkRdhIt3Bu0XAydz5y+LyM0THUh7R0lbI+sfUnkJ0JBR1HBnoK
HSox2B+F1b+ZIr4SdxlxYGVTqBuENF2nYZOglMUJ78ma6+rUJd3L4Hd76I7oEBTmob557JLmqRbB
aw+eCJdGtraxlqpAN1YugW8NTBHNAv9K2+DdECZoChqMVmVaOHSde63KlgAj2W/9uluKoNhkOetI
6ZgPBoBlrSN1pGFkCNLAmClUNPoGtvmV5nacWhAVLBhiZ6vUqDYCuTzOMWa6JumTqgqezd/SpswP
SexiYQOFmM6pQxGe2RyHpamAoUiW2tBnsMEVN1loiArCyRaGz/CvwVM8Ul+jLkVqQmOpcqYXwphh
u9J5bUy9vnUAT4uYeU1oecCjnOpYiLoBrNQXz278BD7iNlfNwUydfkmBDUzTdb6h713Kjlay5jPb
S2aJLDJ+xoFcSyvbBTMdCePZN8GeNeFmEuzCnICGFUKfcNtG3rCFO7YUacgMtmDIUqXhkxPYj+rs
Ot7zMFqkiHigNnN93+rNTkPweMosseGyLZcK0+YC8z34eOTbqRt9Fj6MilpuA0Y/C73hqDS55GK2
sVgbmYnf06QbV2jJzhSV82z1KHJcOStRS/x2eOmErt0ivWiseY5qACXNa+pTw7HXIQdz/KZIK0N8
mEbIsKqS2Ci0QN8ZTbEy6kqtDYLx8C3rRCMBy5PygdyofllHPahvQ+ylkdTrsCRzxcCjjRswRI5T
YETcm2xXXVHEZ5b/1dxRNAfrEutNe23r4Qs+yG/q/5b9Jrn4IwQl36/uiKXMRYabIDCnZVdAdnA0
h1vCVAxq24CzggUec6qrjWWj7PQj8xx2HtQOvl2a6aMZ5eFrHA7zVaw2DnvvxqnK6hpZ7Sob/V0z
nQKb8LsQx8EqDoyYAK6IE3JFel4lYroQdmWyVtNa5qD82eN6ugPCZLWM5Py8yTaaBt079/Pv2DA2
HfPWi1mPT3qNBVtHEbKwcJEjtrGJF3CSkPCYtZdBUhujjE4fIo+dEge7r+TOT+yTOSDnqaMCh8Fo
HWBCLbsx1lmKqWGYbke6oXZFrl782KAis9K1ZqXpujSqz4ku9d7HxL7/+RdRR+x1JmMFQPKc7fnV
tFrJcqYfG4FUUtWtxwzFCFrSzD2H+FkUNW1q71qLsxs9/a3jB4dRAFkbRKUvNXoKSIMBXiGdVau2
cRk6lvYl9OlZt4blsvmFGxWsKYYZqzgAIayivKqkTpd9Gk+3dEzPmlDcCI6+GhFcCLLimLaO00a1
0x4hr0X68+bXH//y93/7l8/hX/2v/D5PRj/P6r//G48/84JsDz9o/sfDv2++8uN7+lX//K///K5/
/j9/v+Iqy9P/57fchZ9VXuffzf/8rvnZ/OfP5bf/49kt35v3f3qwyoD+jef2qxofvkAxND/Pgb9j
/s7/3y/+8fXzU65Y5f789f47DVnr6qYKP5tf//jS7e8/f1F0/7xQf71O88//xxfnV+LPX//3s/r6
X9/+9V43f/7SlPqbgjziuKZrCCIlpfz1R//18yXb/JvrWFw0ioJPObb1648sr5qA/2X/TQc5oRM/
YRmGLSzh/PqjhkUxf03X/6ZLyPWC3HnbUcrQf/3HX/5P7+B/vaN/ZG16n4dZU//5yzB0+9cfxV9v
9c/fZlouvnLT4alYPE/XFXz98/0hzHy+X/8/kYN3vc9nyArZm1TGNt2XPHbXZiLD4xBh4sH52y+j
ugpOQdXrx5FQOY30wKprp+XQEiU7oZvs3VBfRxGSs67K2DIGJmY2wLpVg4poWcTdtOj7eXZf033y
B+a4LA9IVKJ6mddC3iotXUeCfv6UIwAccqYWvtDvzaAihJPJBNgk9LMCAQEMlgnR+TD3SOdtuMnC
d7etT3nhtPRGSQP2+3BdadPGTJzbmfHBGH7O7tKNo878Hpa1pJKj4YrG0ViOAOR8UjWeXD98GkRA
nHPFZpTR0+htpDpufqqNujwV+UlkQ7jyZLqTwTzyF9CH9Xo7uujB8ky/9wULhN0xo3NtdDVSl2v4
OB9NO0LhYSkaUOIujIquZztqXwXZHquiE1ggA3udtgxiU5Iv0B5aL6gkLpBqtsR4oICpu2ln+MY3
rv/vniicjwkGNixF7ZjjrXhIMdTUaAXRVrU+WfNtW6H7PNVcFismrfhPSu99JM89VELsi3rC7sOw
gJ3icRzkpXF9mFoNDZvey28nj7l3ClowqV5kqOerbqzo7iJqqAeSwEXvdUsu6FVoI+1k3pRmY7is
Dfsw2CZKhIS0EWeEAlAGg1z0IQmZjVWTi92XEVysAI2YluCqoilTMKMhDNVftHqJZzIInicts4nK
1sCJGxGZod8R9w4cKIEbO3fOHqjctdP0zSboqcsH/RYPiwfNB1sIAuhvHx0UPQJgY3CRVkFh0rFO
7sAax2tT+AwGjUuZz7OnKJIXBvLeRq+Yv2canaic5vbWSRFCpECdFiAslk0eV8dhiO4Yld3kpj28
+DSLPIO58Qi3Y5yQ0eiEOenc9ehjiXCMdIa9I3MyL8QyHVfI9T1wB3RAj57fRWSBmWsf9TK+7G3r
k+7A1Vgt0g6mi1uR5uU9lnWpnWpNewLqnc7jpCdQERxXpL1JYob4BmfS/Yj+LHFz3DODJCCmOjsx
WgD4dEs1lVw/8MrMlk4XQ3x+VR2G25EbjajiA3UEsDFc2HierG8rvQ4GdqLSwAVZQSATrnU3MKBz
/fwam+IF71ewBtGHzBUgamy9EFT85XodruSAzETBecVQEBuNhMNLHEx0+fVdG4f1GvTYqqb2BVrX
ftiBczeIekldUC8Gr+RwK9WdqJr7KYVpV0skWcWzDgkBU19wh16c5F+zeJXoD4xRItKU62hMiAWg
16gLpLcqoNAc53ivyLfWfWZ6y7EAh+Zkr1nMi00fnOShQ4TvarLTV7Zdk6dDHzsM409VB89i4uym
hRsClAhw1N2ntkuLW8v8Nts4vklyF/mbiQG4ncqVJ4phqct2yyEguJGKliteRkZjrsBsVKLRIem6
JfJj2TXmHiPfA33vc92lD7lG58TS6pcU2V83PHtlI4En4wPWBY5900baiR5MJeLdaOTFt933aJh9
Q1nW7zh8cJp3mdIUHsb2bFOXOg2htNw33VgTf/RSs1B4ttUgVzpMWPMJqC/cRUgocBQhNWoxmzG9
XIOlhbIZYNAw7RRXW0vNHb4ngd4v+pJ1nmP5G8RkqBTdnU7Az0ZrXIs8iScueQTLIt+bNmLUoKKj
OllPPv79ygsei4QKQiPHe6EV7QVM0d38fPCXhdsS58FkUYwWGYlejqevyP99J5M8f/N77YtAhWVs
wB7UDOs1UF62rQam+3P3JdVdEgHGfhuXCDyG4ZKPBQepOWGDvLuXhEwIWSCLgh5akJKtonU7iwgK
N+EqS+ulhHlOjR+dzaJ48+SLUxXvIxrRHC/7FBSHXBosfJB9eQuTRcO4SPc2YxgUa12zjNmpSPLZ
bEAHnGC23gMmtVNfVOKutMW41TAALChCxq2qzArxswciAgXbIp4szFFx0lyaNE5Wad4d7ZCuX6P8
FSEZ/UnCAH4oo1n4TEY7p+T+LqnL8qjbXbOJaNfmA5Yvp8OFrk8CXIYVnOJ2hKJQlcO+FAQEs4xN
G51gycXM9tZswDYIRcMLs9O1qmoFz4RHAUaIjQeYcilGk85I2YW3gcP3TnDO0X5P9z+PEqMU63hM
QXtNMtjhMWFExKJ76dl2pVWPZ0iWDFWcytrZFu66UE7jSs3PLwmCpavi/tgSQ/vzjH8+SA2NVoKk
bPvz0JJw7NT8Obr672WHj24RdfZbbLktOZT8iSK0622SiLvUTj+ZI9WXnw8SSWYgRzpYTPYuFTJW
oIgDEChZ7EsSZY6aWVknlzN926e8/KNZ0YsAWHmLOAYunsQNBAyLk3fSIjGZ35OfD/NvytTQHBPd
1e/Swn8IamompjfjUuVDc+mQOj044f3Pg78+k+QXz2rfctSU23DkKicQDgViObw1jct7PX8gvuSl
rUg+LvwgB3eot5cstuWGqYZNEk3QXeL5f9JljxGuHoMiO3jzZ4U+gA72p3Lz89DWg/IuG53rz6PY
S1+nEf4Z9eyHCJLyEARYAxrT9LdIKKALp6q71Co7Q87lrvX2aJ0RN0Oav1btAHQl410i+B0BvtPI
J5LIPwJZTZvYCRhChLZ8iumBZ1aWXSvJXxHQObDnT1sUZMcQBWgQTg8/n1GxYd/2EsorRD7ryc4y
YLhASUj0ktZFNv2SoZ2xkFB8do3bqadWOb81i7OW27EfogxaTBA0pPAfyFKngPM9XF3ufMNU9h3E
p2bjCDKaieVcejYO9GFIAF922vuYwj8Y2Q23MKQqSmhPf/Iz1O+k1blrKnNaoe1wSIsBWIfT5rsa
lcUTxKBv5PgoWudHHXHyViTyi9474cYHZbgiTzBjRgdwkmFd78JF1Mw6P2o4Mp3aPXRjEFzTon7s
MAnoY+nvu6nfmYEwHm2aIOc47P7bI9o/fz3qhjy9lTZ0mFHrzmNUmM+Vzqfor3CyngzzOWsJ69CE
N+x6pMnbwAQaNAp5sgPkRYaMtLuun3LmcwGaN39CYmAY93WUXhxDY2jNnbMPsjbe5UNJ/rPts2Ua
OLc7X2mbn4eZTQkIEw7Zkon1oivwo2ui3HXIptaTbn2Euh0f0eFZj26RvTU6LWs9i4sbQ2PIVPvE
4zStva8a9e536sp0yjuiHB1M4p5jwEJ4srKPzu+Ge0h7+yBmQiui3CBHvnF2YVcgTU4S/yWxSORC
pRsBhs9wgoek7QirFsgNYNzI3quQH6eEQPsKfWiTX8m46raJpyHHpNWhiTB49LCuPGKmCIhVvw6m
wECe2M+WXUiW5qlbFQwHTrQYi1OEDcnOyvLWGsoDZhrsibqPvBfa8KnRrBaGS+nWy6wKX4oBpZql
qej08wE1WHzKilxsxgmdtxvX6cZ0bSJA0QSCCY3QbGS9x5El9s6Y14iK8lyyiNt2n0hh7pmOr5hL
hieqO3a40qD5D/9J4hnmk6XR+Ltp0B4CTMk3Va27a6VoMOtZ/eIENL8tlVvHwB/THYLfc1OTRmXE
ZAt0Y3j/8yH0kmE7OKheVc8MLwuHZC31HnfL/MFyQKBUkXP8eaR4q4dR6Yefn+phoTrmTv1cRJCC
NMa2R15qzFpHOIm4eLBhgxYIj4HdAJcJwUdguvG3Tdc1HCjj8L7oxgZWOEOOUlT5ZtLD8fjzYSSe
C+nVniDXtxyFgYEsK9S3nmF8DmEKoN1371xD6rxUbbsY/KZbIS/JjgaMUHiKBJ25LQHWWjg99Rpp
etSkaC/ydFyOPa4hNwDz1vPDQpu6MTdgK81P3qg14/jzr7a9y3xL3mZuQ0C7anHuwHnoJVu8L3g7
jXgydorIq3qA6AuX11rjSCI2IC8AgczP8OdD735L36n2MYOAEnnMcSyHa1cgFzIdu9yFnnke5qcN
r0MtRG7w6gXO2ZRdsitBbZ/sqi9Po6+Hm3rwdsQRPlSU8kdJF828IYKCV6QFeMII0bXD5O6vy4J5
UrBhwkpLGrvNzYRxfjOw+eGDSsES6n3ub8KafjtSP4FJZFO7yY6EKapAnf3fc7hty5BIgQrmoZiX
+pJexrlipTcIAGsTp+P84werKeS4K1VtLwPEYZ7tvGO4Rm2OrSvOo/HCidRad2FNR8/Rr36hqzuz
E9DDcVFUZptePTnQ9RZgYuq63JhB3d1TBSTX3GaxhKlpbznUkfgyqvuyLadbxDOUfkFoXrq8u3Za
jqMbZheTD2pTbFSqib7rCXuZP2gO4cKquQYm/Wpy1IZl17XNVY3KOYRt/bvWql1EsMUJOuNwEYiC
UHdQthuaucsKZoY+3vYV0n+K/EKjjCvt9ggd++TlPBrQsyAlMU4+tt6uc7qzsHv3apnwIj2IEW7G
6WzC6XOtmRlxo7cX0ZXGppUifpQtdAIZg51pimnTwlY/27k5Q8wHUtKSxL4OPkBvZGYbzGYfAGS6
azjxsmDA6+26u/58ptCQKXH6hACDoFpvhmjBFG0HCubgJLO0nVcYOTc8uAKL5xiR7FjhXl62brBJ
zKS+bWzjMJl1tiYDyrMcilTFfJKKY+/36r3o7WLRQY4HvmSjejS0RSEtm+6MAN4HJmh0PU7GLRRs
FZHimhkvYMqQO8OFYwLSXHqCQIwOJ1OIbduHK8x0WOobz3KnjaR5kyr1YSlz7U3Vq/Khvpq6Wmsa
9Jw4ftB8DGM6xREeSd7xvNvPSMMbFbZYP+nnS8ZrkPSQQ0e0RsbQdFdMqPBZjO46SAuG9Em90ls8
GXFV7p3euzQYOFa5437N70VcEe3j2h4ZG/5doq9sx/rdQy7athMjKlEQcDxzk5KheskUnkyP13Mg
0HuNT9teTN6k49kM99iSQIjElgPiDTp4wKGCK52okLhaNSZJBJaC34H5ghYXavrageGWNGO1bRy9
I66Et9zpLm1Chh2AJYNWrL5Ax4kGuyFmYHTSxzoaV6M5vDPBqg3EYqWyFjkbaWkiZCXp7GAW1V4W
8/o51WrRN8N0owaUjcCqwxtHJjaBGcOrdKkdPKsb94bCs4n0IV7pMZpJNYtLS+LrFnYF+IR3MCJe
dgqXDGK8pq3prEcsTIBuFrH0FYxkBoSJwTE90vxzJl6AeX3ndK2QXihUuMLWboZRSmhfw2GkfECW
PTx4NGDiIbe2pFujsRvbeGkro99WbvyC31Rf62VErJlKkb8cTLB/Kw6FgkMaLIquRBdXMyucPG1n
uwLdLcnPlU8jZyD4PuPEv3bUQ5gKDBwMCTKNQtkK9ZWBPB0rLH6qzo/WmlumZG8xFS9zYBLVtK/t
6Wy32HAdxLrRZD95vkdnIk0oXxVvaTeHrCSnNmGcnkcDSlVYFP/O3HktR65s2/WLcAIugcQrqwrl
6U2zXxDsbhIeSLiE+Rt9i35MA9QOnX2Oru4NRehBL4w27GaZrMyVa8055o2llif8RTe5g5omqqMH
NKY2nbuVKQHGhyA+L9/k7Iv7KO/gSJqmv6vY2xAY7UEGFVsL4Q2VePZomsE2RwLg+Uzcy2B59gVK
xa4ay422lntkKuRRpmglxmS+d5T9jCEJYA8/QkefuTN+1H0yYp3vz6ROqG2hZHkqcaFhE0Uc4S7v
TSsN+p9lwq4TkGpN3NQ2sJp+z6T+t0VT8kxO+GtiZf5u9nrG5slXY4KhtgckNV7yHhSD9Tml8x+T
uW/W45iF0pXs3C45OLohvAj0S6gjNwGJxWkUoXA/BfV4cUQM2SWPn83yhzsOoMhyZ4OipiIsIs/C
ZMIrmNdHQB4qeYEXNoYtOeYMlanG477D82lHr/4ogl2qtl6WtriWfyYGzOchzn50Y7TOS4w/40x0
axpx0c3tQ+KWOPkZlmxF5OsdUa3UiKRHphpJIhuyjQ9YHx2t0KT7M65jFM7FoTRn7wjMKuxS2yXt
Y3I2MqWzG7jWBd6uv4fIhW5lMjbrIb0J6pUNVOk7m4MYFRzqOVzTWSh0sWX08khni5aWWcoTSI3X
nMs0USPVJ9O75kgL1g2XteTj/eUQhIBbrfGC0YiOuQpIR7M87pfFviAeeiYZl2i9i9vkQ2i7La5g
yxyfE3jVplUiMSjhwIOd7OOMPir3DYxyUbKLKqgoDAheQF8aiKK0e5OCdN1761qVRfI6DJol4Boc
WXIyTnB4n7wSmSgnvxEX02nyW6A4t2YHi4b+wshIv7ikKvC3cVAxRH0PHO6fOWXk1uFkAHg1XJ3R
cvdkJVnGgMBNgYXos1+uvm/T/rGbB+Sh6eQzcJzuJxsQh1T0aDN6a9tpdFmsRYKpytW4lJPhNZpT
HXZkWaKQohXqZM1j5C7Gmtk9XV1t7yKniw7eNOabHrduVta/Z8I2cV/Pv8dWS/Ks6D92hvm6pIhe
M4yMoe10GpNv6CsgrYEaeQdpadumy1XO/y2t6quYlhnblNZXWY9/6lUu2KyRtblQPYBOt7/1sgop
fDoKOqwpoQgD/128IOvtXB4q1/uT6fkfZHDdWkIRNlzZx4iQgSvTdv8GOgOs3Ahng8oqFr1Nyp7K
I+bntM7MiPtZzRCtkObBtM2HSERReYhBxmJ1N6MNIRZcN9cv5RLQMc2kU53Qnt8bUzWGTqrqk1i/
fH/L969qe6pPCLEpWlnc698FyvvruzBFoJYbyONmdpGlsKtitAZTUBwg1XHJShe5lR0aFxdWg+GX
wR73qiZ72UNskVNsq7e5xPmatHTslDQfZYVoloDtXyYdCBJQp9+IM4JzPV/Y+dowEMmfGD76thRc
b5oZjmrSMHmBJlmHlhjowy2CHmzqC55pGhxUGl9V53MJKdqzt7B5duRC0Yxq8DvG91IW43mSy6au
UFRLH5FK1HxYcIkS7BgvpKIE8Nj8YCsqJKl95HySssUx6MHU7OwSaDMcChQs2Jqnl36mvnJwt0YK
uJvIUzT8361KPZFkYwCqIRvUpuC6BPl9nTC38IzuWLRotwkscXZRYH0aMEuwLnjoU8v5E5vteLHl
/MNTQXJsjWG4WyYMq6BvMpQGBCwlHoJ2Z0BZz6WCRsi9Nv35qUrQbFSOSXgX8l4EHnpLBZrvEWTt
+3j5bOJUs0LkjBIIoQ7JeosnHiF1IMXps4cFB++NGAmVLVvjl4jGeG+6CYKuOONsqMdNMMClDmCS
eCsBuWNyF2rg7YS0a6h0PcC2RSIraEmnGYPpigiJEo2rnzEkH4FVkrWWReXp+1cSbwpwDF8BzhPj
2RMurIyo1izK71+aXjCS44UC9Xulfv+NBQvmr2+yWy68SLeT7ffS/V6139/4z99ihnloDODb32v3
nys8EAPTHuHfSdOf/ufCbtalzrwpXWksHLByMPbff0Y/6mLFyxfSxlWRDujNXGlvpYPRlHr0xW5Y
tqK2kEusY8Em1dbOy6tLidQoz5YQYtNmIJ/1xlhND+xEnCdP5BltrbF67oeInG7RC7Gz7YmLtpF8
UIyDGHegTds+Dnyb9kGuR2OXkutSG5M44XhOkB9ORIq6GBZwMCtlDHs+gthYINFQOGza6i4e5vkW
NzIdCnYCwM71D6paW8/V20xjzOixkmLABRGmbp1R/qSzzp1e5pRmJCg95ln/7o9PhYX5gCspXkV4
qMwX8fkmeJeaZoGwHvtPEKRxCprIC/Abk3qZPVCWNs/syKvr7YS0iOFem4xnPBJAGN0TBWo822G6
9C/cq5sQLwXojDaE3lgRh/RoGfKTj5LNumIWCVOWJAn8Pk3kPFaWD3/cGOqtHPFyFeUR/yClPN33
nbemyg4olhymO0xtYW7qgoDHRSPrdsaUz/Di7mInih5+2uCwmfgxI1JkG+7MWeyGcTFvsooprpCg
JEanF5ssxVnaGAnSvRHf2+QbYQw6bN/OYcVQ5i6Y8StLwoAj4Oo1yeVFX4GhGcqHMT/UC38b9S5B
GNr8LBuog9IarRvfA4BMNi07VZpfupJ/ZaMQ1UlHgu8MYnxlmcUoJEJVIinrRpfZxASVqpfmsRtG
vfMZROUVsR4UzFR6KOtq3Uw3rjbXTHJ9GFPwC3mVA2iYTeAFSNDxZH2OXcpBEOVXPvxfinMIo0z2
Ni39As/xHQfOuSbd1yPP9wY4xEyADuMrw+Dw01Aw4ItwjiRtpuC3memOltAJFz1MY7N+GAKn38Xm
/FFJtqikzz+j0n1x2qndxVrekuNiIiTbW5b34snfg9nR86BMqUtX3vTd/JYPgHBdWKpFleJY74mq
96e6OzFU21sEo4eooCluaXZy3W3D8mkaundpEt7EwoRWxqwH1AhSRd/iHlemwxNittfMwrrsde2v
b2ZZGbB0TfDvt7liGKg/UB4lN2Cg+kPsUUaPzW09AwO3hfQg2n2w9f2JrARaIS9AE6HvHeJQjvk5
War44AddZQEKi0ayECh7HKe/cJTeLTpL9lEM/KDw5AG6qrvtIFDfwIuqTy79yBPchur0/Vvmnmys
TD03SVaEvuHZJ3p8tIKKmcmb56qjTZrjmLUTd9Fy3ilXnjJiVvaFlRJtqwiOoPfLvYha7ORSEh2s
0dlrq7+b9JTsURejVLXXn9lzZ+b7JoMYSMTsFa0VHky+nNDxBHDuzrH5VTvdM83bLGS+C57Sr5xs
r+v0OvXkiIHDp66JxQ/kgG7YKmacQUAU77g6g6QmoKhJZr2pFSUBuyCibW1vv3+C2/oYcJRNLu/U
n3KvodmZFkNwaMlbSZWqz2WB09ZNOoosyBrkCPksCh2D0F+VfL0cj4mZTSHAozSs+DjsE4dGgXoW
Arc13bGTmWcxYyJsWQB2aN0Kav8WQ7VVmj+HUt/RNBqfkYe+gzf5aQd9xEFoTajz1J2gOKESHA1m
jfVt23qvdu4/cqgR41PQayp8i9qUspM7McW140DCHsgoNecZ4odpvgB63lrxhBXFid7cpqgPjWAf
94LEZXjr+zeVtrYZHkkoAKivssbdmYwBd2ok2nOcuecnX0NpuUcFokJkKyGiTqlnKk2msJteM7eB
vzHMP5eZCsJl0pjjzXgshvouJ9Q2a+RBex7Ca5vEZfnTj3O5m/35lyiH23Ep1Fk0PF3hD09BnXbX
pR2fg6TmguJqhQjNc/Yg47l/obFkKxudS7dAICgnxvGx34nNMhHnSPpW7Ks7M+vCcgHiC8P0q6w4
73M57SkhnhxboD0JfIJ8KaGNoPvqena/dGHShwxkcoaJNByamx3iuo0C6X1OQGAbtEE91WWXdMoR
w1GYMCa7piBVmOSIZ4dASR7FmsRpkZVQta+4ghW40lZvCpeROG1YjbuXm9FgnXODW2WRawBbFjJ8
5q05m9WqHE5JCNfvVmc8WIZDvqMsyhVJ9SzzvNqj934OyEC3FHFMQfxItt1yQ9P0odSkzRSGeZ5j
xPEEPMPcAH+msKLfiBJdN1rZsI28e3rlD0M9EUy4ZJ+exHq6Em8A2e2gPDzYyvhwMqC3GO/mLrkl
GefFnDEo2hbXDgJewXwevMWToVHTgMv111IFP9Kxv42z7tgY+VtQtRhj+luf6L2bQa1lHMu8yQ3r
Ziq5f3TSfbANZA34d4klE/WXbR+GoDtFdn6bienCCBbt/RDP4Orqaxn1yIcWxqE6Qdpt3IreSw9u
tuyloyhSa0INiOt8wlIP23zcZ+XH4lrXyiHS2YmM6IahuM7uciQVaGr6Sx7TV0gUU2KZ0zaqbX/H
kZsQW+Fuczn/Wuya/nUENsAudoP2H+GC3JrR3B1KY76znOS3X+A3NEZ98ckcoIqv96ku90ytW6ya
aBufWo/O4mRb1yHFVuwG4oEbpzFYvBwznPMSvCFy70szFnAxY1wolfeaGSreYY7JtwN1au3C9Jy7
Ioyz4aEw5cewasOrjBcSK/xrVeRiBwH5RVnygnEYiMUw/44UeFPbXo2GwHQy6zEGDLstIueHaBBw
2Djxps7E1CsIjJWAgS1t7Io8R72QPJJx3NLHINmvT3AENL51yFO7IKr0tuq9Muzb+Erz7zWlukht
ioMRSpNZA+BxD6Mi9sdu85eEztuGtsmlqpqdHHTLQGR4LbP4zewgtKGKuM27eBfI4d5p1Y/BYYqK
+jdjDNGEOveSIwOKcCAh1yZhAwn5efDc6BjlxtOgvfY2KoNPykpQUdVYHNqB+LZKWA3tJ70dHH62
GNZINNzroODaiHrJ5hsJ8r5OCsF05dq/sTLgc2HzpSMut//vpJv/HyouHd9bdYiIU/9PmsvyQ/33
//Z31eVf/+Qv3aUb/EP6ZuChkHSRNNrOP3WXwv0HrSJf+BIZJSWPj7jyL+Gl+w8XUV4QEO1kSocm
4N91l/+wLYkiMxAuykzhOuL/RncZoO78m+pS0CZ0XcenASEt2/FtYf+r6nIuEDdmKyFANGuXbpqD
7dxanO2xwKCVcaRYPfV40NWkImLm7EEZoaVoVIgK4rfxG5gubBJXy7Pwm9su8H4WpMmRzjDLrQnj
56au8res0/Murs1yz0Fp7q3aA6s4oheegZfXUcTJnPI5KHPcaLCj6SyQN1EAX0EqlYzpTxzm3o6r
sgohmmDNosNaRzXSf0tJYK6YemcVfbJhp7DuV5tS2T3Q2rC2XSHkvtwM05SHpsWEJbaNHd065wjy
xjmCt9gNXj3fVtF8kln7gLvLfcpW7qmyFDnUlXsuJuhKOA2NpIg2kxqdI8yER3rLJGgTSVpZOFTn
gX5hn6swk+4Nnxx73zvIijRIL8tQJwAgOAT8qeSG1tp7PGw7uy0+6bAHD4FRvXrCISEXkMfGH1Jx
MPOYlB/+m0MyrS9ZevJaq33wodYzDZ69berjzPnbqv1Lj/sv+lvW4f+2DlyfFeU4qM0979/Ut4w3
orYYsQ8YPjv1nMb91o47bxdo6hYLnB/28vHXkMU7wgwlDsrQVchu45gMRD+495w+4ESd6baN8da1
fOfoB0hcyUD1UWyCyjGt/tYp42fuSdupt+fNf/4ErP/oCQg+Gp4ZsIzdVeD8d/lw55fkM6UDuD1E
RTti9a7t7L7nDo4pwy1BBJMtxzwHKAkY9jXsFN3PzwxLOyHVqzqAm9R/8YgQZ//7S4r7n46d7dmB
K5x/+2h1pY8IKOEGnavO2c5TDlYblvp2SvIUvCiZZjXlLgr9SyRSytWpvyq3kECtgD/VQfkRj5F3
14o5NE3tHhfLoaFuMq0LFl7D//zB2s5/8GAdjDaSOxdf/v39l6bwMJQZq++Neo/ZgXM7uZAgsmJu
H2NVY6Angu/YzZhUA2ca7ySe5RvLLs3QmZYPQ832bdF08xlv3CbihlmZzh9CVBJO/WlBv8d0sjEH
FdLYbC9Bxqj9v3gGrsOu+LcX3CMwUCIhFz6uSN812Tv/dQnksjIKKSAgjChOiRIonhEaqqNegZ15
DSYqtuDWQRiaTxrssJeCFo8btODRMqIcUvC1K9EQbIjuYkcf40aDsqFjyC5lyNZDRwJ12ujGhuCh
+bV3SaqqW1iJFIU7H3zRvhhdctQNt91Jt4EvSdjllctDfCri+pITCnSBLku5UTevA4h5juG0xBNS
GftW8TYbmsI+r6KjVxHVht12nbYgOeQAwQLXqJa4vkaf/vnFGbkwUBhzY/z+QzND0cuOcpTl29hZ
07Yy4Xz3PcV1gJdndhbK5PjZNW2uchD7tVyDU7wohJlTbtoVKcdM0OHmV54hPbTsnwc3QkhstM86
K4ttgZGIJI/+xyiI7pGgRm5UYxy7mv+wX0Cy2FTz3So97iIRuqsanB46cNmJvbNCBpsj5YXvfqnw
Mg88JLl+b2LY9Zq6DCfNeZZEhbOn88fEWfyQK/+q8/JQRRBPTZMoRYnlMkiI/tTyV5fxg7//igV1
C7ge2m6oLfmpkvTD8Idpm1aYdVrnNZieKi2m7QAb/ti62LaMZa3xRoSoUAa1yYNB2bLe7gSSb6ag
cCtdLm4o5uFnBaSI10W8bFGczPgJqiuX3XE7zZENbYwB2EibSVniANnS3nZCjdslZEJdYMRt98GM
oj2fcNHiQr7LyUy+oft7Gj1z3EZFA/UOQAFRggkTROzdNCdwLU39AOXXKGA06lesVXCuAtZBPYGn
hPBFezHPPwN7aW54d0yS6MD/t/fYsYlQzgjnyPpsO06eR398Pa1MC6kXQ1NWVmcPzImL+fj9u2o2
avYkrFK8lmmTDEgozLvaJr+O21TYD7xtdIY7Pj0NCjhKSLrdG6NJiSYgdU/q5ZdObR9ruzz6RH7z
4Bize2CjNrDbnRijvTkc9I9BGNWFIdq7UepLUKHNxQhhXESLStZkvOCl8nmeunUez2rRnpQH5VB6
WOh1QxOQwobJYfeY6PbVRLSwzsa8oy3a4K6V5hI6jbGNvPWz1iSfQQcncRyedZLVT+iICYqyDXwU
cUvkwMhqs2nRH9P8kME0xY4aMYxY6LjnkBtpRlr3rcis+348JzF9UzlBvlvUCNijpQ0HfeJClOnV
TGrxRVtm6/b0Oqt5ii4p+IOx8NRP/L4xdpQovcxIcggwRNIw07jaKuEHb4FbvkLP6r5W32Gcgx9M
pN8+jcw5VGpi0XOGjVqi9Mt33dBpn3O/hASat8lLb9y1k5e9mpL+pMlcnC14lZPHskPVAuZZyHaL
FAFffVBlzx3Sb5wglGhx2sIZ8Aty7uBFNrA2Ppko/xl3daO8VzV7UKxIukWVuMiD23XWTlj9k43m
5JU4FDZL1QcnRhmHnLCMvbUELwxu0IwggblDTu7uq6HnNaAKKONXQUvqMshHW2u6tUP7OM61s1OL
tMgeiXgpWrHmdNTED5WxUtCF5EVBns0SX90GtKxwdpdDWHprjltm7Ba/KE/ShNKSDzhflJ5ORHyT
+54O4928eNdJ2MmejyYp3aRM0/lTIK/saR3LTc8ohU5kbIkzqexQG6O6hT5D5soYePyHtnOvIoJM
6EOQPb/AfmodkZ9bd75bOOOunm5Cz8F9FIkmvaiSvBkso8N2TCeD5LR8iwvIO+WiYOq/fhmTgdrW
R8aW+kXIncqgc48vScaMKtuMcPW0pI+LZ1tDQ7rD0Fefq3Fi5qNAhzlVLTatFu9DvTZI9HRNu1He
U3ADYOWcWFpADIHEEs1ZOHzIcsfV90KTM+e6aNP3wLccmeXJmGvYVGNxWczBC4VV/pbrpz8eNEGu
5m/SqWhBq4Fc9tIyeFG8vgaKhibGg18qpqPrWHdDXmRPRVzcjWz93JZNXJ2Ff/DMbLglzJE5z8Lw
asJamyqYOIklVxK84WMPnWFswBo/JIxJKBeSbM/wuMYNa4qzqRNioYYK46gBZbrQ5i8ycY17uGrq
Pkccn6NEUIP1ZS4pk0cqaOtmodhkoAf3wG/n8fz9hdekYz7FvLD2CtQKDkyLLyJtp25pb3XXnBQR
N+cFw9s2mSTxCiupMicXez+24HcK8gk2uu+zo0gAe9jWsYGSQVIB0lktTBxofvFWdyXAaTuKdnnA
txcRkYk+r2FJR/KSuUmyGSOkqcHcIhJQ7aGpfI0yB7b55GDJQeG11slOgE6uBfTerJbZTl+z1Elu
o9aCLJpDFvkunhNTIdw167el8R7Y6NZV37YHhHjGhhn0o++OzVF79dZXS3GgjYMCbtbHvqxP0tBf
6BqqM92HluJnLrdOzcRjTvOtN8THyqmZF0DB7WiI7PNujWWcwXK4ZYC9qpxuKGHVoUqcp1nqgdHQ
jHBQe3duM0iMPVmzQ6dDXq67DEfRDY85AReJJdw9zK4JCpCDGtZUv2qzI2aMSfEGi1N35yqbqaEm
mZNuXhnvfFn8speB9yAxueSMDR1WABXZJiqq6AL7bclqN6yhfmMvCt58uxrubeDocJoKcv4i3ttS
wQoZ1aXpOuo7CY1G6di+FjTmN8QoDsR8BbyGRXYSwhivXuVtB3TYJ7pR9TWN+urcGhBcow7D9P/6
4hV/yjXIcuiRlDbCxDwdzeW5EXTlAycPc1gXbzwBAE10TymLrOO3UJl8qXejYiY9Lg9p10WngSto
wrdZvPWPxUxSI2c5r36v3gknqI5Dap1jJH6P+GQJQp7RdC4j03QNneukmJXdjHoaKB5kCcYstk9V
C4ie1o7d7Tsfg3ZlAHJKQBhqNyteDSaS2JEDChTG7RFH7DxM91A2vFZt8bfonZ2SfTimzbVT0e0Q
xJSe4I+2luJ+Kdi2tjBoupD28K2nfWRKoFYOMQoTNSbpbbkX4CxuTOZWt6aF2WheekgvzXKxeUYh
0MwIvUNPUANO86gjfTuYXovajV6qJyut0lsmE36xSkDgX61Q885x2g9T0RKIc+Mcx7G6TC6K9k7a
YUuL/6aLlXdeMgsTHEAKSWf+3HZ0oASgwh3zyhXy52RnJ5Nii9ae6Tyd/kwJ8zWKhh+O72fbqjcw
HaB8XQdp+V6lrnmS45LczM3QIg0JfjBr/yKq1F9v1HMUkaQK7HnQC0QsJzi7INNRQdS3o2tmPPLP
DJoNRB2GHRoLLbltHC4Gk3pXDuJUuyV+ljY7AYALkZEHdwsHQG0yD5lmzDRjij4IgcwZ4p+G1YXP
5agKZA2DNb9zknV7RrnOBoA4fb/+zhP1cOdzPTvIjgmSEgvaefu+8Xtxih1RUfmucszG3jpAFE6C
3DRrRJtHdPWANxa+h16i6Qz/0c8IivESbwyxNZwXyvybLE2CvWr27EvBThHyIxqoDkXXAn7tJxWy
hd1nuSMuViRuI2WKDUcmFX5N8dJ57Li8XnlrX2cUstuy9jsUTlDYourJOWTTiAsE8b8739S9T5LZ
WF5xcpJrisht6cmK+f5BQVZkB67uG1zIa/wQYJnATh/rODJeOZS+T4euCcQZ1SF2ne6MxLAlpZFR
5ffPFxHt0qormcOQmeg1ySNtz/hRamaF3szYpmwphiyblCMuh8l9kEkiH6X5JZWkwMsWULq5Tapv
zMGVFcK7dG5Kp3tCLoGa+SgLcNsRJmTGxl76QquK0LAgQSxrjygA0sq9Nj2jTcQ7eyePiDvm1mHB
SDssrZdcrPWL0UevZeeP4QIf7vS9TLIojkM9wW5cjL6+GoDN6sir97VpcoDFwDo0GPirl69Rz327
ry0vOsVzhGsR5kDYReuVNB3Te5wbZFNAFb+0cOpRkyBD7oP70uZ22cogPZazZs45Zmdz/ZJobzcW
wjqkRcEeiKqVMSPin9LkFsgjuFmcMjg5MjVDRVh3JJ0Nnf01Bkbm1zmSm1RY/i3yNHmbtTE0cfDI
TkFyn1dHr1HymRT5/AOOmNauOpAjn+/7srLeWIRQOCh4lJX8KuoekHWnJGonBAUTDSi4aUV/zLyg
Jz51zeZKUM6ShfDulrS8+sazTmXM0hX9pG8JK73U5O9w+cgyfD2F9RYh0Bk85N4lqUo7YfIsbdOI
T9pdTh6JOI9YcG760vpwF449SYncVODdHEPoR+TbPw1CADbVoHEgaYCZZ67JWt43HlO/YKhBmgDF
wPR+kzZTeZkdsX6OWfHsthOy27hlpDOrbN54ACBRaAzXsif8w/eL7lLM/X2m9Bak1h4+CciakSAQ
IIF7FzkO27a2X6alOTjiIV3aV9Zzgny8elFG2l+hz76J0cnPLllVg1vJfUCYrTXAgm2S8ZWIE3oU
Fvh7oGXyYAcc9a2wmxDo5rbvPSqahelxzRx38P/QS033qcQmZK0zcpE6zxExTaITD20x36U2vYVF
s1PIBaIYElQc2rT94io99xXo0jqPb4siiEJzOhe48A+c8vCpCWehKB2e09zrw4QUih2sy592IUnt
w/ULFaTtA7nvem7DPP/0qYySY+QlnBDZGiUTN1z0yU5FAGezn5E8WrnDc8CYcFL1LmonfETIHpZl
2QW5JHnEOgTx+ERsOO9LPrOdAdcOUBgi4xMgHw0409KAMufzLCtP2Ce7jVe0m7b3HIowZ5JLQNB9
bgBAGScyVrngHrAO6beYj1tVtj9IQIKjnrU/moQ7Ce2Ik7Jz855ttnrxtPMjdrmGOyOVT5R9Qhd1
bhDbRmKSzHVWxHhOuIqOSgTBdERM46PoTaLbdF/sFzSeLHZAdAS4TVb2PiR8iMQi34rG4QTssi1a
qg7zKgV11/sPHZJv14ZgUvbdc62Chkapo+7mqnrQlbg3XXsfuei0VM6tjpRL1aEfX10rR4NsqJt2
6vNLRarTtoZZqPDfOpYD79jG/TUhSa3z9N0xH2pmSE3Aa2Yyxus9gkVLEyGis0BGtDuwgNgZmY3H
WJHilI4z0yXSEy7t3BIJYxYUAg7E02jiqkjefWOlqyAnYmwgqkfYuheHyfxgfnE9urNiRJWlz7Xe
v8tH9N5+5W6bCVPYiqRCvnQ0CFrxTIXGTbPJxfVPqzSeTcvdINNN4jE9Tq4/bEqI0Z30HHpIjbPr
u+QnGtH0CMWqxPaOLC3hhtsrzyaENmbXFAfQmCE9YFzTYGAIVcq6O9+j9bQ4tKxIukQLaqIFKPhB
lTns3CxYecBUgYQE5rNzS2//wot637vzFbH/IQbTx/FKdyuzNMeRra+uUzx1s3iZzRXML4M/jivp
XLXV3rb6r54l8FYkZQ9qdA2tmwHUgEYJGTHmYWQ76S6xg4kO8PTH9ax+52gCfLvI21nlyVYEKtlu
Cd2vIwkPaIC9L5e3pkvLEK/xz7i3movZXmdvQr7ulQ4GAv7AG8wHMxZXdPF/jCDeNibFtWUyQc7i
/NN0EA7Nldjq2l0zEeZ97+Uw0yT4wK7froAh7SBrRD2TbVpV/ZFz/geP3yudnOdmjCWq2zK5QYBK
pcbMamO2sNLskceEdLZPmjf8yAP8AaRGmLbMc++KC6ZPun+1eQjy8Rqn3PzJtVDPqLdBj3k4JHqN
+8ZDNoJeVsZ2ubNAYSG2RQ3nc4PhJbrmtfM1zkhwzI/Bcx49G3GDrAamP3r49Mv5MXblH20LTlxa
+0oRsdVkNleNAugKTQK6SST7TDyBQDfk/KSHEU7EVjQdMi4AveWMkHcxwRcNumcTIx9ULUjLbc47
c80eaOf50EQtMrK4OVXReGmRzAKc6K0bdw7npj2PWDvvCBL8RCv8PDfROzDZ/qaN1X2WZheErfXR
911kgEhA8v5A0g16sC4edlYj7jjB6BW04N64Sc618WSU6pE41Kl+IO7F5Mydrgg6wd1W+lIa0XtU
KzLCR8RWVfvLa6slRNn+UfY7muz1ptZ9hbDP/HSpiTewnodjwG2Cbmr52y3EK2mZ99oPMexyS2xY
yzj40ED03RPzSzJ+Mvq1HVInPnTcZSPpH+lNf3oFcamcMukmht4DPB4vJn2+rXaax3ICftIWAF4B
5of4vdDUT0TnoSDY+In3B2+t2kfv3jKbW1Xa1cnPsQLkDiGuNMlSibx7pt+26V3YzmvmN2mK8wqs
w5+LogbQ8qZr7WA1Vfx0YpCzJhKJ0ZO4KVPQBFae7Ty5Th3y+WQ7NdpxanL6pPVyv9Tuq+vmj4GD
5dPrSkGPFJHlnP/yDNCyzYzgV+QPLQfFXiQYGeLZvPOXNj/8Tk3/Iw30bxDn3Q4l0egIEqRLg6Ms
T/Kwt5GsVF537+OCDB0adolazsWAeSVP5bTl+AB+N70m7Ryc/Fhi6p359ILy27cJiAyAr2uPb1uY
AcP3Jd8aKLs3sOwvFEX3Y2OVZEXEb6T6Tg/am+6I+mXcjzh946A2N8xOUMNR6osS7pKA3BkPdko1
yTyCHS/dMEiqTknbPKaxEe1VLKaDmxoPo6vvK6cNAIDjtembaduPhnWXWeWZLTDE8IXWfnLENfDs
85hpUInuYTCW/DEnPCX6NEY+ArQZdmXj0rLy3Yc+OzUxQTK1SMdNRCpWVdD96TyikBP2lcEip2kF
5iw+V9MWvWy62NQs3njqZ/PS9el8Gouw9pewai3B/WSIQtEgvatZfp6rX0A7/kDg3areYQY5HbUD
aqJolxEctxSbafmJTWlbTQPHDThQP87I0CjZwnON8czp+hADNN0Lu/hT0ygNJyCL2NMwPY/UAnLW
70Gfv7bAAAnwWPkWqCDH7Acrn3acAZ+AqXIV4VIj17gD1coPdpbuNk8+liijfluINfb7ijtcHLP3
o6b5H9yd2W7kSLtd38X3bASDZDB4m/OglFJSpaYbQiWVOM8z38lP4RfzYp//B/oYsIED+MLwTTXQ
VaWSMpkx7G/vtUu0m25g8mUiwODR/FGkzEa9uHDgZsnIBqDiu8GmHcV9jRK+wf9EeS/mppXHJktb
4XAperdCq4wfZcF5Sgy3BHfy1m3SJ2F3SLWJeSm86XHILW6knnEXtJVzbepDPNmMgzXmzDZ/EWnT
ndC+OFD07sGCDbK2JM511yEjl4xMRkcL+5lMLsJ4iVR0V/ESAgBs85NtkcTA5voL+KC3w3SO/ca2
Dha8AxKF+0qFv6uMEXyR4US3r6Cnkgf8Vv6eIeDOcuq9Bsy9yYh9UOeVHsdDWr/2y1NmsgimFvXH
SdvfEyykJqKrPkSd/qg8PZi0/HhAf6l6iQBxyq+8KA+myj+YbDUbF0cKplJWKrMGbuhfVVz8SdNH
chv1LonJVklnujdICGw7s3+sJEHnXuILZxzkr7wICh3ACubPnsBJQFEm7sqYtuXuzJFwWBXF3BDq
D6YdkhSsRP9ipeBvKMahFToZn62SEvl58s+2Nv7Y9L6uZStNeqmfKtWBd/BgdFs/OYVLp+yjMeJb
EmIbHZYmZC3Hq2+3174ZqU8ak6Mlp7elcnjSWBsAyl6nMKHHhsj0ugXUzAgiqTgi+d4zPEoBZALQ
B2VukhWVqBQbnuZDTKMQhmQhD25TviZDdXb5bKM/DnqXi0MEyoP0N1YKv9qGoHI2336Tk8b1fGtT
TPMLr7PRlbQlZOZ34mGqcPsYqvAAXrwMm1NuV4dOkucScfnR4B/EojcERy3VcG3r6ZTq1uET0vjn
eABeQa8BCapbOTkTXtrooZjH/bi02+TwagkDm2+WjPNfFCyjMbTj0ajxc5uTdSd9+pi9Tl2MTnZQ
7qlm6sVxmowNBk1jPYQpq1Qc3at2vjKs65fK83jl5JBOIe2ssu7aCArPhiiH+WSSIk9AHnHpC2+V
H7w0050sYV93OEI9qEkrwHnPaQV/qXT1s5d/x579ydp8K5r6Ns35fMxl+Ron8VeYiWfy4yBt4xKN
N21OSe1w7I+tHgxIfkM/33O6etSlfZlIcXpJ96TZDDCq91Qq1ajhbW9xYGQXq/z+F24WJsTjo8MI
Iyxb4n2SaKjKPkRjlPu0AzUMyvJaL1TSrhuaHROUqF9aTuAWd/rgjfOdz52cUsOg2lG/9xnYR6fw
zI2s0k92RWj6U0OiO6kvFU1/+zgprnaiEq7FxTkm4QqvFvyX0y8rayTPKdVd1EIB3gzL/j3oy+rs
O807Q4350FWka7IFKpMF6XZEpYYfw1QP+kknGYH0dC3E5bhzip55UdTdeSQjY3tA+iLEgg6nD1UV
LWlREsZYQpJ02GOgvCIbfkkWfjSAtRTizeoc2m9M70paf08fFUWT2dmq5Cf+cGZpojyTEmfg2csH
G6wh4NFu1xSFWBv5evSZ66mRZHjG7JVf0lF+Al9GvimMh1iHO2/Uj+4U3blRF2N0g37itsPWa0Lu
spENIFXx6JmVuKYNviIc2Qt4eSiYAQZXTtCRb38y7ud5HX9bkfiwlLtrqc1eT67NBZ+McWMEeK+D
p1Hk31XOpzGzSvI14Jvwl2AvRtt7DdvqzMTyy1mam3OH4FxSGz6OQvliyWDfAdavaDVdS9gyK+B9
zwbdeEa5eHiV2256b5/xuddN9sZwglQsgr3flvmxMJJ+ZYuO8GurXsJo4KrLLbF9g418Gn2wOxCR
sPZDHk1okeC6WTNitQVFNpb46m/aSB99iDiAf8JzbjHPJ1LFSKs5BSKcCYA4i4vY5P8v/iVwpc9t
me2xDD6C73t2Yd1cujp/k52mIo4kQa+ar0ZMkEumlzqp2EJqbgk9M4S4ZgEybH+NUQ60TwMDYGn5
9ay9VLTMLiYSs38OLSs9wWsu6vgo2+Zih6BWO9lu0sh4Rkks1hz6rrFj34AVL5ea8Yk3hE5tr/yS
iE6Nq++tnneH9gPi97yzUVM9ldI3djOpD7x0UP980qaNTQuR4ccnzV4FtXOflBZNsYznqUl4akb1
2Obg4pvEeM9KZ9ySlDOo2nGdApQxPTwWUR+lOYoZorsTVf6GtvrTtV6xfsyC/jsTzSnTY7q3JmvX
y86/r+RwfkRoAGaOKmOMD8NAI4AykNlKgwEZp/71XD6qTlE80J7M6kUW2bzWBR5NQ+n3dKSbI+bF
nwa8pRTE3Rd98QXVlWPu3NyZYz5vp4mX1Sgey45rRF/CZiBTE3b810hiSpw77GcExB/YO+/wu6Dg
1+3R1dNn47b9RueX3pP3YdfckUy64KSh66p1X+xqeqo8d5fUXJkTKKTofdCPuMnbBpXKWbyeVcpT
v8Te8onDBoVeqVOW28qmwEYlB4HDduNbzTFxByJQ3KLwLjR7ksvXrAz5ehyeGoYPIZIGIBVgLbb7
XimAZS1wjXXm9lhZDWvaVrr4dnPvI4ySHDnUwlvWB/UmJp/r533/ECAph2AfwV6vwjAu8VuU9+GA
tWsy3Q1Uw24DIG9tL4Xjua7So1UM1o601LBKzOqDIXe4y7oIh3eZEoSmOoTXxDPwFpaj/JW6Nfjj
NrjVVQmAS5g/k8QTN3RIJdU29QUFPAmiZ9QP43Eo8g8L59LGbikxa5QOj26quYtjO0OBHkDQt+Nj
x1x6m41QDWqTF7vChSLdiFCYS5u1a1vhBjeYuS2lcZwJMt8xluDO6/TMzNNFP3S2vVl+WFACy6XN
gXC92MZMdVZzymwVzhD2ffshqSx5H1sXf7JhKw/DU51hPBsbezOXVnmOsV8iEgPFrNyEDlsM8IMx
sq+Zxu9qnoFhePOWBz/Zjjmaf9Cds9B7yZUan8zE38yaMrwIEFTB8HZreflLRc3iidLYX6BbaFwA
oLNuVW2sWxJ4pNu7Z2HH174Chl2ozFhhD1ebuGQ663MyyfFivjbReyKaZ0D3/ZPqGTJ6BdHHDsKi
D2Up1yq51M69CiP3wlyiIiYMp6vfufOwtbMseLMqdYDuDOI7WWymeXZJMc5ZRQBepbX4CBtIwrnW
3Z1RljgE5CtIk+g0kurAJjqfurjkFg3uYU1b1TkVIcNCpyQdGRJGTkAZ75wXO23ivWpM87mDX/Hg
iVpSpyruJtnShAhrXhwY1p0mKfdWHDU37alTZoTjyR5Gbt31/MQisSKxWzAGRlpvCnPe4V/nYZPT
vE7nXJ/6yaWdIVF01sXWSQazj882csm2WPIoLADahkfyykSyK5sgOXNcI9BA3dImDway3SEETau3
5kvokuOxPTrfQMMx887w2U5hfD+Iik97XXckpGlDhRCVPU/xVHGnnMzTDPGVfWnqdt3Q0gPZjHRL
OiqjyYNfHLdHIoFIvXHY3h/8WJ2ZUDzFoS6/HbhIhdqEfTufk5needPvHqp42vz9DHZ5+dZSaH1p
Jbs5BbXwDEjyxxgfWwBFpgH1ziBkCVMzeKpYSg7pTCXBgDXjCTV5j3FA7mUt3Asgi0sSgDHiVn4K
iR2sYpYgdHtBTMuMYBcTjcm4B/NsYOYqSluum6z6TQojoxbOIFWAsA0Fvb8zS+uYFZwQp6wrXiia
wHKAtuh0iX1lmWaBi/qnKk/C5x7QxdrMnQ+aFoznFgsCMvi4vJ7eES213htVy3kGxpkE7nirCkoJ
SgrCVv2gqjs5MvPPo6XIPjHfe0EprY82o3z1nTSVgyNfcg7htAUnwTxGfuzRZhjva4NMdkLSnrWc
DSCWabCrB+vg9PN9yT1u52JKWgXzQK192v6hfwhkdud+jEr+oVHxnBdhtIvH5UQ6KsHs4B1EcLxq
Q8M/99zrVgYUIIqWE4dwZlpiaK45u3PaIPdc/gJ5ZW8MszYfIRTClFU9R67ZsCCWSkg1FfXpJr7p
3Zj1n/RL8iDb5QXg6MVC8NrNmAvg/USEzjXXdEoc2ipsDjRHc5muMYSmmKvNhPjq0MkQaoC62O3g
rzHhAJAJPfU0mWP7GOV/oji+M2rYCDllSV2hHu0p1F+mMbzPBO+vXazpABwJGLfCu2iCPbIO/wzU
AmwcT6mLG5ZnPyqZ1Y3zkfRimLuKSU5g3GEAMwzavMvgofIf58HTRyO2v5VrtTsaOT4rs/sSfUAD
o9QUetRWcAyE8QbY5hKzKj4Xg+I4yZ2EovTiF96qaNNasG68wLopk7FLXkDnLSARTsBJPW/h4FBU
xV20u/YxQMeRTfIA0Ykj6rzPSuiSc5Pyw9iFezFa3hk55RfdUPXaSH9PsSOdAXoLemS8QlVejtu4
rEcLHpuBd3Vbkgz8b//XiNv/D8Y2mO7iDf4/pDbSz6D4bP4Z2/iPv/Kv1IblwLYmkeFhh4eA/c/U
hqX/4iYCmcfhRGBLT+H6/jcuW/+lTcdUWOhtm+CrNM1/4LLFX7AGTRwKUliu5fzXYhum+bef/R+4
bPq3+HcsAc9rSXDY/6thO8Rj5zENZECTm/2GpjmicjXnbM6blPr6jvlCegEhP/xT06mEN3twHjsA
Dm5zsIKawS2uPoxb5yh39cpOhrdpkSInR/8COSM2MiMRXgYElwfxxi5QQaqYk33lTu/Cgp3K+GSX
91y1KinTe8uYPiDFXGs/mG5GS+NwfMucsH+y+QY2PhdgpBuoR5FnHScHFdaunwRy1AUef75ulqml
iOvVWA/u3dBkFHHBDSgnxPc8afTGdgUcIgKJXd2Tw6sZOXGeWuWzhVMQjr9wO0IeAT/4hEfVqGBK
lnC+dj0V4BlN0YYlpnOAardujKjHnJGodUeKPpDOW+wFz7Kk8hU290/ZMaWcTfjjVTS8uYmtzuD9
U8ojdXEXpimgQO4jTlEaR9becTUyaQByOY2nsKlJkPT5xQzr99n9ShI4gtOoxkNIZRcUhXPpABUJ
UmK6ObC2OHI8TkbfgQkdSjtEPZDpdBHec+75Ivcht+hj9FvVaOYWAxIvIXIxFe0lF0UEhE9cIzPN
9yUTqTzKs5PZGaAWG+coKXT4Bcb0KW01PLXKfSqXXuRq9D/ZkLpjG0aLB9b5NebNLy8ezfNyx9sJ
a9qnY2idOP42O8cjkGpME3JspHdCQlsag3Ib4bdc1UYHPDikHlfa0WFk2VyFqcXRSBwzQtCbhnzL
0dTilEQKAKOs5baeopstpb+tJa+BdOAwkH86WB5NlFTgfQ0AB9lONZtkMu11whMZ8wB0jfowTZK4
sRuSYA+FWpe9/dSrpWxdM+zpyA3GiocQKO1Pl5bkAKlnD8Nx2jZlcxnqAA4x4f+17TNWsi14ANNk
b4gQvmSdtTNpd921rUtJDxJDHDu3EBmT8kMmz+NMV5uTjz3nourcB9m3U5N2qfB8t7pZVZov2FOO
zrCccpRi+XMFRVmQ4p4CQxh0QLhbW9Coqrga5CFrO0ot0yddA0E+xCjP4zwfRUlF1VxGP8zROGQI
kW6mH1OBluZ5iPdVD8bRH9VljoxXUgA4ss1jC5pgOwWj3KbYJ+1gUdvDTnEr9dIjCMk11bLhqhs/
W3Aum7+/B0tnj64O3tnIVoEn4H8ZDm5nZzvrCN4Q86yNTDdNxdfMy/oxK7tq4xYjpxThckxALWqn
96Kg2tixwFFV4Ml6hX/E+MwbHrumcDjlJbQ1pon+buqyXqsh/SUIZK3+9vNZgq/l2UPP6Dr7HTBQ
pwbgIXVB4HvY/WpVWCui+IGmMAjjNcVVaLloZqB2Rn6/Ffw+ZlwkO0Cuql1zwAEP7PUx9ZE1pWoe
UHnb+oUD8MhLTXhKo/NrSPijdujEIi/FqKfMdlr4qL0U9toq7qnam7eLSr3Hxcbcsyp/YHq/+bSS
cSArwLoVaK4x+3CREi/2sRisbfVbNozA8UBbO+E/xQFJAe6R4OQpCa5yOKOSBtCjoxG4g6Y4Nj3V
Y1EofsTSGkCutQSzgJ0kiiOKR5JnoFQ+k3jGWE0rj0lThHekt9Exq5HKsoo6sgSR1Sj6VwfsGHEz
WG7UWw8Hc0LxKCq8DQUxFCcG1y2XU3wy86oNESNN2FZ6308SsGsi9iTryQu39p2GKgnGY0rvlL2d
yrymDKuLzp4Zn/yg4bWbJV3GPix5MYiT03pwlaAXb+hyZo4+wUqnHosBP+iigWoCiICcX7gOegUV
V0g29abP/gAIDi7coQkFEHqhjYF3iwW0Us0WLtC3nZJ7NgpFvlo8mBGlhBzLISOfGrP7bQfOs6sH
SpgSl+reCx8gzfS/oWrORj22xEqQWFijDRn9g0/L0URemYmPeBblACW15QkdtH+eaoHi24PyQtsT
+9RWt6H1lhFeA+QmhjwQ5Thr4Kw7HTPtThkXO0XkzvuIVYs7RDk41QZLfBfVN5Vrcd9Uj0DtkZaH
RuxDL7orJB5fnO06j8iucL1fy7K50xaMJiP/isMmWjzkj03M/dpmC42CiCpuPz0LWl1KikRX/Tjj
3YyRHUtmmfizQzyhzglKIEE2geGQaT3CVougxN49GbSM5Z54iCoGihbd59vgPXSdmuOwBUur4+6p
AV3VSUmF/RjUD858gadRUpiMXjsajruGoPIIFLsGcHtMitTbq5lpa4s5AbqccyxNkR5B4EcH2Q4D
i1ZCRlxPjIos8eGCJAv6WbJTkMx3uNasZ21EOyGM32i271JOPyr20G7DleUydVj+R68woThe6ez0
yILUG5hKjEo+maFTs7B51apwh3Wn4uEwk9/acCFq13M69mwrNUCOevjtxfaXO7TASZGdNtpUJVc9
oBe00x56aSHgDPYxHCmXaspvmdo1I4uRzDWEmIniCyumMSLK8tfMmPl5ayi3Ijh6HS8G9kyM97z0
Vmswh+TAkXGKZghpbC1HL6xw4Kfe42AHB9437ogWX9snI8AaVut62hoLvxIjzIxObhMYM6OT06jP
WJi7oijBZ03dmWhJsclG+cX09wTN7M6algsuSl+Ab2IlCGlQuERlY+f2KIZFS2jKiJnD8gqmOtjD
66+OVvNj4WDfO3zoGV0WT2SgaCGsKZAPQv7pODNQ22VzGKtFMoMsvtU0RrASNygkJveRsVbtvvyp
/cE8LgfKlcxYHUv5KGJ4IRgatw4Tqe0Uf+p5ao9Koagz4YXx05AbK9CUtH51+6TZ55GCRHw/OPqz
BihyNd2SqQk8yDDpgjvZi3qTmTkuPJENe2P4Znlq9il8o3Vpibtg8Lp9ibJCnwa35XthX5PaG3G0
sK1PfXgK3PpxaAbG+u0AewI3Mhs8LJ2xItjQ6Fs5058l4/DSSdFyubXKdYePqK11y6DN/AV6aHGm
GA+ebn+7fXvLkeWY+5QtONcOf0dXGAz76gHpf37KfSvfW1Lprej1Pg7xq5smqixO6CcIUu2majm/
Ym5jiIFVnknEscnUjX53Anwm1t524M1U86kkWLtz0+4RSEtPnghvdO2Z8xoaQ7WXUrdYGuWSD5Hr
ocWwSEAZOznuvMwMtr40JipqCrxoHhZ0J2/dYz7X+7nDTFPz6FelWwBuhITnQTSWOYbjITlWegDr
o/pHZvbtPoLuAShxm8wpXj9aRYEEuHots5LCZZPPknB7IiQNKdgmF/eTq67UtL8mroNTP6EoJ5ao
ND3s3wioyKKHkEtahxYNltrvmKFn3OVnfKSZwdwRlQTqEZifoRUf1DhXZ45xVjFryknAsjUhOR+V
3oKEm3FXMxlqfR7dOAjwtJy0ZvfP4nhBR2WP5N0K2rQCUHh5FN6XTvOclJ922/DBDA2SiyLmcvzm
W+Gyk8dLfzsE1AlwKD/WvVuqYTvCBNOtwR5UiNvg+69QnK6RXe3KkQ+6NwAV4nj+HmWLQyxPiBdC
BysWGcll4JPP029DN1gHOSxci5w/lCQN/5ibYfrrX1IFeMhcRpsdQcPW6j5Tn8CZJtmDfsWr4iR7
pTjcNsLdzR4A9MmFo2NNNIpWhvvZdlSj24zb2iiLHp2EGjG042eVtCWqQgRJMKmv2aAxhDn+saui
H6i1j7k7cf/y9kPp/ra0qBGn43vkA1DNCXsGC/fvoquObludHJsYfRiqbZCpXyBo4Na59WkG3rV2
qqw6piUlLKVTAFzB+GQ6WX0ccqIEujAewzG5dS1gw3JIqPS16GAnr6ZRqPMEcda9caAm0k8FxtYw
4t+Zx6s3i4Ho5MyUQlJ9e/TqoEEW93vkt+gGJhW1PVDpOXZMooTxoRHi3QqicwAzZjd4wS6USBbp
yPIEP9LENY7HooSNnVLQDV3NkvS4jSjOkwjOTvNNvyBE+HuBx9IJw1Vp63QzmgQq7Gk49WbMpIOK
bN3D56SYo2YrdOlJz9CL8peg0Vwq1o7TFTu3pes+sNlFvEjdpsFgiQ/MB0rag004Kwgmsfo0OqCt
2YRwk5j1fjSZFhaiJoNqIe7yd2jtDFt6N4MP/L0XB5l4FXmezbGT+PtEk0s8098ozM+Ryp29HSV/
S8mvVUVoEDo1PPDsF+G7pzLF6Jj6sMvaZkvzDlU5EwW+ESz8LRZWtnr3jjAOTHmH46iqXP9hjL2D
FaPQDcxYkhkw3bLYkPmBFqb5Ckc9cUUr2ghz0bSneWE/ePclV4YDu+JT59Z00MXOsy8j2rUzTpXM
/rAOxaj0AVtRY+dyqy35oCJ1dibQA1YAQQRo0+D8XagF6yEK693MiWtoJs64PQ7nepb6RNcQYh/G
hVXnRslKMPrAxgRQpdfdZShjawNTiWt3DIu9pQiCk8oUHZAGjn6dDCfP0Le+ztIDHgtAjypEvqMh
dgCNtIomXPbO4J7zejL2k02UfGghkFvMvDZDCY7UD3DnDUxWcQi+hFzJ9kMll8JS45PRZAjn1sGM
Mqd0pmfN1SSWvkKE3whp91sF3i6EEjDKmDwpjpGyT6NdNc586yxxQFdwxEWxlaAYWpwa/PAAhupY
4+ouq+gP0/2PuGp+I2Emu79ZmmmLNZurLX1UVM0WKrKeK9P4jgYRfhWleFXd5P7K/SLY+HN0D1mH
vLwrDj69KWfIYOxPzinCdAR81eUkyyfCp02rjBi/ROBB+3nivfb6de3NJuNqH4qp3ulgZSneBu3Q
+Ewq89bRU76yQ5UyCEuBkEsUbp+peMrG72aLr5CmZpqZOZ0dcwg4u8h50D3nnDjrL6RBOPp6XDGk
M1RXySwVLhjfXWluGdMu00Zsbl5z7PzyvmmIxgWtYcBlPnWMhy0A4ueJMnOsFe4DFk2xYXyWrVsu
Ha5CfI3im0UXe81zvWqJ/HKUxL+nfH2Czk1BU0ckPMl2NRBKrtYxRvgm3OXQ5P3eY6SQF+eB+gjs
si5DEPM8UD58TIuU2+tSSpJQzDv0ZMCsJwR8Us44rvVoDRRbsRkOAz3L5FdwsFHn7JJvXM/x1bLG
4kCHSnCwbIwYZmFY2LOaL096zjalXAA8w5KFs719zxh/Y6Z0m/VOojfDAhYzK86LHi6zmkR0keY0
xNOmtrIH6ptZnEo9G3sxs6V3eqe6hA9a7NU7mzuZ1ejL1C6KFxn89dxgzdBle0cVBZntzPxxFT47
XXBxisI8PBBD5qxeYYxQD53P/H+WAdIxcgQxy+kyT9Hv1oEn52b+xqyhI/kYl7igY4CBbgqFuug/
ZkFu4v9rfXhh9ADA+N8LxNfos/sf//2f+vC//sq/sT7ir0XhhcPj/AefB6X3X3WKtvMXa72UwgWn
YUvnH1gfQ/4FuNV2PG2hH/OrRjxu/t2nKP6CDwQsyHQJOEvlqP8K18eGevKfaRi2Z5paolDzzWjb
xHz+n2kYZO9bmhTBrkusYqTiuwMGchpeId+AZTkOrOPrWgJAsFunPhH1MKwF0b38IgP7GVCis5Ez
tFLsfmFaJs8CHIg1+d0+qezffKoplQ4Xt0VE6FZ2ZK+5OiY8piXdGE1x8mmdAuw9RahMHAdMQxG6
JOimu19LOKtP+WtBaP3ihCmhEpPx7ekWz8HUJQAoj0HGDitGYGgep2bhk/RQIWwKJ6z2bZx8OJpq
w9Ep16bqjX0MfAD1seNmWj6jbrgPASc0mytiaDzZKEeNlWTHJJoeyNvgU42mhc3XV8eJ4SOe0c/Q
brptjJ1vZ+Lrnjj83uV9fswcwLFz5t3K1t7i1aRKb7KXIO30VYwYouyJ7xwp0ljNANmakLwvvTA3
a/abnb0gQbPuhuuCq1lNNIQ044PdZ+csoW2gL10Sn1z0cVdiSgk5BGorSA4TUslSvRYcmX6dRG98
h6r7MMs2PkeRu/dUHpOjmvO1uRAg+VLJljXI35QCC8loP41e8ly7NBtSkGec3aVjxWvjJbB2G2L/
EZ6+XfkJNc44UA2tdvTdc2Nggd5kTKWRXk0LZhEi6mumaC7OEjyMmNmWJId1NZhHHDwfJZxpeAo9
hbmfpsxPLD3WuAujU5xVGI2mpNohPb4HBVdHIoOvdB9F+D/YfJjmPRtzFR1nzmosuye0JsjVXW5j
Gnmr52V1g8K7C+zkc7SLhzRP9DGwwzcvGIOzL5Bg88ghZR6hnFhwc4FnDLumB1OKD60/VHWYYrrs
w12TxA8N1iUz9vTV/hmHxrqAJ98Ok/MJooYxiXYpK2wqMtuR48Acr+m9gdwYwjJZFWTG53r+EdFI
tIpIXm6hOk52XB8Sz7NOXpszc8h8tAqy3Wkrw01vBs66xVwbKX7QNCvCHZ+tX+kQ/BlIaaSzH5wy
9lIZtu5DSNbXD3f413nzAxIHozleck5vgZk+dSWvZxDybHZWMhDWZCzvGkPKSxTf0qG6GXaiH5Qa
mK44+bCBRPzeOZN6jtJ2n2gqOzHYk8oezMemnIk/wFm1wvS+M0njCAsnhHuruzf42uVWz8w0ZlGf
FOknzOT1eWYP2TVTChu67R8Gj0pUHIiYPdkXD52i55I0LKl9YFhDhjVinLt+PdnhlxTpMgbZj1oS
s8JNF3Po5SOTTis7RhKFXciPkMRHmkHCE3TuZJG7+h0eONB+9L5T6Yy4kpK/xmX8jI0Hu6qqs80u
Zd3cpjiqQdlQPq5CeyAgz+Gzioobt9x3+KLL0Hg2tj4iUuXP3Sm2WDz67JS71b1RkJasWLApHKib
3USfLHBk5yFoa+/c9vE262vifIGBdR87+JAZGQ1AbNAmRw9FxeQDj+yNBrHnLoWFkmdUYaIyv8D2
ehMTZQBBuddV9+XPQXtQioRhzzuBMfkJFPF4MIOeezrxy93kcDfLZ6g+kUOgbzApH4DougFA84Hr
9NFTwuTultrHsXT20wiAMJp8YmhGe4p9b23YDi7zvPzSjrnwhAhaYGB01lTuZBtFVAiqRMFnGVqp
sL2YBSRjfubC7ZIgERqhL50rmn1ZEDfAmrqb/AHTumti3s2ejbpSlEkFXMaLtsCM4oi1X7vAtgOo
tyzb6P4N3vEputa6Ke5gnp47e4iJkuZ/Mk/k28psn7pArZQnSXDBVdoUKS91xroyWT1lQnJRHvFq
1GHzrQUFpkFqF/w1UBye3uCvATze14BZw+ZGGPw2ScPZ+hezBAXT9/g46iB/ZaBwRuOd8aKR61PO
b9rhwlUYs5C0vCSbFq5RIcoXIusTJpgRkKoTnVXxI1rnPLqxfGq9hnSR6tas/+s5Ifed1vgHgClT
CxpxhVfjOhpJDLCBckj8ltmfQrbfNYYxjIvGUxaGL+iFRxB/TDPcFgdLrZ7ruKW5FefO2gWkvJH5
ZUI0liqtITI4xN5aH70I40bLP0PNB5FjxC0Zi2TnhgR6fHYK3WbhdijnFw0AeN913rM2jJM554Al
zWc31oSceER53QgoMKit/6YWJ8WW/eZQqNHYZXZ1oUbjo2qYRMTJq4ejH3AfLixHTRQ1jj+NBG4a
TdElUknMh6SgaGeUzgXm7I6Uw7EsjB9/yZgYlbvhuNJShc5lDx/stgxltR0Duz8PVfXa08aTEMM5
YMT0kNi0icvOecmFqzA0oD80YuFjBWt60aeVTzSVsY5r0nfvs/lZiiICw2EmTRzNrJIDMNl6YzQ9
lgeNam3RFJCHlTgVNZzNiZsO6lx3LOvmlTasbGf7/bCrLGfnPFS249+1+Lgw8OT7NPQOqcPJGQct
k7lpJOJsjocEchj7brvMdpgKWrhW9im0wgGW4cZW/jcC3NHISw3El1QWkx4AxEStpUkqtXNQf3Tc
ffsFY6oKK8A+ytKr7S/qsV3uIz76h1LH7AV+9CihD1GsENzrCaUm1yjLRUqtA+Ia+3G/jRtGVH1K
9XIoQ046LUv9kA5whML6xA9P5RiXW9psejyKAQy9/tNCwYYR5e6NhM9Ck6RX1yClaSDarO2mf3aK
ImHZB39Gx9oxs7G0cMXfzAHBnClvXygSVucqbt+BAjArNnkZyiiSuHCIERotb2uLHjy3/OZQk+J1
HCdl7NUxHKy/TBmjF854m1JSfgxwjVkBr8nwD+TUxbOZMp79Gl0Az3VKh7WTh7QWXSRFAls+ONca
gNMmnV45I76jCux8rTfNRLMaAQGDbROsDJCZIHe+EPGAfKnouYnA7CiEx02fLkFaGxY9nELa0OA4
2g1Uch7wFSRlAMAZbIrRDWlzUDi9Cy96101Jq3dbfJCF/2iz4ItCv2DnCVKkTctZIajhm4HkQjH1
iDVZmHhTQrnpADtdGdOumgD8k6alRsOcH9L6jZpI5wLuaCtZvy6tCUBa2M7GlvamxOy5jSs4L8YI
o2Y2nGQzxUwjU539T5rOazt5pNuiT6QxVMq6BQQYsI0Dn8ONhjF2Kef89GeW/9MXPbrbCVAo7dp7
rbme29nDYOro7NFJjaJ5bXLOUXcVncq6juiH2dDL113RfIwei3lbOy+p/2aHSgs/p09ImmOqde5g
o7I3BKthkI6hT4XlT78IJnAxADGzM9D42uxozUld3oUZzH5jHcoOYb1sjnlY7xMX6A8z+1uW6wXY
Nz/acW386/VpTYLI/EkuQLlmOLAXGF62ixf1hMaaD0YsZ0bmnJ0xqQ9dUZe7mtxGBl/cObmjw55I
ZEICXblQz8Uc3njo9vQcywDV/cfsVyepF9FD1hrbKDKqJ4F7vXcvmSSi15vlpW8lHd4RMBlKFRl0
2uTQfD/ggcM8kTPuGzG3uzOgH8m4Zju5Jrqtzn6E7R4Hqb58gYLSVrZWX3SnRp3RTz8RYIY7RjqE
XzCsjxSwbCJJ9lQSuhkhgF2x7jW73oJnwYOeBf8vqSVBzJv4bxiJwh0pDmtfuB24QKdiwwHwlIHR
0zK0X5IgymcjO6A2JhS6RGyw6Pm0i8JDWtTFKSZdejzkrV2is8/7AE4TZZBTHHuejvWYH1A7PJcN
+Jxsjt8qH/l/W4SoB4mlCDw+QKbXDMatyD0SzNyiNSbU3YGI6lvdXWl7DAFYrSYAzrMOwlqGMjsn
8ve3TF3E+BkdN78qaSE727gAXAbaBGRQuwM6/1nDarmz4nc4FDo9fLQjM2YpwGRjsV2S2NvEtLqm
uVoC6G6PDWGDK9Dt62Ru7odOILFZ7PiUy9qmtp03uakibxJJNpdY7j1stqul6e99M2+DJBr0oKZL
se5ymF8S0/NYWS/OAJsI3ZzEWmLC2+469gT4NHQA1rlC2ANvI+BKwoV39ExXPduBXK5HfCUOdY22
dUWR4VJEgF+62GRCDTaWHCCBjWkeNJ3WbhtSpK0kfWBWmpHEgpEUn6vOhD1tDUZLYrlOnvJNtsaL
wSgeLXiUbKwSx1BVUXZoeThh5+QC05FMEuUDTQQkQ+ff4GcwuFyKgTE4S3qaj+3ZitApEA1ScmJs
UrbKBesAq7sx9P5bqXNX0+CFmwjSw11LfLiBGV4SJijHNBd3oK4zuFVsan3gsvi1reGE6yXlTgeb
1dXcRCOIo8bYNwIz81z/IzOQpz+Wg3Wf+/2maePXqRTQy2f25sgnkgDfJgSnls5hhnFv3TTHqGZf
50PFzq3yWA0kpziMkaqK7Ed81sTjiWPlRzOgdq5dNDvbmchUhuRXFrWrbu6wWWO00v0WUZZziMqB
HeMg1mFIInfi6R9jQKjPmjjm/Wx64XaQjETayX/qBtC5osEN1NVoSiRJcGJ8GBAFAUTjY0xE4aBg
KB+sBRZwZqHtzgrviYE5UHnHPertYmyGxuo2bey5OwyaF9uLvKCZ3OwBVCeBR7AmbYKz3Y5QPSuj
6Wwl1VHG+anw42f0/wKLEPu/aeiOMP64LdOQ4+DAMoXAaImFkKiEZ0Zb9FsX/BNNWxexxTQt+4xl
w2JC3veI2aSyjaHPD4MBtI/RtBcnZm7Xuw76qOw2O0cHydg6EoJsh17spV0xAzCaJ+YB6A4DO1+I
lhfnpfW+u8X7sqT+Ypbkc5SBb9rzZolzmGM1M7Nf6QGaMQ1CjfL6k8HhTBgc+V6dsUUF+464u1u3
RnnBbEu5OyC8jdC/mBZlwOy3e68sr63BSu2l2bPBw0qfDlV0Nopm2KM/ZqjwTfbZOrdREk12fd/I
EZu2aLmaw/m+MpZfkvW8dQUsIvHy60J5DhCeCC60axgElLW67HcYxl8i3XrQQmNiz0za2MTa7esT
8gduI3es2Ii1i7tJec8rr8WyK5NNOxQ9FRcnHhgqsggq7qanVaCk2WGvPWQVd1bcmzS4Qan3CkVa
NWIj9RyYi9TQ+DWwWHV/mxjA3uYRoQHklmlpH508aymdiZzAzx6Tl9NcqCNk0Os1tKHuN/f9uz/+
KeZosTZ9AM4y+Pvofu0RYVz/jBE/zoI5xWbBJr5WkKVsrTb+XQxozU09gYYrX+WtZPtopytO9ZuW
AwBM2+LFhWMI8B1iqUAXmNWQ8hl70VUeJ57GlbPRBh8UZ7HzxM5soIZmGb85Jtz3rcyPUBfYHwHa
1qZM8LPxrjNQZfkRBvecmtT3kXMN3B+Mn4fDoBE2mTpkopBN9AUtY5PkogMFgL2zy5a9iJuBvtlA
inujQZipDFwl+GuG0KY3gE5m5gKopKEzaS2fkL/YQV6R8qL3zzjiHVxSMy03E5iqP7nrYmTW0tjj
O1EBzjpx7JtgaJQ27Hlsgnuz2bw3S/GTq+iI2LFPiW/Qq1vmNEhGmgQFfp4ZqyTQpmOvme5Gp86P
uEo3bWeRwFClu971ahZ8Zm2WgzeigtI5lMqIH//TfAt9XVaCK+GiGcQL0S1EWpVygVFS3fNQJByn
boF+5MtrBI2IcT6OQMqDN49is5TRoTbAc7fjo51AHMI5sLJ6J9oBiuZ+GyWUe6RcRvPQuOgWOysx
dg6nB5Eipl/bdOHGlvPWckvgfmYwnPU0BBAB+Wy11IREFPKl7Muf2ACvn+XT1kWYR8Dz4LLgJVvU
9lQ16PSUVJG7rWc7TKuNbaZzKAdM0DB/sPs1/XOCF2GTihyaU+a//F3Wo0l/kurhs88EpSTVU+SD
BRW4pDaRl/2rMXysksrrd1FhIOUtn0lCfOzj0dkJI37WNT9f5y0qBIt6uVusU8uIvu0TuStZOCqc
eQHjaXvjZ9yzrd5uzIUBKAjzNaxk5of58gW/lSHoQLpvlPVB5+a/jADHoGkdymbfejAzh3mMJc/2
NARoVwV5spPW9Ttog/paTMu/qYV5BtnCvpPpd54rmEsXVrueamJM/VtVLMmeFstOr6dH3Z7tnY8+
C7ETvBDKHlR4qccemlYto2cIX5RNYCRsx11JoDs7o6ohHywjIowBzsOdpbnpyWq7HhtnI54qd7jz
a0aj0ou7Yxu2EdM6vUDHymew+/GDpuCv2RAfWdFG3yasPKuWMepdbmoBXtmF5y4u2x7DbhA6+Ddk
iVcn19ATu2zSMNKsCjkdsjIu9lP3Cs5TPuLffIEvWe6hk6u5X7SmlYI/0cS5Oeb2vmFVQANQ7mSm
n6oadPDQ3Cuo9LpPbf2J9J5fghd/xNQn9yRCNLgZVNMqlifThWqtOQ75HD7s3mFsNzZo22fhd9YK
6S7g3nD+cq1YMnseXjFH0VkurmH4zyucC4T8KxMqdkDOFyo0vSp/KjWdbrJrwj8hdw4XDFCn+NbW
CyklgKv4bSvMHjVuexTB187SvrNGvsjqpU8gSwpxUF9ymuE3K3GPZzvdL9+q2rla+nwLpftqOS9l
u3wxmgBDnX14pQc1s7zG03zrl+kpA+gB1gfvsjX+dp5xU++GEOcvL40eNA2trVZcRR7dZje5OcN1
KcYLi8tt9pbblE7XWA/GsfxRb0L9plU7dz3VnPpLHOLfDt0ecae7ITpZXMy1Zt6IRDyx6jD0NW8D
trsehp6Wa9+Nn17HPsMnL+YvUt02NZBgGL7fNI9lfKsy52oW79Fjpw9wn4rrtJQvY/bNfP474aOr
V5+bS+9Pr6y1/jz+Hde0im/quy3tYPGlPkuUZ9dm0b69mniY6d8yiq9Qlj8NxED0K09GOt/mrrhm
3F5Nqd+r/0dzCNgGo3handQ7ZZsJQoJMLdEz2OOt+PP/Pr361Org0nP8O2b8GG7XQH25GOHOVbn5
hd/Mk9qtlPot7W2CLJFh/nfo8/IVFjowPuOWWMtv2FTXsptQELHEd+JWDePfEfQKbPDSfSx1Joka
GbOMxm8W6xaWzqdujvDbyld1DfydZAByVPQPXdh+qlPg87MdmTcaWzxpc7HGXFWafkMrkDbxtSzN
6zSEjxDJNyRQ3mgR3sRM7myvbzUjpRCNbn9nqTIsgB3H3LTewd7c1EulI9b5yDz1zY9X/7aSF6mN
m+iNW9svN+lCYWwEJZ22JfD9t0bNnrvaMW2W2yg4aKSCqf9OnO6z/ccCHS2/7Wxdy1j/KiZmG2g9
bjhmTzbsdth3V738YShy6fPkRlrvLauMWzTLG9ajFdnmTx3spiJ7G87wiG+dvvx2S36FBI7Jwrxg
mGbXwvFNuuKpXlxitfiCl1dXItYk7vD5lPDQDGv71tuklbppzYVJfBFJOxZ6FvUN35I3dzJuJA+Q
7RQHckpu6rW8zL41qTrdPmncvX3qBw9GZR3EGkM1dUhqk/DVRH/I5QSXxPuQDt9IpH0Zl09R59cy
SXCxex9Re0dGxpu6ftTtGbMTXIWRc5+406+6H4xo+cIl9RhjTEjQiW7USYf3tkX5elTfJGj6knmf
peRZrVHnMCz9u4rUTeCDxiLusnlUZ3+yO7EBuvCYpfXGqqePQt1u3FrqmxYktZQnMLb+Ve5HN5s7
Vd0XcUtkkG2c1M+EGVuOOToszfh3iRWsc+rryaBtwxijFuviqAzN2d/lot69wvPKsTyrN6MuH3UZ
GZVzWsJm89+fUasnG4JGShbReS15jKq/7LAgqNW0NIprArYGG/tJ3R1qSdUd51WS1cEswkJUTiLU
99+XU/dDHTdNn1eQ2+PMXBVoDdTlr44Ub+SuRHKbF8WH+mxTfp/G9bv6uOpj6LZ8/jtoFWm4TEXF
9Kt+izb9Vd1UfV3s9XxGO1Jc1c2olupwzF/i/hO20Spr5yf19lyt/lGfEpwt5SK8ABxDhWCVEBxp
9U7UPzjkjfSm/uu/ZY920pdukRLUrzMRPqpjov5KOJrXpO1PAvqNem/qa+q4qldqqR7S0nhtG/mq
i/e/pZn3qx7xUczOgh9R71Mtjepz0JfggLypv6IeI+rtJN2ycZTWgnUV/A963PJBnSVjZNHsQW3x
WODH/pZl/j3N02ZujXv19YE/o/46+/gXq/tE0HPMW2hrfEsdLHU2nOLaav5zW8439ZN/1yqH2dyj
Lv6e+H0E5lshwr36UADVybdnXvr/y9ffifCrjxiTHrqavgbO2alT9r+XHSqxISPtGEZIQLpnC5fm
Sr123hXf+ZPFx1U/LUrj7GOrUi9vzeneblNy/eq/54M/jceUhrxZIonR2pfMp09pmFd1WtUbMpPu
ZUx+1ftRS71a/lV8SEdTRZ2UmIfO32Hs5rNO5pk6hOpBpHXcnaBB05ZQTI13xQD3n1ncmz0FALaE
tu2eQy+59Yl+05gD9hLhlbNNwL6Yi/G33jhTdu5gtI1i/GVQdE3r5EY6AH9KjzYCpEuRtD+T89wO
/ataQKc2v9q5e00SumsaybwohFiHMSd8Lh4pItZ11LvvMrZvWsS6k1LYpPOjWpPapjvrIZtUafyq
5VVjT+UWWjAU+bXIl9+RlS4feLMwLdiNZ+jS1ArssNKPTXJTy5ha+dkwrUxde1JLWtG9Wy2WH1x9
DHr7rS+r94qMq9idXufSHoOYD2wxQANNzbDbtqlNeD5jYoO/MGoOIup8tFBKyUNbwfxPLZ4gOlEU
iSfRlpXcadJIumOp2WvT85jxOhhttA6kvu3eN0hPjxOCYrGMx4r68BBaww5lLDlmraeUYqBYaQZL
REHXAfnh0vOFNK1fGi7Lsufp7V2EqNAgK4FsaiH/7FOCByV+AzOBMMAOhaVlzLHVxRqoYAejjNN/
GVMBsgdcEBQSPBFLq007Xw/IIDXvelnGD0lbk+ue+I99R7Irdryg7ib6WQhhN3gBsvWAomkBcrEq
JSGEYes9aza4KiX47EYIXkSnr4fcyw4zoyKLxjVd4Oq9sADKzQZ69mQAQpk58YaNgX1c2ONsYqP4
1/lIVSGG3LkVk8IIRtTGn7qHPFxA7Rdr2BvxFvPjvAE9voX31/8hw0EntuUOXu6rj0uWb9lUfCzZ
XJb1QQP3RygR7EiykfYpyXLH3GBmXibZcjSLf2UsrABlF9Puwb8MRGRCSQ+QnoFIknOKwCEM8Ay8
lml+sUuYAo2odxVZRgAjHE6d6TOmc4toG0k2zcQ0lD4B4Vbwh0aZGLYy8KTxin3FDNsHrIoaUyds
GfgIYsH+XFpOS1Av0ehhgQXcUzTmPof8ZM5fuu5qK0eO9qYcQxDy0YUgvpDpU3hG92khO0xp9BCx
nCaooAmySBGndi96TqMxchjGtTXnGXs+rzZtNY3j5oCNXGaELm5GVzYxovssYrQDUE63u6Au2DUQ
65VuioXuDm2DAP8Q5OQk29f9ZD74Vf5Jrfq5+JFYx6T/7Kj2SOO29deiR1SL0WTt6TACYxOVHwif
G9RnGv8hLTgn/4cxi7ZladE0cetwNcnsuenIyWhgPxG3nX00WUEmszTuq7D/Nmv/TcbmSEuSfmDr
fvcvpW6C1Fzso0v4DgAPmiCZONcYLjaG3VYoYIstas2BMb9X7ues3Goddxx5Ad5GJN6Wpg3vJKRl
3GTddiFcpNJ49KUGyZsIebD9mHEYWAy+O+Vogei9aqoedEB4aGInxMqoRLPjzjSLDwdTukMDZ+09
j+TqBYWDdjVDA+zWxqvURrI9xns7H+50O/nkDOcbLEIPEg/G4lWvqolidSaPYmsYgwjzPnR3a00S
+U/Z0pTP5HccN2cHqVI0xAFUsNcpckdKxKwMNChCpgcRLEYcuHYAP7nsUvUIZwV5sS++Xp2sKiqC
BZ3wJGgJ6QoTn7Z73WFY0uJ+0QrsRfWEmt1oAgfAI2V7Pa3zxfz0w/ozZ+C37evpx5fUmvRChijf
4nh5qOTwShW+yiP204g8B23vg3mxk2onZmo6N4VW4tfNuG/7gS6qORym3nyA6PPDE7DY9PoIQpu2
nEcaA/nIELydkakGkVGSw70iHPgOl+6uYUKxmrruXojvUmDIQM0RshnFpYDdNVEzYORtGs1DCIPp
oG2Y+xDznPK8INmL1IbGewwNX6yQUPeQ0MZgGPO3OoY8aY3x1YrMb8dm7uwhuknxpcEjYTXskmhb
9yOgaDprKdq0VoD11XTuYAgTZEwY/i2vYx5sLnTkeQHXXRv0NV3mCQnZNV12nnTMWwUK3HVXOs06
Imm4KwlKg7K9nUfrfnKsL9/Ii2BCqdRr0T951g1MrHVFrycvKepdZp99L7w7o7OeuVaPlhWIKTfW
uecSgt6SJTS2ez8W52mYEwSvGFeLHBZUR0+gaxLjrpDQLSQKoVnj/OY8lHQXje5YeoEj5UcSNves
EdukmBQZy36aNYT9ZWqeWYsWMq/yt3CZcFKl8jDpOC1sMCxQ0Rm1eVt4ZUFX0Rqv7Ne0fs1R2MDA
cL/1khgPJx3JaKg/Eh9jlx29G9MQH4r2e2Lvv6mJC90MnnHxPR0ksV0fOB6fgh0aSIa1o1v/uhxd
b677m6aaBV6z+C5yJbxR1gzHb6Csdlkwi+KO9Ikw8O2MF6wc4IHzvpRDsusN9zqLXBBNgIU6cQm3
hfiLLW7AtCpo8Mf+/DmlHTSnaYL3TMQOSBAya2BNJIhs7IU7UZ8NXDQglhrzh93aSKf1F0lMvOos
0ngMkXmBaT6NHZ1iMoVw8A7ZA9rwL8a+WERozg1OzhiXRTWccOvG4whk2gUZYl6caAT3Ux06gA/b
LnYXXmeFVWFtF2+plXzGxszdkMNxNT2Yqvmyd/PikJpRQuYYEXC9/T6iVgp603lZxqZdF3b7QCws
qqFBWxBHkVUmYrpAKOHCwF0+8XcCMYMkHeju49KmYMkIgeZWQagzEFP8t+I0f8vbzLDGGVHkWfuY
fi19J63bObl1nxUu++6ZRFvTwMxSyGiDL5o+HparHPT2CgDSw4w4fqA3vbKW8VzPBQumaz+1i2DQ
O0GnCW13ZQpwQ/6ko3fR7e2E5HEdaeSROyYFzCAHBs/E268GhAmi8JKtZXn3yPEZq0A3ogY86x3z
H1ybXyBBYV214oLujnAKnmgZvq5V35pQnV33Jh3keFlrilMTT6sis888UFHFZ/J3koh6WlpaCPl4
Sw0z/Xl5wykg9i66IrDbbraTtlqAOh6movVfmT5SLeSfone7HXRQBGE9xR3DlAM6GM6PcvpreX0q
J1Ql0gNoaP/UWJnob9Q4IMZ4Tb65gBkkn0t33OFkv2+q+CPKGZ3QekbI7nJFkm+5ri39o8jBADvk
6s5WfmpJccC2MpymjNwRi8eVDSwMNmN5HtIQTpA15XejErtPUj8X2KHhJvbRfrHxmrTe0yitYNHm
n949IERB/2eTKgF7lKs7fHWE/S+azAozQmphj9PLHcv1rptYgXSCVWzeNP4CAkk6vQH+RF5Y6/pr
36TlKowxAJTWqkUFpvmM/z4dQkTuxCxMkZ8EhgmNpsJ7MGvHou9H+r7dNh6tcMOaaPH/1szG1Wa5
iRPwJTxO7uyR2USZM3PSjXQjTUR/NsqENdiKfbSQDtKXQBONvnmNTTRdZT24dwhEJcltZNQaHSGa
ZfpWmN53ZvULMcWDYijir2QeizE8PAGafbS94aUShTgywYeDwU6+quEPahi8bI+EYFcMDwCviP+b
YqQljuaiFmh0UvQYtbhd/liksX2GMY5LwKbwTrMNAh2S6zL0UNXgfzvit5opJEQyAhcLARIYPTEN
Ztj/9BUhYjO5O6hP4ESHI2WBDmNAdrTZewHMgFeMY+sJt2eyNtMlwWEHCi2e830ijH/RXD03kLZp
WaNRDgfV+E3wt+lgl9OOAXdT/QiVJJZa7gEeL3MZWzsY3rc20jJ2kcdB4xYY7YYl2rtAp9jCZEQ5
dz7MyHbXyNAPFnodwNhJySp6KrRmZBif0qA3Hb4k6HRuxNB/WTSN9/bnQvbNiu/Ao6FajJJo2jlm
TXJQzbJTiEcDKU9F/dY40yt7gK8CsbGbvlf4gbTM+BcK2dzV9XJ2dcs7mA1tMkJQIraSmBZwUP8S
FlNyJXn3AywMPCIrkFnsK0r3OR5oTXee/7349rg+lGZXHfHArpwGGFaaMfWcUAJv5tRH1AunSypz
n17IayVnNLEsgo2HTFxzjXjnRt21NMF7sArYezS7u6yjgC9NLNdG0pzYauBeZdNcqfiphdOEjcSc
XxlZzAeSbMFGLJiIcEyj5jIKNnrVZ8fu8hk1Bvh6jlDs7FygvRX3CnSjN/JFYJCR3+flaQSvbTqI
hgZQkbh7v2RIX3qRQck9v6XtW8hUIxawawt1a5Uo+TbjrDHnAlBYTSVpX+ONp857FrMmFXp+0/0x
2Xu+0kXijIVHw7S1oXVUeDhbc3dj9R3B3X5yFPd6WtWBGBYTJkq26we8MqZtODADWrJfGgf38nJZ
6oVW3tj1B51LgNWEyzwquFDLfBM1eIlNLR83TlmsMRsnwYSERkecfXAsbACzZLdAiWdpESjzi1bA
F0vKT/qR8LRjCgqE2oMYLpX1WqEgK62hW4/afBDRcDYUTzkp7bWvMzvNwJqYQev7H0IKmqM9Yw89
GekpZfEvzdFdBU4JCgILPkZhWo08jCa/7/f4CHuaakaPYCes78NQfneRJ9YCRz2hueO0n2z/vZZ8
LiaY73Lw3m3J/LCEbxEW+ngX9iFz7hh1AP24ED+eZbj3OjCdFdqbeFUyxAMJL9iIkSjv4DRqhTxi
g7tUZvM59zWorKX+LYwQUbzjHKwQL6hZlhTnQzo8Gjg746Yo2X/H+4wYcaMhmz7lcllHY4PS1KjX
KE++ljQyWS65u/JciYAGgAXSlteZjJlIt82dOXrkMwosUVW0i/CFn9ku7FsTQS2zINg4M+Bh+QGR
SuJZHEm6E2ND9kv1Nuaufx8VOeVkhs2V4GOkmiOIIKTtPLooD7opdw9Yqj8Mu9lnbVptsK7ogSNA
LbaVxu52orLDgOVX2WtLby3ca5GfHRkpwqlYCm3TQ+EtsKCznu9nn1F/QY+xjfzPZSrjbdRa390w
Ej9US3tV95S5Rtaj4owoLhsDjNkSlS+Y5NIINKsZRfRdxL9GScqmUa1SRE3id9AwOZAmZiIaI5nz
UqpuuNLQlLBx2MlD1l07lr2Lev8bTCk+MnOPw2WT+9Y/GRdXe4I7YZq70WxfwznDeDnaPxXynHHI
TkU7I7oTzofkOdM6Z31J9X3Wm2c/klcfIb6edzrhMZLOq1E+pNqP9OjCFBXxVa7/Udn4DTuBNPbS
Yc9nfMpuphYQYErX/R6G8STm4SUfDH8XL+EF8ciayz/djzD1tzbfW8kYW6zXIuVYNG01cE4D1dIP
NO3dB0gDZpN58oyHfbIYQyeOSIJIsHgaQGXN+QXH5oXa6UbzjEHxBAbQS8ShH2p2Vinc2MabAdm+
jYmzbIxh2OqwiLfJtARTrFoMbLcWz6/u40x7a8lK7gTsoyhW7Ow5lPTny8ek9Wp8KBfpkUQz6CS5
WcXIgNdTdGXLXeeVwkbpqFbt9DfrpLkBssX6ZXpfmdHt5wTyx+Qb3BeOcRhhw4rJr1ZNST/Sec7L
4hgbXLpx4eiBWTFphk+7mqzsEy/Hb+GIfeM5O1YmsgYQmnt5/lOra7TomFYSisi/k6ptEWLpHh5p
Ki6aJM46Mghf4R2m9XwCskpb1sejYcP3FEScQRCmleYyZlGHvP8lYfUT+ZwqcSg6B616nsjDbebl
NLUmRJs+DbdEpkPr4IHd55+xRq8VXnLMbhf2akZnDIEAikIgKLQaypwtWukzsYbfAAuCtkqGH4KE
HqJ8NEH30azTlZFekIRxvlJj67ZJw6pUcIL7Hi2kjE++tBinwRpBq36HqPm19XKS5iYEV11D4Frj
uhttrvBNJkDQW4xBmIxpFlJmhVAYk5Tq3jARJJabtKKiYSKYHtNZP/rVTyQ9tgWG/pLEh5CgSy0p
HlWgwqpxgd1GzblxtCQolHLZdWfWz/nZxRd37ITJvgR5VuT8k4fGM46iaICcqJQxSNaroZ330RBu
4wbjldnujcE7OYV+4EGHpNHj3GNe/8hJmg/6EgxYUek/crANHnB7pD/iMKKR6iNrJ3tMmkMYD9wt
dsBFyTLT4KfILBfAbAfh3zwQKrluwQjsiUATd3kyQ3lm9cvc/uDrEGuMb0ACeJNLSUpxfIJdlL1P
IQ3hSaMcQPsdUcQn19K27rucCIJ28e6bdWGkZxMhOSG0FEz0BH4bu7uM7mywicaH5VrHbmbfNdhN
gA8NaR5JsuXob+jYl5uEbN81rogPNyyvE9SLe6iLh84d9DUyCicgZ2LTTLGl1BebsdePJSeX7iOr
XO9+DU3MA4jnd+9jiXVNKvSI3YzfD49YXck4WFhhuLgeU9ttyDnmAtN0UqA0RC1Oi6IMa8qq8/N0
F84ePpb8DgoHz/CU9AxTTy+u2mOEi0YdSt3OjQmkYaPTKI6Fa+/SqF3Xbb5voJ7o7KCQAvlfYdm+
auAEqF3sThE6JxyCiSTUCCzF69i4dIzmnqfbBEm8PdBsUUNZBbLO5ktW6C9z6+1jIlYCAYSAOSAR
RVHLY/yS8oDYT330UPcEFMwo7taVi/SuNWDauNJ/kpkDMos2XGroI2GP1aVgE4EyJDo63T2RHMVH
nVU4pWwKyC7HeF0nZwo10gwJIFrwE3M56yXxaM0/uoZegGYOTBpADyTC29aXCoVQfMeBrYi842/l
KcF0HyxsNXFeLcUuNpqYosk/WwZ1O3bvmlsJl64zUhqU/iXPaSl01ntqZte8ZYLTjX68zqPlRRbl
u8WoK/VHhMUIvgsuFWEuAPx5VU+yRS5iEdDKoJVH2FA92L9aZrcBkGkoOATaGBKJfuZbt9a/zBaU
piHEhSgJDDFCEQxY4mHuRp8lnpkhEdEGw/JT71w8h/Lxr8qX2pepkfYB0P0mq5RA0q7dMaRbO02y
du2RzBeHjougCcGCjNLIjZ6zSOxHfXlesANmJF9nqCClbkGfE/Izs5GuhmA8yk8DY1GpkxSNk52m
KCYahBf4u/cMIOB6Jcvd1CPHnNNHh0ENOItCZ5cRJTydSFw4i9B4nZaZEFxJ7C+EhJAirnHrRzFX
v8zLmamMvD+R9iZbv/zZctJHr5qzrSBoZVV14jwXSO5gSNzImL1nFWEk2yADgOttMR1a8u4DnhU7
tOg0gqZZVz6mt86tBx4Tlr5mDaVen85tmT524IWpm7r3hn7I1qZfBsSCgO+RVokx9fs8Ku7Aje+m
9qR3yWdrgfTXB+1JoWERP7rQvfBg4O+/z6BDl4tEmjsBHJjEOy6NCJfFSISwfopMblI5iXs4aezZ
kVAkVlgEjJJewihokMrTV4ou0prfi4Vqz66hbeDodQnOpWRMDZw5vvEtY/lhFMO5LXwJUo3sErN8
b0/RRMKA3+f9jqAP5JbJXTFm77E3XsdT6mEvk1Z9RYVMo4gMrgPXioPhDMy7R+FeGw+5EF8l+4Qg
b125EwV3lDHwtMpUEx9BFIkRnfYW18U5DNFq5YVBxBBq7SZ16XF7xwQ9HwnbT/XMrgkZo2J58ySN
XBBimDkHVnf6qpHaTY4mEnuw4HtrmIM+mhDREkUHFiyYSuZc8qNYWvNQNSV2KbXBb+vxUYYQzDAt
GkdIE/O+6jQSUUt2TE2HAcNrWmY8zaFDufFH3QZ5W6+48iLAeIjpiJNWzfl+ik5Ds0ARMTG4REzQ
onxmH4tXeW1xAXTtNXO7qwa4ao1ph/JShh8aounAZsi26mxLw1Hp3NiBsItgWjpYL14TESFj3NG2
1gJW5asjyQSsSqBXBsPFRjySKULfhzhGIAU4HGT00cXsdXEV6dssgSTlm/ThM1rM31P6YMYwh8wk
dM7CepiilyrHUcgWFXwnGI+4e6+bjBxjYsQWMqPuKjOF7JZ37QF9+jMk5/X/UXZeO7IzaXZ9FeG/
Fhs0ETSD6blI77NslrkhytJ7MmjeRs+iF9Pi6R5JDehCA3QX/nNOVVYamohv7712KsNrBZ2I60Bw
bmqlk/JqMKL7w0dUxk/ayKAj5SrrwQCjMWhTzVBoCkpCzYKVF+Flh8eBAaMALKw8Pkcxu/0hplK6
kt6NJXs/kygwp8d9Uw8Ft0D3ztbBuCTYs7ivbhKs7ssYTFEydWc3nn7NRvz2cX5f4kApBm8lVV7t
KW38hip9LqcIl56t/5Y5RCz4xkkPEMj3r1lO3rhSH6XpPlZTPOJuMkjCdsS+g2dnQHoK+/LZnMCs
hawDArD0iZ57XHvym1OTNhhCOTINe+PM0RGNJHV7ANakcJ7Ghn0fuC9FOxgSAvXp6VIW2hMvx1ua
wMg7fhvldDsrLQhEkjdihWOFPtNLY9oNFgb7njbVoiki7rrVVzZxM8Rl2q8YH1DY6WHIkxRSCCpt
OVbWUR5+qJTxamPYlDMuNNf7oUldP/rBMZga6GGw1vViusoqfm5L/R0/8cL0mAWYhKVXrouQ3Cfc
+WucUmwAlm7LPe2TSqpdQEsRA8v+FieaybjsaDE1OYDd2hsTXSlaMzwoFtYM7D4xnNP0oLU4MoYS
crJ1pOz3xuZsNXXDfkqrp7z+rsemZdR7dCwuAFnUTts5hVzk+rawu+fUKeHYOyb9OTbWVKf3XoPM
5YxOo3dvgDMwTa+BHwJUQ/7UJl9bmmNMIdgwkN8WFPucwyRiCOWj3vTMQ157nwFxY8OdU+FZ6XCA
MriNoNOseRbDSkCIa2WR77Wh/cM5J+o1chm01cHPMDHI0RKkYgLm0NxQtZG3r1DbnHUts6zyHlPf
nZUMa8/BLGF0leCa+jO1xX1nkSuDpvQ2Ij0GDFSrITzYDSuNuGL2Wi/HvVIQLVlTE9GwAQ6E9aUc
mEIVwUgfLGvZtAPoHYWMdsO0l3i1oaMoGbxAyT8IyROs2iJjYIwo1ubBPWVRX8KNLoyuxMrRmtWk
nOe2zQH5xxkaIIzntT6pOakwbkpJOp3Zi3aauq+ije8RPRquYF1A2PktY4eJU1wLtkNpnkXGUAE+
X7Eq8PbKOowfi2TZOiHxY7IQjcZRyaxwkVpmtpcRHE0CVH09W0vNxD2b4lYCE0nU8DHz6uf/q6zr
Noyx4X/nzAO9IAbbw3sdFe7Rw8+f67BQLJuhRV427iIJ5K9tUrVJcPviah1+TKioCyCcGLjpI/Gm
CMlFK159A2yAn26cPt1B0Hgceie507HHlq0DngaIKXr1Q0BemuRippYmsp3tDR9ixIWPVvzUa0zy
xGAA1DJVvqFZhkVbDt7GAnOYONUxdySF3droLmskXtPMiJsSzyj7kgLPOKGZJmenyjlFSs2qID5E
LXVQdfcYUspDMUC5bqz2jssxLd4V0oUsxg/Cu1kBYaqXGD2G3l6aVgPAmzWAn8EWNhsbANEAvU13
5X3W3hlzuwwwcPYB4wrFFs+9677hJQYb+sOnbNCvzHbY8wgKxBHIOkUNu0jDg+roWh7Q+iVrFBpR
7IlnOJnNi2GlpJP8nVOTZtU79gSYOkCyxX23drThGFXOz+CzjTVEaK7ZVhAbM+1rhcXg3GF9WXYw
5ZeFYyJUhFqxpo43P1d9dFfWTOUJQCYU3Wd0M8KawZnbXlpiGyunalF7m+zRKL2Pvqe2mRCPuxqa
gRjswVPw72GZ2mubUoFCK+ioycj61xnjBBmmhBOMotoZsiLfObEk1pj8LJMRl3gM5JEMbbyxbLBc
aaoEa6386gQZPNQGca+FDY8kWSzb8mOyRUvCOPoMIAKsJp8qBMpnLYgMTrYlatIvIj2hXrSnh6UK
6hcbMj2tTcObRwUAHRdhv6wFE752wlruJO3W0nKNqpDv3CA+X2sTzLbxkyCPOLPhyWalywDjk9Ib
GWq3XlvJ3nxyo7xdjzY3AS2oNyFxAw++D/2aBgPbtelFXyGXZdsTBPKja47AuhldjmYMkXhM+gYn
JOGaesaEwHg+5OSjcOJpIO3pJmzZBaaut2hNvQLfFTETZnlEmUt59Uf5WEVatNYH571NMC/+iHzK
V0ml4JGGxDFtkwOvm/mwaXKUM42+SCdKBBXxi6kEI5yzV6PhlIP/PqKu8K//MiD+qcj437//Cw/+
P/71j80//hz8FKuP9uNf/sCMhlPsvvupx4cfCibb//j3r+Hf/vmd/7//+N9+/jzK01j+/P2vDzzP
+Spq2jr6av9vlo9nCV06+p9X+H9+xz9/9vKR8bN3H/VH/j//x//zp/6TAeT+TTc803AFGqUpTAOY
zz8ZQFL8janoPHW0pfMPls//hsSb5t9gAFlwUnTDYojsACJqGKSGf/9LM+2/Obrruh7no7RdS3r/
NQaQ4LFI5Y1Bke+///6XTapY92zXdC3dM4Xh2mCKyq+PhwgAz9//Mv67kyIEKzqJcI6M37MvT/ju
p6s3Jy0KISaS75ut4Hn/O+o4gTMXjVUwp4d8Jsbf1jG+NTTCRdBHhJPqk3DV7+Sw3588VjtTVN8m
iUUgHH5RbT4xaqJZIsAa9mfdjb+aC8/HGYKlo1t3blp8lqL6UjjnCTKuuNIs0lEWrChRCwYWCgsm
HNta+Deipxr7AvNZNbtIjR7yOCEtIwRaWuucsMadQGBdS5Wa5HJ6Jh4wBjqMbRrsBZ7eY2EWHyaK
Klxz/Ak2S2cXpaqyvXeZpliqjXGfyO7o5kiZTs4l2ncYnxI528SjS+iCOtvYgTNf0Ee7mG+/k81g
bqDLcImCoy21AJUosD56x4Ik7Gs7Pky4qCvme9mCAQpkXOG8N/p7yI6r8SoGVbljopquB5vVWxjJ
nTaRwMmb4KL1gntLru0Yvt9J5UC9ztVPXKA6M3OxWX6Sji/XUxF+aIV8jhh1qZqWjIRmyarEmtoX
Lz7L1Slm+q4HGiuURqEnOtdaz9ceu/18cr6ZZXrzB6rYE5V/WBdsxIFsHIuk2ffOa5tFN6fEqV7A
KacH6Jdd9622v/74w+twukPnX86HRNFwmJS89YtS0OwrFZR2HSbyggE99i9xX2FT5QrLp1+IXyqF
K2oDKdXmC11Wx8ZuDqXGAUQ657nBllJ4/IvJ4cqoPP5O3Z1djTe0LDH/1Xy8Yh5/nzm5s1F9/nPA
IZqoj667eH0t53FDStx5UZr6ZtItb9WFgL2ZGRoQNCTT6CTYMHr2yIFqJgxXzBBF+8Nmtzn6sD8c
zya5l3XD0u9Y2lvKeGagy90M1p0/pM6WNemnQau5al7hkp9HTzxmJMsVQM1ECiBJNvjWJspJ/fFO
xGzqS1Y1UabjEJ/TxxT1sCjfOK5i5ckUlBAGSIJLMuEBHOC1b4KIjH7vXhq/gzzl7Pyh+kXj2UWp
/ZOGgbUbCgiVBLFXXaH/0BFAkVK09/10BlEyMGlDVhGmxWo1Y4Wn4aODitAdQofWBKMN36Jm+py8
7L4zEoMtBTMf07gSgMbX2YGdKB3dO3jstkMGARRdYgeqQnUL41crbzB71MPNc7wfw/fXhHXOuFTj
NWyvLx2qlp9U73gstKtfUP7Fjf1sknRawKGFP2Cnxc7wDzKt71Izu0mboYcRadYira66UvEm0knf
IlBAcc4ynvnETZCBX0Cg1Px2S7LCVJSPU7a3CpSYiAcuktThdLReUz8LYEcwTsXNwKHZIxiCDowb
fTFAcN6bvcbguze2pWKE3lL0ZIZqHwJf7edBl6zZO3hpf6wQAOIBF4vIelYQ+6GWn7pkOyLCFMlr
VPQDQdcVjLEOoeLYNN9oJ07RlbX7tgzVstXMF7qVaqRQfzhWbs2ewkQaDB4c66sPw2jXIrhhcBWn
RBYmOEBeQWJpR98kge2D2dU1SaQd04szXum5xrSik4gHv8BECm4JamVjurewddMFkaWTqK3fQLEP
hzMAdmXfOv4N2xrxOxLPs1yWW0fLbayjk0dvmjsPQDmhNZc1L2Sfsyz0a+y0502oRxY00x6VzrTH
mfkQs1Ym9S59xGvhig12JK5nfbnUrOKBwPhl8L9DZOYlgHN7KXEveL3z4hTlr8SCF+aCjUGvjsSf
QpZUJ88b5MmmoTQgCQfnhmYHvLerWtlHU2JQIicClKAEQe2bN6kwOpRwsE6JTk+gxETOyKDtETiE
5LyvwUX2HaNrBpibyrYfkMahiVYXETmnUmREj2jvE5e8pwAWQ9xJK0IuCXO/rRvZyLbOOwMnukbt
4SLMD0V54mKWUVXPiGS0K3M3uAMQnAy/svGCxQRiScsoxcwQHTP8ZUAatcch059IBH76+8Ba1lm0
I/+Be6bktBnFVZAE5Wqm3QnqNPHktNs8Ho5lZ0ukr+Bdy1G4TRfARJ7l38zbiWbf11b40A6rNLPL
I+aLs+fP0zyPLX3qvszvuzcUal1kPcOqr7LBilMBBkWXMcbwM68B24yOgiXtURoRlB08oeKLjCSk
GuSGLvGOHiTPyEM99+msjeX0invlAH1DYMaBmH3ntd4zPFSP8dTJq50Aih+bDmXk3NcZ5U8U7DEr
os7L4pIi6mgXWd65WcSDc3bKolq6JWFSPCIvseffaeD/oWdEizjDz+iML9komBFSi2zRNJok/Wmk
SiGFPYPBiIGCXYQ7z0PoCgvbpg4LqLw97Wrlnrvcyc7urJ1ZfnsZuqFYyC76DTX1kAvqHNr4OmUV
MfSaAQ/3mLY1n0SffziWunhG+EgXnb4oOyNY+gFHt2izQ2VPXEbjHAstt5qagDq8bM5AByh9ZDKG
cpzjyDWZjd1zaVBmWmEgNgLnE3fUwQqLdfhTGdGdW0c3D9wsmCL6vqPoKnL7KkTEzNxgqcCuUAbJ
p6KJlh1UoOFsdb9ze7zjIHvVBcWELMXwitKrBVTrgdbHi+lPn00v78K6u7CD6TRyYgmd66LEtMFt
5n0+MKJRf60ce99IddG6LllCZfoyR/OQBfIF4hoeg7rdNaIEGpGmR0pziYJHG0ziUFpGgfzHOR4F
aif68KBrEZjQp8LV260Xu0fpjD8u6kMQvSDZqp3b9Y+c40+R3q68FnSrCqPHUEAnxzfVK/teVMlx
OcT2e+ukT9T9XSpqHvtmwOhdgBAOKhwXfrrFIYuB2TlMpbSIRxDMH1iryEDGa/XKXhQ0omPcS6ot
MMFxswy7qwfPVDebQ8vsCh/Gqfb6fVOW0RqA8aV2jXCZwJuu0uxi5Oq96eQ6wRAL/EzwxLwdVYa0
Ng8E7fWOVGFc4Ekq6EOPUsJ8MRv9MGyfmLUZ+J+9x6K0N3kVO5iRgINgdt7brlGspdEzZhkPvWqv
Nj7K+3pWtnXrCq6moNo7G55qQAU5YBGrgp8dMUhlkYk5RhrO0Vc3lo/vsQ6jp2eGS5CHsPS5dNXK
8SBNUN9briWOFlhw6snSfB6ypsFRAUoYePe5rU35xXOkPNRpyEzYMr46DeaQP88oYAav7IjOtbB9
Zc9aAj1gP5vUOsW+dQqu7j7W/F0Z6utWyTOv69fxg2vcy0tCycbSikbarfGWJEX1UU/mPg1wh+JW
DyD791Ah4sMwoUgJdDlKOeHHhcH4QDgIcRpDf6RkfAJY2xs+2/DG2ZLubHZtwK489hpzrVVcY13n
sTZG/aHN45WVC8Z2VnlDAtzysdx6Mi4CgyTFh92vd2f04gdy4C+OjdeJlW9vhg9RqKHDZp/2HIuM
2/6LaEhTvVUsu0FMJMkdJwgIvOLBx/uBp5IwE9BxaHJ1/DCwGbG0zZ/MZhH1v3/Wnno8xyVevJqx
C5JKRGqbnyni8CU2MU8yraTLhy++ZfzmdfTbnhxzkVxMN/ko6DIhV3k2ANOzB+p/c8/4rhIucV4M
mmEM7kl1/KheqbVTcNWH/4KlELEwZreUM+azCyorKRdqukeMy5zPKECWnT6mVK3DaKG4LazJRVnD
fTh5tDNOPGrRPOaWxgFJOUmXd88hLs1PnA1GLH5VzPr9z1MOqN9wLP+lKXk2ABR/m3D6bElEBghs
fruBAHgOWv4tn5/RbtLZXyUlBOvSeNCH5Hs0eCeIRLw77i1yeKvLKmGshym5OyTSfQQSHa4ZSd7H
Bjdp2igZhHaYa0vy+LL/VV1BDqEr9wGUvNyUl8liT9PlwNA0PIsYJEmGpHeGzNcq1SIM0DxAhDNj
BdtkZc9LFan4pjim8h4J24JoxYJ1DsQ7c5ZpdhaaNZCGlJaJP/9ezdBrVVKSpJKaXiJz2jilzudO
vB/An/3qGjkum/mh5GTdUi18J3/Dup8+s7aYNqI0sTMNDKM6/V53rBcgcZAurYU1i6EEkvb0Aqml
IHy7yGU5O200biLpH5IiPRE08LIm4mmlFX0+psc3+KRHtehzAmg9DfmzQu5lvCbnjifvYFXubpzc
J1MM7TqWzQtO+52gq4wJcAUGpGMhxa/yWznhRRwBjA/jKrY7dBtSaTvmYpTaQLWvNf9JFf0DzEtG
tYMGjGAM5FsVxtx70t+0k+pId6h9ZVL0S45FvVrUBbCjX6bwpG9TiSSe6bq1F+MAMrV0fjV4I6c6
du1d1A+QJgP7WgvHf6ijfA1e5w50PIWJg5IrWoEodTF3uTew4tT0+xy7+5/PBh9ltlJYAwe/vxRj
TpYpr8+RE2POLZ0nzMm4VtwS5TZ3nwoxByQ6BXEsueE5XeN5HOmicZ9YiF1Bb+wmFUoUFHYRbqnv
Q2i4q0QvaUXVTLBNhbvtGhv7fER5svA+xqomTo3f5c9nr4hwbqAWXZLIxIKNuWHpT/WpDlnp52Xl
LcP5GKO0GsnQ4AvztW2LN6dNz8JJicKO4qJZhLMG09lPLfv/JP6enzY4TVgdDXzhkCu8rhoBIj/D
N01Rjh0NjHvJo9cthVmtxZgDl0ofslzO87VGLHMyctBXptpk6PKbtEwxtIbec9SkL6mVEYBJzbkt
K2ZLZXxDQSaF1IuRuldG9zgxbYBGVjG8DiZT0ETwN9Bz7qmyvtbJMvY55jXOfP5lnmZPzatlii2p
b2bVPscb61+aION6YzL+77q02JaO0NZNqdapcpGuBvOUCfMYoH8uCAE+5pAjlgHxDUziJCGIjLBy
+HO0ThxLLHCDHcwtcj41mtd8vgO5uviYFkmSsgruffQPGfq4HSjEW7iafQFdTvpfZHSiOhfcf9dR
WohEpcN1gOKNZa1jKJhRfYq6zWUBTxTE+SPlYyzPEhtpsWtWgEmi5S5VZvOPH+yF+WY11dFsOY3o
aKP8uQyvvMbPf7z0styndtItCFn15cAx13Sc2oiLmKo8ruAsOha1RSFIN7XQg7H5IsgFr4NgiG85
b7HynwaH8gn0rE2fQIqohwxiY6M9Fam1Bgjz2YIaRvqFW2Uy5fEsWnzy+RV3RvgZaJW78joMc3bp
00hnUAHB/Hq+tCWfWIK+bMBVa0d+DsmIolXg2ATZxM0MwWDtR92D3va/cYYhTrMwrwwcH5HOGxR2
aH/IWiuFVR2oJS76uLyFFcXZlVIcREzO+wwyK2HStT8fFZmNDo6JwQNEyakphv7AJz8ZzJOturCZ
+81e7sh7CI4NjjauqLwqvSKUqaoo4YBOf6je0lftE4mYW5w5+TaYeCG9QsGo0xSDQsMjxC2YVRZ5
A6ThBTmux9LSDmIksp3YvMGhz1GLPPgZZMNRaGApgWYzO0/44rd3LKT4KVIXC1FRnjfF5T1ZxgiH
l3Wa6GChcIa6uAr1j+K/beZ6tNaXJLVqjz7akdRpdgiC4SwFp05c+g2OMGwMQBGh8nO+djFvTeF4
Hat4yh4mm81CJZ7zXGpA+JJwi6LfRna+rTtgo9jFboxJuX/2+rlPiUW4I4+rGuSFxCR6N/+WKeRI
NVB3ZYdZqHBAj7JYyIhkylK82278OQUgO3NgiMuOGOrS7swD0b/zn79JPG4lvf+dIzQQprnKMSZp
q1fdMgIvs7QczgyiR3yPxtFtyvJgt+FdWg4s2uemecd0YUPlD1ToDAgqUAQYFHKOzJ6NWsy1KNX8
bYb7SOToOZpK3mXKF1yb40zn0FjpQ4w4CI7G81HGIvx1C3Xh+urwEAt7zJKdFjPC8bXxPre2DCqD
danHs5zBUOpXq2nCIA7Zk9dCtT7qNExSX1FAFe6dbUT42ueMWSpJE6YiuFlO9NTmXXNOeJw0CC4d
MbMnZhNU35rscFWLlOhubSyad0NENWicnGxVtb+tVG9pRXQxdgzzyBCGApyAwm6OqY7qPF4WSRxu
jgLsh1FABC2nCo7d8FF15bCnzu+uy9nodMlTIbMXWK5HWwyPPWzaR6GqR5kVbxKruo/KlHBvG92A
7CfFGYjo+lE5PvWckTkd6OC7t6f5EMVHCdq37VYOSuTaGb6DKsj2tR21q7JmS+dU3g2AKrRmuz6a
rDJcLodLqfs9/JXmsXfs8RBO2cUcWbPl9P2t2zKZ9q0pnoayKA6e0bwnQ1OucBocSBzb7Jr6j3wK
KrpPwV2XZktApKvoAv3xXU2sUrxMC6ej5sNkgbUqZEoS0H8kHd2S9+rInjTdpahGia+GcV2eMTdk
XX+DeMnMIyyZQQBNWMNUKg4xguKiyoi/k8dmBa4AK8aJ+BxV8JhnsN6qEbcsIyugS1aYn8w8euY0
JQybMmx3uvKcjcOnGbGN7jx7W5jcjxKtp0qjxbwrGjRSraZoRZZEnKs4Tc69ts96/1BUzVmGzzJk
d4U5duCEIwcArwKmUzHncrlzt3o5bkzzFaMDTnLucoINAcHy+JblARNA9JNlSGpIgT3Om3zTi3if
+OKuLhlemBNLm7mUrfisLvOe0ImYE85WZLNqT4EJk7pT40ucP2UifsFnx5wMEzeVUidZS/CTJvgv
DYu0OZtEqd10h8jjEJL3iRMAxLY0LlV9thuS6FbuOyOH/dPqNw7OHGMXFZuOW6+jFl86yx4AwXCM
KZTh4vfYlzQuEelQynVZzd+zKymYPeKdp2IVxubovKRjjPGl5psk++smESE9c+FHZRJrMqNoIViq
KnJbJoFlj/0ba3u5U4rungSovFGj4I5V/xKU+gNcjKfBV5furWndeXvNWMTyYOUJtonAw/CEE5FK
Qgx+PMiF9xpjQzi8iWrcobMQoLSab/R/qIzxWhcJZtwKbzfDeGNNwnHdm4SUy87aGrb+akMxwQkC
1nA6D61QhzgMeQYBFvq+OgeOh0ar5Bvxu+e51qTVSg4GcsuyHF4NStKallk50SQyyeRcenwODOYK
dr2y7Y8zz3YzMdZn+4XeGevNPb2jsAH85rtpohFexfQQNPFzVPXuhiqHa5WPh65tbn/+WwNYMpGV
8ZPsw4FCN6yM6T1x27Uum6car5yRa+WSdtx3kK4nD2zhVk3aU+Pi1yzG8ZRVb8Hgnm1c5fuY/T6/
12fRpd+3FDDkQn6SCBiXHIPY5OEuJMm6Q57cCh6Wdz14i0pByVJmPheudYdJ676U8VmzrXc96651
UF+aoDyPvnELNRMBz2dr0pzGiCREg3OTm/Rv0/pbGWm3piZA0lrNbbYizVHcZIIHbZamiQxODnXU
4VcQUn7qE8kLiXbOwJyrdf3zNGTZkjDgaezid8cY4k1a2NcBgrGh0/CV5UhFkcZ2FkjqCOg5c7Sa
LRkeVS0+CJFdWBY4S+xt1RLz8YOi2HCTkIaXbbrFqDKudEkMdhgZ0XM2o1jou7idoxEifoxKd6vH
k0/GHeoXMxfiA6X+NRTFI+l3FPBJhwjWWOD8otc44fSzw4I2uqqMtpmVIieyh3TAYK1wuCyboOj3
ZIGOFCWwKPG/YlqfD4FPwsYlp22BhveMZI8shnOZBM+mdgg6uc0aJ+iL7TSnaqDxxHC5JDajpW1t
j+SSwHTE8OFnronc5LG3tvNgPFX3Qp+Kk+u9ihR2SwWtvm7UtCp98gy2ckB5VfQ05iZrfSPe12Gx
mAaMKz0WHjbMpDbpgcQOMMnqCAKECE+WLuncYLMQkYAjQfgjabrKIlMe68jBzu2y5wiuUfyjGfGE
+4DFnZt71rJnFThRqo1nyl9G6XDlZCWrEV6mFB1qSpAyhzKa9hi2aKA3tYcpasUWJrdcUF11mBpy
BkBdlgiPX7KOPtpJhwNu1tzSnI4dOTDQOh7PacSev7PaG5OND9AsZwGQKLTsYcOtO0a6zTRUKAuy
uMCIXEAYiDPmrHYQU688eE8WAO8Z73/SgYetJwH0ijx9q/8Wwt3jcyAYkabdoRj3WFA4Cur2PHRi
G0cWE37Ywgbp14U18Ks8CzkBbC1CL3e5vqzKpWp5/2enJOQHa1n54XGmtyoLmbq1vuUcnGzZTXRp
cpGEvCIxngF28qvzn8TQt9xBuQYl2QkIKdzuIHhkyXBx2YjmsfVmTvobnFFsP+O+bqF62n0CQFjY
J9cuviluwIve2LA+Y5D1QCKxgeFRNcSP5QXfFFUh6gRgniJ8XXg12VPa2S9P8aDGAQYmWisejXeH
oVHV2rdp8D+JNS3tWL5nZvjeB/irR2ncrMwAu8ahYY8YEPHlw7p/mlR1n2jJhze9pIF7qqtg3wHf
LWI9w72Fe9lqnrnBcmLEe1XTYUkOX6505d1R6/5eeSxzoqk4UmsG59V59SlV1AJz60Xhi9uYqzZH
POuibR3Xz+nQ/VYNg5eec73jPe8KTFnMiN9Ti0pderb3AyVc4ETy+xpYDVEu9ARvUl+CfTHgD1y/
bexTV6BJLn3WU9w0v24nAFuNu8grP3IKPhEx2GujKWMgoC2MzhMgOlH1FNLLEDvT2km43YxyWotI
Zz08Tl+2mXCeGtovIj5cE2izWpTdaXJimRw7r0USuOyXKWFOyn045SdCu/rO7bGr0ZZxL/uGWxev
Q7NHG1Z79RWPVn3SI3VMOiPbIeuCOunKZhlPWbPxGxxuumXs7DbL4Q8ZT0UpXPrF2nqZUoREe+l/
fpnRMJZRDldjcs5TaxQvTKixRdFOhmn9rQ0x7K2CvnpP08CH7VrR2m6nzw4eyl6DIVc1xkPf7/Cr
qR87Prb5OO5dXYZkJsU1Iyq3yh9NVogwWCKuYUyhMTqscb2t9nZLBMeJk2cfE5DZBkvDa8Y1liC6
SIowXnoZSLqy/dGyBMp6/GtS29mbxLUr5jCLvsOYXNXXzqVBwohmR6Ue3xvmjoCAWvceOXQT1Q2z
PrZQ977DCbyGJbKVcFomKkmKOTBXtdm2L9EnKU7c6QHDUxOXsixYyQgABUQI2YFKkHJ5Ve+aPrmN
lILbnsbi2N1AUgg3oqYLQw9H9PdgumZ2fj/VUsMAKE4Wq38r7Molcp1znOzIW2r9sOrK8tRgnIRk
SSfm5CmocSeUQrybEuWP4Wu6tEd3WyWoo6PYKCDly0kR0/VWDWx3aRWfhcsZW6pbXRf0TAzjLVYO
9n5QrhZk7Tnlukj7b41A5iIEyb3rY8gExQu6MbAm2b9y5+aSmxLonTBrps3GpvKKm9nXpIckJOgf
W05UgUPCZiDUG8mj7UwU+e6jvNlWqf/mSf8clGUDfSBblWKiYylIdwO5cDbEMNf90qIgjl1zFlmk
lGWM7bA916HMzneT51CQIbpH2AJi7WD1imT3qiGQ7ZRIX8d6rQKMpF5ZfhPc37YBbz+xom2uITO0
nbUPDQsDWz8vE6fmVgG1mygbgHhDexIrkFjn2maq4CHI1EF3rXTjMd+eSZZbzbAzyufxczJ9e0Nh
ei39GORUMN0b6Q5sEUNT+gQ6CxokwRtAHpKXTSnFoR7zTeh2XxBNHjkwnmhHXtgdXWQFiiuHtCDC
3a4cHQJCmj3aVa3f8kY8jc4az2bH7DyFTEAD8WL0o2dpQ3UJS3fjzO59kkLxijGhhhERc+DOh54B
8MfZBTiXSBy8utjvllWND1vEXA8MIqIYWR4k2FqviH9a2oi4McpDlvQ64Qg0ozrM8i2NpDP9bjx2
Jq0jsYuDI0gywvsEcJDHMCVWv1GVESYJ63U74nm0AkqQfQfZysovlcYNuWA7ysQuWFF0+qOLugRG
nxB7qjomQyBDiJUFudvv3Jb+cuB75JJ4Y1A/kLIq6LR0q1C1m40986vQJNRT0PaoaLtI+19fpsEm
Qws9WpLbjo65fakPGSvby0RS5WhFWrlxJ++nUllztr3E36LwPumEAmPRsOEhUodtAn5n4D2r3lBn
f19qOA6dSPNBC+EeNU0r30hlOixN9M9wjMyt7u9GScYaQXlB9FG/GHV7GUNUuSrUjllET8DoxcPc
2MANve6PDYH078wNLrRBal8aQwJ+BeZLlH1c8ytGkEOIB7yvtXWtyrMZcm0y6KtbDll+9cYEe2+j
9vFURAcd1baUKUOnYYKj3UmAn7m+z5OD3g60hkyk/UN4Szh4kHe7KAJQWF3zUiPuGUFNC6sTRoSK
yAtmEAz/EMaMgjqv0kS3ZO9LIs/CQoAxGFPO2tfplahLdnQi43rcCOvDtfPnop0oh5TQjWJH4mmy
zQVyJlZ0N76Cvjqaqk43fcqaFgGfcIhP13zIPsHCqu+7wa6v+u9xMqOjyux3k2TKYojTp3y0r2V3
N2SJS8VpZ199RlXcilCxi+bkWcarU5X5vomN56DLf1qnC9c0tf64fW+tUrbWpFzrCJQBnuHMITqk
O0yHgpFtN7gVsrSYO8id+G/QNoxdOEQG71RCK/hEazUjkWKfpRUiHsfjaIt5ElEtaT+C2uXatEfL
u9hyToFR55sYKODatrszDWyUwcXg77Mc58wA49sjslsgvlKxsGxwkxMHsOr/Rd15LEeuZFv2V9p6
jmp3wKEmb8DQmgxqTmBMMgmtNb6+FyLv67pV9qzmPaElmWQEAnA43M/Ze20MXNjMYwcSem8567kp
HxnJZy0yHBXBNHOOaV6Z31S7kZ8hV6GM3q97SmxQR+1fATLauwJFIADDJREWsAIaP9kwFwrsNsz6
grX6Mu66e9uJPsE1oPEhHGIXOx8enjmaLCjc7dIAhNaguNC1ZiGQga16L7FWvEFILvcIfCaFJyOS
4jIYPE5JASiXZuJQTc3JS4THuTC0cIn3d5kA4IbuTwhz4gQLyxDpIm9PtiMetcqEXuUj4YiHMnhp
fqRdED3oUksXS02PjkbKMqc4aLUJowm4cR5ZJIeZ2k5lmn6J8O5xAVECmyk5wEH5amt4BlSNoLsM
babsufHkE/lSkxpge6+wtAAXOhv2YS3Zu129oZELc8I9dKI4lkhS0tSXPMAQFUcB5v1sKtZ55uKb
VD4Q7sa8ayz7aDuEDY7E+eFDsTdGZO1JPUTM056jrjFJwUBjPEEmmTyxFkM9Hicd56Y+W+O62cep
ZUj7uugMKMg5pLSGSogMzjgMlGqhxvGmS4iTczeoW40iR2sg6bwAfowuyeguCpbcpHabwYZ5zeAi
dr9dbppVZMUP+lTGT4FJrjkOO1bX9EjI0IK/V0zascZbSzUNSkvYm+6qtJP9oBOe6FT1dqRzNqc8
HSkjPokuqYmE7o996mxdAXy65akd00EvR4+sZeDNO0K3KBXv+yxikzIVxA+MXrIymR1LUoIPBE/l
dxkm9R0IjkMAReauoit94kAWpZvbd4R3t28YX9eA9Q79jMmqNDtC2OYMi7HCACpHd+OpHvk7GhKY
ZDzxsIhq+w5J1mYwAvVc9NZV94zoCykWrQqSUpSPv41cqVMVBfej5hg74SY4SzOvXek1rLlGb66p
o8ljW4TDtm4Uzs5WUhHwvRdKv+Nh8EA8RCiB7ge9/TSgiy7dTFjbQRfms+fR/AR5idoqR4ZrUqQ9
RHBsmMKSLyxV+pEmOYSNciRObbBetSrsn+2o+5278LEg7rzXtiJsAfO2lxTG/dwbQ/8fvSBGxg4p
m6OXoQwIiCBkALXpoUW6jMilSHdBAbg1rwR7FFIjyf7V2k2raYioZJPscO/cazGhOHHI5WiFeFao
LmC/UAA0pSufuk/sICnoPz6s3xlq0VWIqwK69SOd+iUi5XilOX3w0Gj5dx/FBgpzvyVsMIneZUS4
gw2JaQXslZZZlIWnYRbWk0o1Rldb59ES1lVw0ZQfXGJ9uuQpHI6MpKsV2On8Pez1z8YkqSwlSvf2
zkcQIsehgYc3+C6WS5E8wDgoKEhA94qt9qn5dFUYoHpEsS51dhJ1fNU6KVjkOzpmBqZehS0hTYig
KdOMnK6pNtFmTPZuRs5FCFyXpichbjHqiNIJDjZehvvELFcVxC6MIdJHpToX5dw3I4aZK+cvUd4/
DonlHOwKca3pCGo5rtZc+9JBXoMz1Q2s6VTGg0k2ihS4MtL3sgvUPjGoI1ptcN/1w4QqI/6wJts7
pMjOlsJztf087HUuV6Fp1qHvBhqOfTtQD0uukNEo7sAlhNktPhiYzE85ckIr8DahkIi7MxYDRWbu
sfOar1Ygk7XRXEkbu9pS4PTDh28wZPEqFVefquRisOHiZW7LUrBJFlkRfRO3goH6uyUMEkoKnY2E
bMHOzTfjmEGzKDvY/qxhrQTCErErdEckFZ0CSVlJ5CCKKzbJ/RvFkFflhh88B999exONIQu2Wj6S
JcMmJW1OcYQprWm68xwvsa5HjSxlr19HAXtr/5FYS7ViNzQsG+nfy0pAgorh7pX+qmppMvg5/aNh
FoDnEzio0evIHqJQXE7GQ1GRlFHFc4EkSR5y1JQ4sC1OehHHOJjcYGlOcDfgq6A+6Cfo4gS1lWhd
PQfHJQJgeOUFhkhUc2C0GoGVz3ZIi1FUtFI2U9AgRnyYdX/NKMWz+E1QkpfRpUm3dHCYXBkqYjYt
hthlyM17r9xu9kBe2hqNXV0Ab6FHdAYjdG/wmutIEsQ1geVkdaSxPIrfXBS2uAWzhdm335hZrkNR
sMghVaiMHqWKJNnTWfPHnGfEZC8F6KmQVJCKAFqTVe6iGVEGGKg5QeM6+zLOOKQuI5dvUVcyW1Sz
JQ5VmUKrOTdyaEqyCk6p1Fs9jx69lJzKCiKgrItnSqC7vu4IkfAH2jQjRLBiZm1rro2tAEBN5g0I
gVOQJ6SPTPpEbbkgDmVeUWaokzetbLUDogkEkiHLNxulGaF8DGLea6l58TNlu36XR9mLU1XV1pU7
06IMVVmUqK1R+wVe4rmpBdAXhR0ykOrNKssXxTpsqTOI8iQHqUQ24d2QkVrXTcO7ZUf3QZfgdWdp
Yqei2ijiMZKkOOvRaN0ZmT+tp1pH8K5QI44jmkPDdiCSkDHemKxKc8y8WFuRDAo3/d0zr6z1SX8U
xwFk0YrNTLJ0lFyScgE7EEXVKhjAfErSKZWh0zZkBU+aK37wsDYeUsSk1F8jUhJH7UJECuEk/OfS
sbddNUcmBQPK6NRngsWnN9KwoD/KFl6j/NFSVp4k+z6kLFi4ApRuba1tyXdFu93qK9tFKhBqMf5n
49ynKTYTg7nMTau3QWC6Zl3Kw/YFuApb/OIeVcmwwnfjcY+vB9zOd3VLUF8ytjsjJJW6TxoYrbMz
KnD0leqqp6IdX20h9GUgEF01xLQI03ZXpp6+B90TbvNvKmAvvts/5ir+dgKV4zk15PwUUHel+DLa
5tUx6cx6Uv8ZUhT/JjK3BYoO6gF1ie7cL5axVRsr0J0pwg2Fdpsb65G1y76iD0IcsrHSA28GEkxA
5jz9POTeR1XOEPhgj4F1V2c+MiT/OdceCdzcpPm41Vs4iQBL9RmQZ3cb5aOA1EyxN/CpIK/7ZcDm
j4jZa2AoMSJ3ErDEndLCI7yiMpcPmdfHK58MgMQfqAtGNmUTZGXJFwa4R9WPz2YhTxGLqbuX2m6A
96CCU1K/5HZLX4ZZ2uh2blZvMyfdTvWwtyD/Z6P97dLVEmT05SnTpk9ILDBn0UffwgeR2boTi6IM
3zH1qDzlUnQQNkq0ab6z8H0LsBU/yDygc4WM3gCOL6xpZkECghiTo+hm5Z5CNki/AbwbiLcRe2do
yF3AwmtRpLkPTAtBbZ48GKl3ThT6BF8B7ZIXv06uZcOosKxFRy++lRFIAypaIPZJL2vOHlF/YNa2
Wd/stKi+QLaFsPq7khTVp+gVaPBaD6Nta4SndmjtO62gRCDooCFjonNSvrLQe8G2d1/b66nsd3FR
3DtDv87NfBeE0TKMgJAZ/rECjdNGS70aTxo9o2HCkdG5nnVH+nHvxR9DVD31ln8PFPKo4q2HbYnG
4UPUbpxBRxTeN1cDNo3jO9iU+31diLdez5+DlpViXNyj10GaPoL4sXHQY7PZoGaD20f13izJiwpY
wi7qBPiO1QMRrQZodtG566prmk7vkDs/hIYShiQXvfL2GAleooHZ168n7tQ8+srN30Yi6KOMt+Tj
b0XgJoFDqGfISr2GpfMRZbnEKYs0Mk0NNAAWQhEj2ckiAqJCBXzRKgnyQ+7rIXnhgh/hsEaD91QW
8bNwOngkxn2Qz9ji9KNsZzUnL5roaldGHl7J5K0232WWfhU55u3IQyQdM+NitCor2Nea9+XMMie0
zAzSVCxdq96YqHgmr2RQR9eCUcotPt5lev5W0r1RY3pM+3mFpMhmT9KnGKemNlZnqbF3j6kzUw8g
Mi9SS1HRyac9tEpVxqbI9iGbsk+Esz0uKoSR5Tick6kwNm2K4SxGLlFo8tTPmy+Mh/YQsItRkMXc
a9ca12RgHJZJ+40c+DDW4wvMvCcgzTa6SfHgVtkLcB2WbGg0mjgCOn9qQf4nqRQrHdtK5Va/K0VV
W0bbqcf1XZLrS/ChdsysoGOAo4AhA/WckXWc0Xy3ygWk0pqNdpR0SGL7N1Z9yMd89ZPF02PnsP0F
NG97wDPJhiRUnpdriaBbjZ5Lwzk1DghgwMqQK1OMD14UXMZ6GhfUzzIJyyGslqbvs6rS0ueyb5cM
9jVJ5uGOTdLej+19IwYLk196saycUpE7riQOLAVG2QlZH5jBFw2+35HyedsofiEnZK0ndH79yljq
AiVKM1W7sO9PKq8eWUh8pmlEI00AIafLgi4yfjOmEgNSWi58GsOeZJuobSudNL0i7u8zaX5qmsQ2
DwhCUJSIclz7wgPSZHMje8m0MVnvI8ohaI0841xh8EfUQIbqRPI68w7FyQcjgUPT2+8Y9h+sVrwX
WVcQlUvShzp3Tv0Td42gpth/Qx38QuEERgi+cvsTJn3K/Dacs4/ySdYYenxHbs02f0rc4ZUiIFka
4TUyxWPGbuluEpSJ7fLFrzw4CvV370aPhl8iYKK6Y8ni0VfZPnJPkKa7u96ASNhmE4l13dVw2Cu2
1Y7E2o0wpkMXb6JOsEWGVDV/6tLMkg16ya0jggOF4rOph2csK6s6HfaYFHYqCr6rivXCUDf92mso
RprU0KiteGfKWYgb5Yo+V02B1gZCO/DIGgtM3FRGBjF8pbJ1FuUQ0xdn4khmJ3Y/ufeTs5vsXMCo
9FcOmAq3pr8jrQ/kdDGT0fgN0ILGV5UfTB37JYqBfQ2BxI+oqURzatlQZL+qGDADJU27sR+tAGdY
MRcW2o3ftw9GhKoeEODGUemTw8Wc9OzaW16KUCFwV5D9yETO4PNHgGNi+p6WDa12APgrfHoD5TTE
K6tNf4U6cQZJtxHkCxpcJh4rKx2fLE+KNL0M8IWjS9gRQO2S2bwKFfe95fgvUk9wYmlHIGUkPE7Z
RyGooEDeuvgUUyvdesITyE2MctJKqldzZhRpHFyjBSsh6Vs1ZbKMFJvAmnr54hMiabghtBoPOMTG
2DCe05im52iUlL9naL3r7XVjK6b0ag3pvjDlN81cdku65985i2nk8Vj4SNadgndRYXNqyoZVF5Pm
4LL5iQNWm64hLi7xDY46SWW9TzR2Rjd5qDpE3dY4/ITUMVvbeJnV9mHMoesFeaFmcwpRaAJN3Rk8
YRD148xMATO0zffs/b25fMsCaVf+YmnlRz/bOBNnhHzrHOmsrzRLO2EyXM0/m82Z3TSLhSoqCY7U
NiA4DvNfV3XzRgOT+ia2Ynf86cdL5mMLrGjA9Cwe/8j0A2oFEQskClZ3s1lZVe4rawoUhKSc13TO
mF0kZFie1oGLpp0iRnbnpP42VEBQUz4o9RDEJ5q4EuhF+4SzVU8Vqr+elmQTP7Vd+NFaH36a/OrH
8ldFFEsRPAJTf2paTm+DpfbOnr+IGSYbpqdg4huqlnT34BgTVNDNZ89bmjlGmJuNIU0597eTbLbF
pYdKYOj8igGfvY+emYDJZB0I7LHaq43K0MYNSIGR0s5skK3yNabMX1rDm89+COB/lG7EqeHAdHP4
scb2PcuvNN2+hVc+2ezObhf8dumnGW1S67S4uW52yKloWS2TPXKmF4WZgfxTtmEG0nCi+3gzSG5I
uH15yrVyoyGoZcPwSPP1JzdmA8Rs0p0VnU76ObRcJkcPv8ELnIwOWJ5DGRjJP7+Mrh8BQdC8qpnL
UcPWmj8eT8sfJkIfuytV0LhcWSNYZ0av0NK3IECfGJOEradyG+nqeRw+5gMyPerxXAd4ONNpfu3b
+xqCEVj2+lI0xpnt8s+fITgfXgMQXiucrVc4ewi/a8og/Ors3Ki95mIEzwVP5/mVg4IP0LjE1TkX
S6rP2ylCw43QIEUNKvuXTvExbpet781fY/w23xbjcKTK8BWOIanfcnjNqO9qQY+J9za25vtlst0l
tJqH2993bftDAgGtN7Yh8wvmLZebLBLqNzau1TA/WM2PYakPMlU4e/ycp/1y8KfzbUyFOmdt4KyZ
orjg1lqYEK2p2HIah31ZhR//HFw3b4YxsCfRIgbr+GNVnBDTiwlvyYkcgG41/+B2KeczoI81qovu
cjNmR+lA6FRn7FzESFNtsf8s5rw/ae5wVSHC4JETzEfH2P9gif/n895mlUEh0/fdE2cIENip4NLC
8KCyM98YRCF+qZqpBPbho93NXgn+q0TZ60WwEEeJx8RcB7PoO8USS1PgbnRO4zw6/bh5seAT+oJv
bmbyMtQ/MuenJ6H+jnLNsob9fPP2oMfcmZjIbu9LTeqntzjeaMqeJaLhEePL7RXnT11J5sjEe7ud
C7YY306aPCF0vKumWRvCb9zmltT4iCrj83b5b18K2/wxMSby4rc5APQxU2Or/bjZsWjQNQT18+0v
C2c4x61ajiHN/aHa3qbL2BVrt3GOonZ/eVCz53GmjZxO+Lm8TFiu+olFOniQ24xhh7Nhq0DVwgLu
x8NJMvy4s4kJYS5OemO8yK5dZl5GA89eqYkhpWecZMNzf6uJfVPbOCvbD044re/r4o3AnL4ifzCU
3/MckhFL1lr1ro31bRKAd6xga85r4EkbvkFScHbnqzQU5WNbUqZnZN6cQMaIl0xLXm/nvE+zRWi5
GN2Z3XRdfNMmokzEkQo480ih7xSu1dukafi8RxGN37czJybtO3pu8UMiCCxWYxWcb2MyjVxg/DnH
y6wkqKHfjbTgTEYgPhE2f/MXhOi7hIXM7Ua53XdOzYdfjoTvWIb7eLvut4OHL8QiCQXqhLLq9ku3
JxqGvKNCgpoW/Jnjc84cvXgOMYeoQv7EbFLYxyRXwBgLiBM8Fof5Zezoq5KPtwtmCk7PzVzV1zw2
snlfehuc8rGY9N+3SXYeRSmilti0nntBjbEbefobWzus2MHx6W6TTZKJl1nVOPjMffODdP4zmreH
ERleQH2PiiU7mQFXBHuU5Tz7YeZbEAtxnUd0LijouAGqdZuyeuucu2ZcFo39Tkv7O7GZ6wfV/vja
iAfJ/U669uPPG/EmeQxZ09aOfc19V+fyJxyMV9V8DrNotLT5i9sJQ9GirPbrtgjIfVSEpuHuQW1s
dRV+34gf8zGlMye+Lw8jXYI/0yVZ9N9D424tyZLRAluqkhMViB+rIUVOPU7xS0xM3DwQvYH58jaJ
/LnRuA+quWE4B1gmQQopKKaJZHw3jvYzv2pM+Js1WxOcVa732zyx4Pn+NUFWPAE9cCVO2R6jeSj6
DMU0vJQT9Yu/MV7u8xsY5X+RUHRPKmsDAUW3/52XIm1pKeG4huWapiucf+WlTEbqzwwutvlt8pMa
JG1AhuwWoKMNBGN3N26mzDYmE//CaDC8+Bj7qJphdfBV/ELM7OpmkIL15CxBf6z9uNoNZtuslCRI
pXFgmOByZgqmpDUkq9bG50JCo45Q7D9/FDkf6p9P+Bf6ReIMtA1H5/ZwhW5Dp/k7+oX95ygtqqNL
Y7B5oCKax78BRyXZ0XAqN5abaGuBK+1ozcJMYwKWqxUnEyXJojJQCrMdf9EnXBkjnlInbI+VFU/b
/3yQuvrPB+nA5Pn7QVI6B+AxEXipG/aZ3TEFYCf3sfdFywZZyiZVwUHGCoBXw0YCFce2c4rvPPyK
JlqllQVwA4zkjxt0zrLPtXXb2DzWTAgdOSbIGeotOcERcd4bGl7pH+jRHyTQ/zBc1P8wXHRdsQOT
wlK2UPPH+xteJyLhyLW8goONzXM14L9yBsaD2Q41rQDgXMV4dSgVlFbEeKmtCzbkR1NH+ulyA+g3
B2BLB3RCTN/l5cPN7jXhkOv4ldoOfmUYwe4mgyHjVOXO0Idn00b7XeipA0Qvm7MAsE433G2IitL7
hhXvzlLuKSHYZYkQG7AG6ilJgPWEJHSi2rmAIUHPa10X5JlESf9BUR/WTPhE7MYlmA1Ht0s8Q55g
M/11ksA68f1XXowV3c/m3779r/9vwFC66UJQ+j9/J0/9CxXq7jMIP//OhPrzB38BoQz7Hwa7cmVz
DRwhbAfa0l9AKGX9YwZBCUcJZSoppPW//x8QyvmHycs4rolJD/k0osJ/AqGkw0vq3MWObf0Fi/rv
g/uXU//PS/H36c2yxL8BoUzh2IYUtq1AYKGjVf82wUWJb/e4zpABUsG/sy2qpub8RRrpr0FV/r4X
g9glNhUlilKXONHGw4ji9z4GkC6kwzzuq2mXt718iHXYfn3oVixDWE0ipW/dDq0p/YO71HYOTt3Z
a7bhxjLNkA0aZtCtTb0It1mURPcm0Py7kmaOPwb574FGyJ2yfeehRJma07ZYdXVS0XfTsi1hL0cM
yfkpjysYx8b4hs7vxE4g2bctHYAsJ0og6uriaACmj0zzSRmFsTdNoe5O3hCV70XKA9ZGQBR2kfNQ
VXq5smvZbsnJ0naNi9RMnwawdfaXLcPXGcDyAybSIYd6hdtvOokg+pKAke5ay7OuYbKtwB+dUMck
a70ttxjWvkiuezUoprxBLTwg9zBkYMGdVtigU2ufQWY74Ej+DAEFHUujhgE3UY4zfZZeY+sDzbYp
RtLV5YvMakjl8LYpMWJccqf6opKivvhB5K5xTlFtC6nKUUH8xFbmE8jw318GeFuHmBqFT/OZSK2Z
hNg5Vn2g6bsPKie5OrlHJXNe3lkZSnqtPFZm7Z2y0H6ktu7v0ibQNxPyV4JKKu9egSm8n5ZjUJJn
V8hp7Y4qProaLQh9X8G7O+oJPjUTWI/U3RHFOdMe4MAnX8bFQXG5D4XRFOh7+bb055JW4uKExyxw
jotqQ5hhcHUqIzkr5HWT7FJEgrLBI9xnT7kT18eAoA32eJK6vUZ9VjUdauxgtiw4qnj3B+ApQ+JS
XdcGeV9F7m+7QN4Ww0kshA6wuywcKNn0QiXLFJILnGCdpSPxOTyQDS/vyOylP+wawwn0XwrSKa1X
wxxXWaADiNCbI/aj8xO9xRRrfHNi9ZYa+Q5jPCVGJ9/XTjFuhZttlY6ZyLNgURQe+hp+JwxIyaHV
SJGH/rgwfOPQVsBTgt62T6MzRwnkC8euwVZqyfQUYM+GhgIAQ7do/YrMbDe9O6izactu6ws+O5GK
UU1a9tDqj5Eo9KdexNEuQL3kktnDihe44yQl3n/jVxpYw044SfQn774L7bcS4CcbVrffBKgxrvir
5N51GgxFbpheGw9LZ0IiGIJVKzsn8ftt1IW9PNQ6stlq9PU9xEy5z7RW/vkXpgUcAYHwFpPpzYob
TRR3ThD4O/Qgy5LO4cENcJ74qrahk5CY0DNJ7m8/i53BI5g51U4lj2ai3zAXe05DHz/KdbWovNre
M7jIzsrrMN6FqBuDEGO80pt7iHHqakjyzCKcMDAI4GgVIl1qBcZ7r6/U3pm/8Nhb5gTVXJld25Np
t7Dl+3zcsHSEjhwUObmYfIm9MafYMdxJN4VQRKLb6fYF5m156nRIwgY8LzpYrdiEBDsj/WmjC7yz
6NLrUXRhyi+PZeCsbj83hN+iG51/pYpTGB5FfoTb+doICRa/C+NrWyhYKjRS91lVv45JaOMn8DlV
IJ2wAeyLzPH+fKm1aUSAYPRrSWrefcTie7SGy21KJkk0IyrXB8IO3WMYSf2u8L9dULm9G+SP7Iwg
ac7Y3dwDARir3LE+eDDkhE56/lFTwj/2+oCkTSOIEr9p54fTsvTp9+ZNdsgjXTxRQt7agqDb3Hc/
es9zz05lvuqdfOwARR3iMP00bPQdfbDsnVSHrpRoRHZUCzA+7dOEwH4ZwICydMxeEijBHdRt/4CW
grwyqsqrnA+9QwMLgck3XoDL8VJ2ka5Lk0TT2/3tha55oHBP1Jhap1Zcnp0WPqGFTbeqD11uDisS
i8vHqtk5CDo0ANtnbHtEoBaIgmw71tZxC1gAu6W6INfWtvm0YX5xmukrqCfvwWttZnMN0hVbzJwo
cvkE7UVfjUPrXEX+4xAasBP9tE8Ktzrac/tTo5irzOBay0rdOxZCw05LlnLGjWbGyNZR4iqv0XkM
Fc1/owudlRZEw5E7+zkzgxCTGhhyoe+MtGVYG8a6tqrmo/HFxU8QtLdmbSCy6fSNV0NeuD0x0vi3
lHJCLGb5265Bi1aNPUCwUNjrTIKFC/Nx2EYWpiWmLdS2fXdspIOgsUep0BB+Fo361SaC9wmhq7Fy
2gjS/wxZQZCjdmTTQeuzYagnKbobuiV3aoTSVvXww9DvprsxDcf7lsEmkzE4d6L+VDmbQam9mFlM
qkQTLiqnTpcqVjz+jPbeEWZEPIjYktgb7mytyQ+Z7kfLMhkoirTHsHHy5xAW+FNFO2GUHSG9Mv/C
LkOkXOca9+ABBKp9uHBtVOxQBg0vZu3Yh37m8Ciq7BibxrON7n+pXPXQVGWO1ccHGAMyfZVXxnsR
581zqVp7XTalvQNgW9jpsInQs7y0HsAiTzrtAYGZw/P3oRxIO0bxS9hdoD/bwPkQX8oDTht6rr0D
QQuf0ijkuaj97CRd5WylwBfsSrwvTbzvhiG414Ki28i4arejZRn3rQm320xCNPhkNFqlCDBT1TTm
elryPJ64K2UrVlFNGotqi8f5PsOTFr+nMdxB0Z2EJ3CF+cfCmPr1UAfqbLjJl6iVQ+6i+hpHmsK3
gyK5CDTWfJH4XPVkmofUjy42KuRnM0qWoTK0VRDa6VYM7lWQ4PA0+TQ/EuIVtDKZY5bd/qDy9Jef
pDNkk+AxvYqLTdMMSEsNd1ENVbSpU01stJ7qSo2of+vrF5v+67IZywwrrn2sSBZa6A0uYLJGof+m
dI3LMUyhDXM/IFL+iWz2bEbV9Ct8SXAXc+21L2D6gwBnph5Xfg+FvzdGNANN82Dl/bBxtOAqag31
vE7YSdttDeqZtMFNmDNZvMsTb12x7l20uBsvOOQAy12GAYdB4dKOr4n9rKDZdZ5MNp6AR4qSEVmW
HVWzDR03QOg/DX5UrEVTA6AhOC7R9HMciBfN4E4H0r82rbKDhMd3aB9I0CFs7C4LTDqJWD/txllq
aMsAWjdoTwicn6Ri+VC/xI0LNTAuwVoHw1ZLKnDrcfyQYBTaW2IzTZG+7jQmm2KERl9QdzTKRF2Q
iNH4merfCEON09TOsTH6I7D2cF2MCSIzntb0Xtx4p3SjeU4nsCDZhJjVCDF1hYM8dxLvGkZE2lJ2
UxCJE4xgQsKI1Ow6XVWiCxZwpnKWdai6FOvkdeWDxul8U0H94WZZxA7LIGgJJgDL9qDKSySpKAeV
5SIvfmss/QrnFHjUlOxrAtPKsCPckRBcxpwOBODSwolYxDTDo6pjehnjnDVxua6dQdv1dPQo4pjF
pq9rqFWEMowat0dG+DbLIQMv/uSgym3sVSJd+yF2kKlj3AM3o6ZyV0Cf2OhSLdOg30aTqzYYF6tl
RfbpCKxfNsNjgkwi7ONkp6oKiRa7ViRusljklFqZqNN1U0wYpsfIAgCJUK8j1rOt5bmPSQcylFtD
1b9ZK2GkVxzkmpRRBSEtCFeNjv4zENVepkUGFSUB9ZH5hNpZwPOTvJJLLXdsSDru2qP4qOedfpgc
aez1okRKGzN2L5V3Kavc+MGrVUR+hhFL83YTlwwk8GvYSnWw+jTaIA2t8TEtfLsOHyvWYtQ12Uel
oamv3WqEtBDY6kzuFI1Xf6o+bCJdKql8vAHivW5plzG23FNUE32BF6d8LgccfSPt9kfJ51+6tgkP
3qA6pAm/3lErLDeJHEs62fTxTInXvdAHLiOTlpfSPtbKv/4RVH/9g//qpVsehJaZLDMrfcH6NT0U
gHPeBm7WqkBg6WE4rpX9UoNrjFSXf5BMDbhBN/JLF3XhvRmg4b/9hyaYFkmlWRMg0F/qIAOhaLJX
wxNjvGfoLiz2qF+6VTmkAsbiXnZq4k6Cl08XFLmCQPkX22ttspoPgkfFKixytAYu6i7af8vbzw3H
jteox4mCxaT8JkYAnYLf941KZ8YnZcjqwp7OGYmTg20cNL/2LoOQ6okogvGO5mjKwqdQTyUJJHh0
mmrz59uETAG3IQ/r9i1aZp3dXEDzMYUs3oYgGDPYKXDhnTV7b/FkhEo8hXBWosxUD7cflaBa0cJ4
IRtZ/jPVyajxFdNknMI46yPpvtiOjYW74iQ3Vei9NLZz7XAa35dYHdYoqTEQDT6SMN9891EKrUlJ
wo7XOulzIcR+dnyi9v9huv3yITo8G6Nc66WGKYUq/KKdumciUEG1eHDgZtuEZmBoT0fsT9zdgWEM
6yhvL23QVaT2skoJtNcSce8GX4O91bXxvlKsJLtO7KqVh7vhoOUuW+NgbQcFJSrJQhdc5VTSWgIN
/2CUZbU3Vb1XhbHgvkPD4QX1qm3rRTf5xsZmAbRgX/qFr/61cMRrb9owDcN2AyPEXI59iAnPhEI5
WeJjpLbmFg9+U53GcQr3PAMKOrIzJkj7aNwBQubkdBtDgPWs3cQ63P5lkU/ER3CJrFwCJEKnlHaX
oSS3rqkDtlTtj6qit4nOVDinfFm5/diA9KHHCuyQeiPCcEWRzi1edQEoGNzcVkbDR4d0nyY8yZlc
b3diaVBShsud+uKl7ptVrN0sAdqSur8Lc7Zz6vDoU7XqMVY4XraR5AysQ+agZPboFFFpnm2PBC/3
XSTs6PTaf1I5bhnpGh8jGHBMZCg6UoabqKazpzufiq7DKiY8R2usmpUBxVBEKYVtLIemvKaFviLm
51c1jNs6x+/L+4Kvue9jF2dGpW81F4+5CwfDw6OoMFSIjr5s57s4pXIsMs687jAvEu8DiW/+JgMP
sk4JBrmj7kE4n9E8BE7xgGf15PJEXpJqPqzM/tsZFMwsDxyYiiL/YKLFuiu6YFe7mo82t2UHlwyL
ysT/htUwWA+SFehA0sb/5em8tiPXsWX7RRyDDjSvaZhGStmSfeFII9F70H79ndA+fV+6a1dJaUgQ
WFiImJHOC+QHVmMe/fQKIICAQxkHnwNSWx6v9NUjlPSOXKxTjmCxs1W2sY8oadE9QXaQChDqpoMR
t7xA1/v7cFmeWt35JLWbH2LVQCFMLl4VQp/OCWBMzPyIwy2G7LGFkNKtZ4tI+ha23zC9lk4W0tc/
6DExadFMYsjQwqmkp4JetCZDwX3FXnJLWjAEw4hhlIAqUKKXhJTSleXIIyed0UPFY6SUxqpqcFYj
apitb0W/7Pn30AJD3VuOhcFCkiGKf3SYYXvRoE7qcO2jdpooSFS45MJRfPJaHVnlvhqPUJbUNiOc
B5yUVJwr65pSB6TtQcvRK2pa9gS/Ng1QpJ5ofN2AsrpbgoFyQZ3HdgK8woSI1eGIUrbw3pqGk/wy
NDHQzin4VJI7droxv1CoAL2el729UCMVkf8Pb6Tc+i1EKg06whTr+CKV5qUSA55+IhRpcY+ggoEu
WVP7U6jTXyHSIXDYJi5xivK67mkl6l1gwH1iy0YMxDDlysbDAE/wwWwL+gAU8p4VocTGRZIZbC95
6yqLPyBORLqITiUoOlTpsYbJPB2qeAtZbK2zcQ8l94yYHa+o6mcnLl8TNjYnwxu24Yi/QE+7nM4G
kWUTTVB6oPtkHtuVRtW6J2qB4LtKg4Ltm5iCtoRdYZYOmL4pbEp2JJH2Oot5DqZYM3DRsUHoBs7g
dNdGWVdQh+pD+5wm7AccDjbWmc+BS16Swjk16M3kvBuykv14+jGSPY6HbBwOlUTXWij/P9QWbHym
tham9ZOZhr+HYfu2DMWlqgxUlkl2RNTPCWKKHdhQybLGGHCUBfzTqOt9PrHnJXocm3A+HRObUFJd
M7R10zN4eDKYUekMbRtJHvsAjwiZzg6yCsg6zG/3ro9auvc82olEym9SE3pHRgOta+oHQ4XeLJHe
YJhJU1i6EdtIj2aOaSwbN7eA59fosGzbdNB0GvHBdlnMdGalqVc1kWZ8jy0aPW+aDknuu2B76CXI
Gv5voT+H7gLVfhpkUPrwUwg8DS0TcZjfzyTPutq64MiZmpZnqNz5olLFTU2LEluKFEUB6kWjAYGV
Dit69tAIX2yxkwHD68L7GtYMhBHrYA6EFQ1ilg9Rkq/rxnxuxzkM5iEcghGXjtNJNHWe+5Q1jeKk
MJnq/WBwQutcDS2pHwZr3Dt5eW0hxEGR5IC/L7yF5l8qA7vkdypkXjt2kWRQk90YQV9dGauO3LCg
MnXcfwbrdVTtdBMYWlOOT0jJp3XhzafRhS0+9JC6NC26Zeb8Phk5Ow5/B2Kj2pTCuOo0g2iY+nd0
k7Yin7ex1JtLUVB6jOy3pdzAzdqZfv+txc73EgezwzZDxnIK+rj7igz2xoN9NxEmuRttTv67cZYr
3EQ0J62RD8qQWEbH2DRu/ECSb7xxXflpYraosdpthnmGGTFZ3a7Qq5uTVsAJsKnn0bcby4jf5No3
1oDtQ2+zAK2BR3hxuytnkgfBuBD1mTrnZHG6PccK0SaLjEd+p4ZW7LzFtq1tPKmCYZqqCjCqAZAj
qRUDRnHvIWdbizprN/5ARkLSh/0RivlGzONxNhLjrrG9fOMAM8pQYZZPMg/du9y7LXp0V03Y5wek
WjzN6zk315Va48xKUpyMvrspVB4zxx2THwUo0tMAKeudU+afCRyUYobyKLX6miI02dCcxpORl8fa
p/zJoxGHF3LEPieYbbCaBRq++RpHhGx3cz8RhJRcWhOyq10k9cb0qg9jshjd6KC3mv+Poxc46HZ3
B5R+ABWYfGYOO+Imjfalft/VGQlLSdbylQq5nuwQIZDHXG5qt8QvJMLn7tQMxnfN2ArQQaSB0Gg0
leLN9DwBeH0TJiHOldB8FJy5K38elLXWYkgCB55eEii+bKsb9R/bDE5rnaLanzzvMBMjQCxigzl1
ZJOHvqMuzGcBAyTs8g3PeFaXeNdisU44/5iweYLPSvYQTN/RC3zBM88e+HQbWiJyF5cj0vlpybaW
WLoVhIaCww6vZxbWsiD22ZLDVEVlL6xHx6znTZPgs0E4y6IHTa8geZCwubXu1cUObN5z59szlEZw
207PtY84hFoNaWGdkuiYiCfb6uPXhLAevBT2ocUxb9utDIw0xdtLTqkAt83X4KsCZcF5NDDvaQMN
VafnnjqsB5hdclU7mjDTOPzQ+FDID/tr4ZshDEfX2cUtZRHzbRw4AqJvLu+xs0zBlFnmSpC7FjSZ
Ha0nw3JWee7h6G7dapc6NAz1wedkrGgChs2yCevsFwnxsEnj0MZJ2eDWw7cQgfCW5MU2Zr9B988p
9+y8DrY8Zuze1nMlXni3+ljV+S4x/Cwoc3xqBqrDoViQ6NvyRUIX17N8W80g/OsaKy3sU6olch7C
ghiQaIqCaWC1s2lFrsrB73aj0QKLcPN+25ci2tR+v2nmDAhvJKmntAnHa+geIgPW7RS9ayLinnfl
nZmXey8ngWGcFJhcl0xJyF+DKpxVC8W9D0X9qTtRfmhNqcMnxojsL/Wd68iMaDAAinovONtLU5xQ
2VnKeS+FjwsStajttYAF7QcaO59ovqNt1+HEsK2nsDa8I6yTyaVuT9tOlUSPMAr2dd+Vew0TwYo8
v+qop8OJCWTejAn53obtL8FUdCEtEBKiONn7lyz+ySlyQkhTC5DWDPOMndTGN2eCeftMXw2SdWXu
K9ScGE3h7Y0cEw64aDKL/PNR177CsHR3LLFY8YuE4ZWPbORlv677IQbjbQKw8O1pMw/1GJhCIpHu
cvtoT7mxdVWszVIt91HIuR/GUHPfReZrHqOcB1FMRtiAkER3w32bEHpWuzVM74RY+/QthYh39FAh
pFPRHjzfzjdlS564bvdPHcqNoBkBTLKtWS2Lmwax7ZXYropNn3fFPeIQ82HEolngqD5yXMjDLk13
O8+wJ+IhafdLrbGS2LgjiTU6zmV26mg/gnkZtmLCnN6nJzZ5RIlbpR70lgiP9GWeTMd+d+boi+An
9TilJAZUJzEv4SbruT5wxte+mVF+lj0uy6WyT6F1pQEY3eegKHGGZUd3QJHQGp0d0B7vWA58+8Vt
9I3Kq4cZgzpJUzoLm27V0Njr2aPoTbrk3tU5ExsRYG21uv6pLZ1mbS2K+9KmCCbgIeqL5VN3y5cJ
D5OcR+/JjMS7GUoW/Z5RLosbSjeeIrvON5WG7LcdBQmidvVTSG5VSCMqbLOKjDWzYfPDupePQLeG
ND7kcwfbrmoKgJn9JSvakRPHwl0R+07a3ZS/aSKzOWNsylXBMEQQ1K81s4j3aTd8VL27HBP/0UFD
At2k1Le2m39pHe00K3H7Qz3UxQZr2O9IL2zVljktDwDPbEeTnvnJ3BqJ75xohhA1m9wlkhgIbQqJ
slz0OwewNUdlGtQ+mpJB1AjoZ7qEewOnsz9wax06XeWHtmggg+kXsPGT4qkWff9Iht2mua/NCunt
7Gp4Pp6qOjbXofTNDeahXenF1r2JPH8A+DAl9GMnDalKTMpPKtOvPAUwR5upOrb19IRKvwBMRm0r
8mNl8nh4WUoC+GRDjPKM9ohN48mmabLC78c8ujc8Me/MIcXuGJr3mLmAwiz7OeqJOpk4oMVSvNNH
Tp9cLfstFkHFYaNcLvzTkkP70uJ1Qoo4ds/M3LYjsJQ2NHuCpSELWJK1cHBz2tNNuqOkCxLtZnCC
fB9N4lSMjdhkFO+7nN5giKKhtJc2IIDgznQh/pq6+cOe5qgt9bild15t9BkcdzXT4ww1eGKlSqvh
IeKTcoKG/tnadtMQ3+cdqLM6T+Xzgh23jW2w89gKESZi+7PCrwwrSa9h2NZ9FqiB/DhiR+N909XH
1ASXZpr+p66BvfR1tHZ2YV0EOD0OkmJFlqzWOkKKlWta+dbsywNB9zD4edbt4XXylywAFjdyqfNX
8hpQIbjA3Zg59tU6bIyjZroGabwELLEIbP20wHdhsfWdki8TNj62y3U4GN22XdjYZM5Qr5Y2KoLW
A1vJCvOZ0KMkGyWtyP4a2DLoyUPko6c0LXZ7HSR0FundCFYepcfkbQx/l1ooDhaPzldEIGNvNzu7
9UjTkjVIYE+GWLoxyHCG2G0laBv2ACQTR415Ny1JxnBPd0iM3c0CPvZYxLR0/TDcmBq3zZwBGjqT
tRElVE7EL8XB6CWlOME/4xTqu8kfg7jyiI3ROZid9DszI8TY+pR1+S4HTj4SH3Ky4/D5kYxQ70EM
akKSUCePza5sYQR1bJ8CoHHRzoX8typy+ZmPIbm5LdVLC67CElYWkMFJNodzXwPU2MaOjv4CVWoT
liTzzfq0AaAtV3Q+8Fh7Y8e2ClCuA5mOg+l7zrCZ8EzttGTur5+xIAgMIat0ZNkv86vp1zNmVutl
qSsT11SlEdxS3usax9wGlAKYUj1QEsmWtemSD9K1lEUu2jTgpECBVdvJTlWSIlVHH0OiNwxpHUfN
eh50/xVNc3Kn5aT4FpgMymYeEazhT56Wla2PYAm9Q5z3/EVDEdDIuNoUKXFoXRv+q4cpoS4Wb6Ba
DOwczzGG0kr60YNTVvezFn3NahL1WtykYxKaUJ8R2bRY7nbhhBK6rp2QXSsWnjhPq509V0dKg5x9
oDNtOlYt7N2gprs4DMxM39e8OY4RMX0rpjI5Cm+ea8Y7EQ6EKSAJz1wH9RF1gWVHlBLyyUlS+1jk
5nZBD73SazLXXHdm1hFELlBmVSu9KH6iZjrNIxa23qzFZkok9v45OURz8mwgAqU19hFnoXgdUYBP
8CEkQRJrpMdpUEjORSOcrRUJCVuXg+w3y9E9plDqXc5YXmAG9oeZBWET0uRaJw3jDZEGXVyL4KKU
Lv0E/Nb0GuuEonwrS6akCWeMPT26QzzSSR4xHGSCsYaLj3YQkIY0NXDPOT8GVlhs5+0Gl5hKoTJA
kjWexortX7xRfk9+/o1HALpRHynsYYrxBkPDjAQISdLMLqjBqR7bHdFJhbmzRw09VoGZbuQQqlG9
ug7cOi3S6DWL2CLSB7m6eoGii7V0b3LoPptWALdz01AZQ3v5EtmHhk5/A9P4yZINOI3xFAo6l12u
vc8c565yKoDEJePDSfLXYsjunKR2Hgs9BCK2w5omA+HFpHNcTKuuN5IuH4e/BugvrYJgmTqgN8dm
u7ScsPuSk9l25r7WLv/Y6M2XCB0BR7Z5HybQbN5YDDRvNZzalX1QA8+pSG+PKvmaCrJ8LANacFak
T2kIkosmjrNr3ezDi85lxski+7IBY3S3IbrK4qQc2gcDKNAL2g9GyxK5EIm0tSAcU9hxt4nDPdo4
2FzUXussj6AtkIp8gvn9Lw6jZ47SCzoyHah9mG125HfgR9MnLJhi10dWxdPb3oponvdFzmlhmnDy
y7BYy1QOe46MPRQgBV0x7xaRK8lsFzJJOtbO9JTYrOAywAGxt40xKTSPHkQuAVIA5EZwEf6+hEyw
60VybLQhvKcIHu2gaihRmd2LwNDqj9x25AEha2DnM8yCKtZBuo0QoRCwpXFLNLvLKZzZZHuPChth
F0PX4oS59HFitSELimbit85KhfCxLbUWF/p27o7wVkC2eeIdHZZBe8H1if1ImA+y7GVqmg9J1+QO
nyvHQAz7rY37lb6OfFyITjWzUmyaSvs1lu4gaCSRhivoa1ZWAD0oXUH0OElzsgMCWH8dZ36lEQoD
K4rk1kmzD4YJ3CPx3Y/dybZsLYiWZo+Wp9r2jNO1vh1TBB9GP7E1SeE8AM14NZfyHf0bGb3+K4U8
wuJ6eefcJ97WoaMFXuwyTcgs8HOMCBCAgDTCN6ykxewUglRGX23hHCQVpnm2ypOXkWVWDjAZyBID
IJfbr7pFmD0lfLUmzu5QxvH75Gsvg+ak61FrboV1w653RQRjY7i+EQBKvzwJ9JC3YTqhiiojzAcA
rs0Bk3htt4FPus1LJqy7RPxkJeyYCIUJotMJ9lKNFILwgJbuB5MhPiBQHYBLxYWUeJY4QLq2Pt1p
OlerhTkhEgDixT3AJbHVU+ONE663mShJIMAZfUTfw5mJvCyH0urrCrUSd7fUJqmlA42UiP+OithG
5ORWZ625ScD8b0NKoXluX0pqma1ulT+DjROpGe27zuuqewHQdSRcHSI4KFwnQeNhzl5gkLNANqKs
1sUYVRwTNQ4wiOLVYrBx5j3uINoETRUW68HVoS52uneiWj8K142QWBMDbvvpsYxt+vbA+TEPm4GY
o4JBrIt1J91x4wsjv7fK+uqaM23rhPYC9r6jk3qfM1S5ra9Zu2L0rQONVbp0afyMCOC7HzgFHJ3J
XHlSIYU5qpgdH06C2ZPdNMCz8MQ07UE0v6iM8V1Cborp25yxGO0V1Tv9Ek64pfepCwLaBIB9Mxy7
jUYwj5ZEb6yTzaOgEB8Hl7wAXy8enDR5bwwxobTNYFsPCYfViX8XOdbj7HKpK+aMIElmMyCqCdN2
RDx3UxbHAe5E1fZHIpI3piBbvRsiqBsVZpOkepvdUXJMZ5M852cdwSjg6DPdcLdIumh+oZmg4ora
1yafi7s0mQrlyl3LyYy2PFUDw67JVM5kfCR09JCw9dlGjk5cYqwK+wYfqzbhevZMVGZU3nreHic7
vo4Lp0NDgZaxLEfr0AtxkU6dbUyj0vZ11JOw7mtF4ElO0ud8XM9SZMEk2jtn6qetlTbHrpvkprdQ
0lvR55yJt0YYD0Uv/hWDlT1wmL/WB6SkSW48ewD/Ui+192jldlLQWCEYFDpnSaAXhyCb0M68Ryaf
t9pO3xxtZGVuqP2klY106ROehR7PPhjbF/hrK98bsHJLeGcGr6sBfILHbsXSfVQ5s8WCfopU2WCy
/Vu81P9iN6ZlBFWXzESQ2iGHBZk0482ct+A2oyJEh1Cu9YRWeZN6zT61ibaYjCk84nXeWtP4G9lp
IFUHf06lfTCc+j7hnGyDXZqunGGS0QCZcW1r5llxWAyZWKfoJpzJe8pghndV/MgsT1e48UieaQvi
31pqhUSQp96bdMIqtF2LA4QTQcdI6YPQuGq1j4ln6JB7BWSs5FwJyFmatJrNjG2/4nniAUQmm9UV
+saVOyfJIZbtq57yRdkgkyPYOx9R0aMWy9svKw7rADBeuumhzx87i+vpiV+kDhatfHRerI5YqjVD
7KfSeBJ6Za+p/zg6mTX9Ljf6jym16mOPNn9VPOl60XE+Yefb1iSVIHQjJMBhtqbunNLw2c5CgCpq
u2AU4D5FyO7Ynw9SJK9G9+KrkyG7BFBRdADc60alFIMkWocsxSy5PIi1TO9Qpn0bA5vE2D/GzLaH
xeYUlKO7bJ9QwksCjAieou03ojeDP9roWzEUd0Unvce81c5aw0LRx29jCRqFnV8XWI186/Q4Cziy
3HS21GAhLxRaHvsKrxivnYOUnc5kGcjG2g6+8xYOrQ7XCGEeK/Z9LLiyxmBwjFfASp2/k0FVISE5
tYXdc4ArAF5mOZoKtnyo9xFzx0aoqs/1+JkbpfsouvK1gPy8GxzngH1f2w0VihkZ4j1b4m9DVLum
ITQFZqO16kpyHZnNVLNFowpREiBlHtdtVPyhhemSK8Cj/i/twUCxbXl0wqH/R6byJMVR6WPhuhNo
VXDGt3a7tDomdXkSUOa3vQtqzW34NY8yko0TjR6Pg+qls3rs84qX7qevvV3vsCxBnfPsTe9i0fMi
59iq/4ltGrxjexwKxOZTEpOboR3SNqZLVdN0msIOnULiH1MyuJo0e7ZUKLpWbnT2cclAWHqtYtMd
FaBOZ3RQgeoYrYDVDGQbeBbBSEIFryc/PSnsBmnsLSlgmCwp/9Gd0ZDlEGdmw9irEPdJxbnjGa0U
1LFCylgZVC0ZtCxkU1lguIVY0x+CAoy3CciyOotYpkAkj5y60U0nti2soitJCNocAovjhCMhcz6K
W3CPGPcw9VLJjOa/SduEpNTzuHgQngmuNyzFP1Nh9st8QUWswHqsakl8s1XsvZfJXb9AnOvAyK2m
POZ4PKcJSiP5y1VKVhIJPtoRNliqZ4A0ZsIpF9stdnEE00wPE5c0RQzv9NoueKOIVavPWS5UlVq0
a7/r/LXH8S0c7keokLiOHM5xUh5yGg/DKp8rnfMf11gTfEejFHsvs1XV7DFUQKMtkA7C5qAbbYxy
z56EhK4MVOcA37f1jojl1imuNaKCDdDgtX8OkXZ6jZzJQAINYdnqLK+MN7kP4TghanzbtJyktWPy
xFFZecrgzm9r1zTWQxJy+Ie8hUAq3T2Bd3ikyPRxMMRIgENNW6WN++Np0x2ZjVjpKS/XRm+xG2ip
o+1wT39lYoB3H+7SGKwFMxCTfpPVfY6q61nk8dEazHqfJZja/JFTC1pgKx3rEBE28gd1r+uBUcYu
SJxETtpBsqldOp6lfEKitjaN6UdO/pUA7beUjbjhX7um+Ekd/+ouyy0GtsfJJqJVREDNTwwQT/j/
/RNbkVc47KvZMW+TM/4uSXWhLbZyjPwVoNMtNsbfaY7e3O4W2tGN6ZSQD/lLejgdOf2VtfilIJFE
65Zb3i6w5vyrIOSnITW+LL4hKV26JT0h5qDQKC41CfLClS82zyeQuQsZLfhbxXKmV0AAOUNtkAcD
vrUe13vFSCGR5Fe26aXvUMAm1b36s0yW21KnFyGdb97Hani8yba2tRNRz0q5eJhV9rzdTOeWjzLB
YYma+lW9nPp4taIEGN0lLcrXvE8Cr5OHv8+x9Cl/udyk6V9L59Pp/Df1GbWlONJVCfqqvSwoBXiJ
MDwaGZLFbPxNeu3Z5V3UO81J+4XyVBEqjbw7RMl0RjPyRr7mzY6rQLKDB195/WswDOONRQN233y3
8B3VtVPXjfCXY0cyuJUaT0lerNXd+9+tUhdP4gPm8OdOfQp2VjvRFIcmA3Oh/kJdxEhGtxzHXten
L8TyOPbw9vflMn28WdZyJtL2jHJHfc8qn87q/1sGjtGFG2JEdK5F6S/nzhr/Po56VU1ob+2AUFfm
T2ajEhaau5ZrqTXjb1a71zA3b63FbRF4GfR9Vy7PoZ9/ZTGfqsiLi8NrtR33nbVX/8x6bfN3rdSd
V2/VR+6VA+pHpmxVnt/UlyhMcKxDuJm76GZkcbTqW1Rftf9Qz+lF/fZYwm2pdTzA2C6K8OqW4VXM
FKPWwOY/3SvD+p8JvGlQrvS3KBn+2T3tz5Ae7h8jQNPKk2Zbawv7zaDLAMDiLY7AbITlxRPDAeLg
jpChszIVK+Mx95uBP3wkw4Pu9Nz6d/W3XTWe//ev4VIe/UYEhaffBlFenN58nnh+1SvayBWtRX+N
SStyC+NJPRcZXJOMYaC+pBmLexd5Zl7eNb75uUQLH3k6yzY64BvYqxEjUu+r8xPYHxoYmzy9jGV0
awueoaV4Y/pcqeFLfvOXQd2sxr+6tRzQPUoOLtQtVs/f36PJBV4Wwk3Se82ad51dHtQtUqPLbIqL
GswiCa8haic8qywfCJHoA67UUOzmZjM+JlLcq8mApgTuoG912VxKTDU3kFeEySM/OH38Q/Rmb09n
xy1+sqa9LsuaCPab3ps3NWymsDgy5b7mDV4ht93G0fIv8q7Gwhzk8UImE82wNsf2ql73f68f5W/l
GH2gvrqybbo12BHsjiSdVtvH8af6SfVX6j0iOd3J2AlMdzrbMVoG3ZzOY2/9LNu/H1MPTTb6GzXW
1PdWQ9319Sc2sbjCGNoJzoVoq6bSGaFMJZJndbcofc4cQ+zzttn/XWZ12dkF8BEq0swVjpdnYbG7
h5Dy+m+mTUY2I04QoeRagcS+jdH090D4vliTX3hS300s9Q/5GKEHNcz6F4LnYt5VP2wrwwVfywTj
XF0Hbjp103hebKTYKTFW+OEVqcbLjJunl/cMYwLa9RttmXuZOf/RF+JwPuM5vXF2vZnoK+dknAwx
5DVOb6Ue33yXy1OF4dWY5vNAEcIf1ROEsPoDnfYS0gmS1R5D4iVJvior+ZxH4+zCnwklkcAz9v+6
+qkhD/hNcoP2/F76nBVq1zl2LslyHxvuB2fTN2F05G3iH+fDRnjz83T4nkv3Z/bEpRJo7os7P3KA
IsW3NFGsi4X1p7TR6iFjustYw6OCXonVxrdpmn/cf3o2/baCy7qUMC38Zg2+5mU0CPlRvz6HpNKx
WSim3/9IQOYER6B8KPxsa9zSZboNFdo3OecXAkPdzrt18fSrXlOn4REbw7N6p9Lm4iy9+5og0/p7
XcSzAEwUEmNqPjzzb7LRyHvLGt5IvfHQn3T3X2uVz6Lpfz2g2auqyd+m+vvvn9XPYeXiNZb+PWxe
nYFzJW6Pekm94e+Had6OpCxmWLYVckZdh/9ATL72amQcBfCTokguRmP9/RaJhPvQ6A7daD9kjQLn
87k9IChc2KIeKPpuQvE8OoV4criL+BrqJXpx8+TGId2XIaxLZ/gMXZbEIbzq1vLLgfiJThC9uf8W
N+AB1xZKE+PzgZQagHs8enF0qtj7qmmlMlh4zPQnBs6vVhDKj1Yzv6Q7/CIJOMx5FTShE+hNeadm
LzU7La37ToR5HC+3/01o8IA+8jb4W7Kicjr/9wdVObCR10rv6OJL8uJ39UkQ8X2pJ9UKR4ALy4t6
SVUEqb8XpvdqSJILsvlFtYvV7OYBaVOfNJ7/m+HSFLKJ0B4teU3G/NWyWc1n9YzOm75fvlOXhSf0
jLPe17tiWfZqIu9s7Rqa8yqW/apH1LigJYv75UGBKNTVVM+IGtqhL47VMBGh2T6EoUB27lwIJ6xb
RO1ckcYSAQKq/SIIilb1iN1VF7qR+EOb3agvZyMufmSb33xcT6NOMNvym03trx9BRzFbWPJqTPGY
qqGBMe1jHG6gRC/Ow8JWcdXH2lWNKCQkJ5tOm7rv6r//Vr6oGi7hiz9bDBHyyMwPXvRH8+czaEpm
+dbHg8kZfpJfGEpXWyb/OshAOo9ymTffpMLakXEDrnuRMxdILdlICt6ohb12L/35b4ZUM6UqaVpa
HaZV/lOTpFpY1E/7ERRLuhKNxiKlmjRLVD8npGmpakCLeE01GJyCyT8cHtVNHamzregL5jbvR/M1
X/y9Wv3+N470TjzYhDypn1U1zt+LqOWOHK6gH9DpimtkeC8xIlswd4vGGGEl+quMGQsm6XzNFO7y
jOTKwjxqw39jRY0Tt5pfIouQ9hLjNiMcBfKn63yqOkQk6U19r2GZ9xMjvLX7cxad+9r4QGPPIevC
WsdlCLtnCbDWqO2LWkzSSv/xn7W0+kInRdtSC/4WboootQItBSe7nsyPVoRRpmU0Qre7qKGZk6cy
FAlfdLoV/b7umnPvaM91xKM4GjfLH3+NPrz477bBb9l9fvn7g4+gGMX/i6rvVY2Tu9Y9oustzb5L
PfBmAAcJ50oZRln/O3AEIKv4gY93UUtLlTdfuApMyRzYMU8OLrgaS8Dx8Xju+H8v97dS7+7UJ1SE
l0pbaAFjCRgf1eMCJI9VdtJPHT7dGQBRJdel8D85Orzl7DTEbF30ldkWf1XUIryrIhOpqUlNUar2
GlnIGlqwCiukarBJ8u9u/TnYH27dcYyEwsApT/9/yWJpW+LwOwMrz4BXs+ffnKtm9bA8LiPAcg0M
FdOyeoRgu7yZdJDzlHdWE72blZdyzB9jsJHqd8jcwuEyxjer6966+GvSXCaFtL8vHGNbjc0P4INr
6sc3Z7nqbv6mljbjlMlsxyED5DV2Ni1cn2Y5u+OljLMvtXir+zWbyS4X3rHvppuaVNjXv87OmXCh
r/9/74BS8pS092NW/qh6C/3Db+oQTrDkW+9xIENITWeq3hDU12pI19pwQnW2dTzrkeYwSV7yV/2M
qiTQIp57/6BqndDxfuKwb5hHMKczsQtECOgz3ryFLV6tCm4KNzX+q6LfTLrDSYl4JKkUpZP8VStC
JBlk4PiHrH5W5Ykq2dQYEBo+6im8w6vFjU/CLyrvLzt8VsW5+l5WhJi7bTEVGp9pPt/aiBWI25yK
17rW3tUfl/B9SfLvuSXclPAlfNjGWf0oaqh9mQE3T2mcMM2qOnux4v8mNXWjtRsf/0x349pS3IDi
3Dlq3qv8r2lCBaH/LYnq/xXkSi2RPv2NmVMgM78fbf32Bybz/m/q7PRiB436EIv+V425MUVaJdtT
To7nynNciqh0o9ZYHKY/inGmBgLI6a6jMnLms1+dUWp8AEy7kNP+a8GDJLda7QtUqcbzdGna9mv0
96pWVVf17zYyZyxzdLTtBYIky0KciOfW+PLUzKduB/vVrZ5X92qq8GmTrzpz5Yj8628unYvwLpvu
Go0eCcudmn//doT/V/fLYlt04+VvyjLBeEITUjOdupuq3leDbNlKNzvnTjATejVYjAMwwBej3AzW
clWf+W9KGXtjU0T9EbLulxrKbkIZo/Eccct1uApqPzC244sPslwo5zBRZ19/ExtF7bdMTuoH1GQB
R5sFE1OYNAP1QnoivtSsk6JRtSbjRT3v6gL+lTsKKAcMdi8jbfd3p9ze2oO92anyCZfJN2FyfxUU
T22qFsG//V+M2M0fP1UNqKpeNUyKmUSC2XzUi+Gjt4qVqtHUWFJltFrCYTN9GyhOita4/9+8aGCD
VU+qGuJ/Qz/Cd6gv4d3ff6jvE49snyz9mGa4YFlgSjf9UXehb9p32byrzZ5akTJ6JXapv6iHMtGc
K2qJTTb2/4+yM0tuHdmy7FzyH2loHJ1ZZX6QYCeKonpd6QcmqkHfO9rZ1FhqYrWc8eJlZllZWdbH
exFxrxoSdDiOn7P32ncFf98RCr7CBE0R4x1RDiop5bVuui4FVdnIsbp0rvNFNnHexX9UE0Sd69Wz
EN30dtSWfQMrRZ2gedCqm38s+VCuJZxboT6Zn9RJWZ2Y9XL5COWmAZc+mtrDnHNL8McEPMLjarGE
1U9+xwKQXX0JQwl18o68uw/6cefxDDYNSpj8VYcULUFVw37MN6slNI3tWtb6XU9yNhdL/XHMClMv
oRYPHMj+qCV1PQupVWfG+a6bsqPH9jY57mu1PAlmlVMdP9Qw0q9rCpALkSNqIaWTt9UXE2Lt9A3A
/rohekb6SN/++ibVC3UiCua0Pc69BkuLd0/v4nWWzxikXzqNrb5Jb0YkSuphqB6KHpHgWTo9/+PL
rt+Cv2TLjPNo9RwzWZipNp8qok109QAFJFANf640vUXpIttbk40tlM7FHEhBny5eKj+8WftSX9JH
zckgQLIpm+vSVjdRkQAunHuwTvnFCY1P9TAce0Kesjf1oFDfNvjlJYMmy5JstOSx5ai1kNfYmvrW
KQiP1fWT+i5G+9ef2qM2Qohwsgr6KWwv6idHPsI5gLHqz0Z+Tlwn32oSRgYs7ij8TcunBHARpc0h
X5KL+rbSHFD92SdY3ijs1uMAUk7VhOr8qA6VnmadBjL+Bhj9RvKhNuucR9/fDZASyg+RBffqZlI/
okqTB/WtowKAWn7/h9Gc+lorHn7jYfhQN1s9GTehlBszhQ7bOLfJP27C683o33rA/tWO4FNLQD//
9Hjxwqyeamld71X1ZQIeFmGvjsoen7+t0LvoA48AXlzp2kSILGcELRebB01HTateXDkSHJUm6zFN
9+rgps7A6rmQAK1aDQjJfSqK6x5jm/3TdR/pcLib43yYsVfqeo3umBGRaihZY3m5ltXXnX5rjN5X
ZElg49OzJngMUFurp4Qqa2ij/tGHO8u71Sv7TV0J9Yy7Xr1qvjypx8T1g+KS+SN1kXb0OGq7Buel
8EOro0dZIHkySwCPnIL7t75LPuYIUJ7a9tTrr+tOnSdlep9709v1rHo9NvocfAscAwCV1dlTnQ7+
+ZLbeO8xX+sz50aV/GpVqa154A5I5XLjEkawGojNVfubwyTQN7Ubg5bQ34co9U91c89VRcwDHS6+
Th20eGJ8+/F8mJx5G+/Vg0b1gdQtf33YCO9RhOg7KKkZWV9byz2PjLks1rqwSc4iB5vuM9JXVcuW
p7YVayJDIR1cb62Jf3Z1yyP1bRo3lW58liK5qM9ZLapiO87j9T5Sq1pd4JSQx7Lw96qWUI2JgpH7
VIp7tVJE5nIMXI4oyL/VsznVo0e1WvJ+DjovulU3n7qd1R0eE4ZCX2+v7k9s06qiVUvQ06O9wASg
lqg2Rc/qKuZtfGpqA94zd5A6LlVl/zQ4yTYyobxQMl2PT+pioBXc6fTMrm92NNyvjpgPQ9YvXV2R
fDnwF+Pv36enzo0uzWS8Vcmj2uO722ESl2sjSqfXOkv5SzjjEbXGW9ZyLh48htbksKQ1EorZgwTg
0NgU4PCLiAjmvOWPW6Af9ZB+k4a5t0rZBm7L/yH86NB2bZvIuUN1FRAudVQlvVqaBZeQgNiXwjmr
q6MJ85b8pY2655j4vZuIfOxlekD++6WeoONY3KUkDKgFpj4NVb2pf17rJLxME/TyzHXx/nGp1J2i
fpC6HaaatpfmHtUeppaDKoB9q7vTAVVcS1/K3rmwd+Rd7f7uqgmiBOLCvze65S3rTtzOTBp5umDA
PQ+I2VHHXMy5fama9+snoD6K5jvWxPUxh0/z24cnYchl3XPyUr9RPRtxZL9p/aP6uFQtbeHZ9Eg2
4xlk12JduDaeZ6plvlrdDKrGJhjMFeJybc6r32/LlPw05nOe+dIVH6rlqqptVbWrD/L6RBw0gACd
Ao2VHKVLFGY8v9QP1sL0Qq4w9ZJ6OqjdT5W2XfvEbPW1te6S2X/DJvXpDw32A3tPai9TrPJRUk1o
HC1jlEIbk9VBB+siq+qRbPGdCeNkk/KWyJZqmNJVKhygvxQtihFLdPi60jqIEjeEbZm8xrjkqzR6
NZMR5FeELBxc03sbz9gODfvseEAODAZH5uD4oKMWjgYQJDWyZuu4/wgbBgbVfFvnWPj5A3hTpN3V
nvfHdMbdEGU3aevsCyr8MNxbPfnTBsmUqBIXdNnVsrb9CdcYGYd+oTeBIAM0J0JmP6V3YJneOhIh
tAyVmjVvu4KqhVBXfVXUEGSZWwBcJ759Pyf6BUY7WqgYtWABeH1Gwm1WgsxAOqH055mE564diPjZ
S0cb09+oLDrisSEDbqyReNYqHwejBJm+BTh5amKNkFdn3Mel92mO1h3Hx3dPRjflVPwktnPoq5kS
ih6HHEjPsQcFApXVOxipN4/rugwzfgawJ+d+mBgwt7Ccem0FFJ5TlHyNM8auLS+UvLWPLpXRRgux
WIaTYQadyN4iRIA0prnb6qj4aunhrFonQg/l6H/qEcNdTG97bNo/0ahhJCmAOtC6xFmnnRCLPRUz
vZRUtsTUyOxAmOE+8/KPwkCepU3W51gJfZ1M7u3YeuMKEu96HmWGAJgiqqg5ZFSF8hEAPK3irV4t
NF4rkNWTIAkIn/tYGzvHMc5l1l7Q76OMKOI7ObkBT2GfzMbxLvZ0kjE1s93WFJNrDdY75P4ejGBI
7Foerju0tntBWG2pCbxm+CrXBdCzEqjfw9gwTxh8sW4E4CtiNRf0LuW9NqLgN5s2qAyHsQZtly5u
zmQvPXa2fA2TaJ/Vv2Xn4XujcsZVXgXOUBp7v1Y9lWV87koOH4uVxMcKqKucbHaaAeoma8ki6EpH
GICTu4XIf9JR+28JbU5XwtH7VWgifZqs6VuAf3HQrCOTwCCpQcvlhnIHtlLzQaaiuGnDWtKqNn4N
DWuMt+zbjBlNYhgsptnX4c4wmoZU6KOe2KS9dxvZOCmXGLyUW7IixpREJGtejZZx5tN6i3vgJZo+
0Vbraf5WONEq2+BsMoPZ0I0LBvXINBRHO9l2lsCwwmSF1OuTaIEXyrB89mXNu7YRe0/2UbdBOTbG
TixIECMNpNbkZ4Go6mgtpK1YfS+zzZPNRb0eW0gOIhVlN0jMzaFfwzMi3MPJmXiZwIqaedhV1XQ/
usmRCHCMXNqEuU3JiEw3yLvlkLW04zuE6N7s/roxAQ9jaRBc1l26Ttt5KFCYJvaJuJih+C4629yN
ScKgfLkxBu82JsCLDF9UMv4DirNntwFigtshW9dwK4UDmDFcCLAo0YfboYvGeZAvUqAF9EWRBTpy
9kNB1w/Zt5ftc/ZLcaK5S3hAm3KUMtDvlgPLBX/VMUrhFk7zLzRrMDJw9spevykNvk7kqH7C5ZXT
AH4sCcdoltnFW+SL2eYnEC7aKq+GrawHc2+35sYaQ2vld0YBuMbZ+CgaK88zcMvxseXip6dOWPsY
PWfb59TjIC/PnWo/huIYA5/HE5zfyYQb12Q+bZg/vDGx5yhx9Jr03XTNCBgb/nYsIOD+XJ9tsryr
DGs6EjJ2H7mpEyBNyyDNeFtKF+gc5Kx5mGfhR4THGZ8WBQw6EB1+nJ7Dxo7OeV0/teSJlsisiATr
Nvz2M36il0wHmZE5DiqfeStjXEizfojC7sYwix8Nh0vgZyqGyNnndX6wx9HdLzMaqcX6GnSTpzTN
wspmv9DBKTNorPftAh6wC6H7oPdvxlvsos+xlJ8yHnzwejANung+27ZmEa/iYJGtXYRGxbhzdZWZ
ZKNCNiJsQpgipthrN66DFyA+IxqKDlMy73xUOlT5BItDVhgW6xgTE7JD/h1kcXPPbRFTG2lwBIR7
GIvnYQ7vBwaAs2Y+V4gl927v7Vtd/LZLfIxyHBoUty/dhP7XHPt7NySDM7LLjZxxBmfOqfDMXRbj
TTZQxzsjlzi+8910o0U5YwUVOVMM7Q7QwfuQcC3cDFdqP9gb2XfnTqMHhC9tlSThibIEv38OZRpE
4W3vt5wqxYJXCncEGXA28C3Sl5qFKZUt+Rau2cp386ewMPeuTU2Tu9zktrGcBZCyVTW/QuFraX0i
Gc+x4Rh4VzvJqRPhKtDBBaOG7VV7BzP4SwriHAcOFiMqqoEfQ8+cqpZWVVgAuqwr960A/FlRIhte
9Wim9Nx6KHVGxL0RNQFWWwxAzvSQL9R7xB6DjcOgP3qTSngbHqPSkCunXcpNJaq7cYWeBUt5iyu7
XKxL3Rkvve3GKOeUIlVi6sueB9rKQbsQb5E2H46nrX09/FRtG5NnszpvqFNIYtRPWtrS53Wwnhj3
wHMuuYtSjNalAc2d+Ggsxmb6qKZbhk8TC1QCXjiuug8qZbIeVLt9UrPYqKG1GNQsP+n5Z9UgU4Wg
qjrnnucOgaaqh5G64tIK3nVBW89u7/26ub2WmQisHms+WlUaOhLJp5cfGRydEnaCfe71ZDwufb7L
zWY/NeLNJGB6l9mCsMeRimCQU7W2M+w9VnvD676NEtyiRpwh2KvRDTMBHXHtnams3/t+fBwX3diO
4Kvm6C00nYcmJo7cKnfT/Oy5+atRYoloIxQ17NJo7Ed63biWvCg7LN6rsPS7dhEskYIoqimFtjm8
Z4a3bDsT0Rq8B/wfsG9QyKdBWtCoquDpk/4MGVU4Lj50hNpx2PDaChfHQXUo+/YU6zgaGLhuOjOC
6uXYBAzm9IEdDymQJKCsbfHxRI5z29nTg+488nH0gRktr0JyPW0dVAiA17KSb5Vvuqt80DtMRHS3
Yt5+YVDgVXO144BLLmjF20yWA+mOn+MynQvJczMvEFFOmsDPIayXsqpALjbuZoyd+zTu12nLiBmz
H/oqlN0Ul2BCcfQBPCQ6DANBUuwtt2Mohft0JmgOaGPL3HHuiXfHLcpM0EsIgvA8xrPgSH1kzN2d
UQw4PIucQBp92WpJAzkA8BHJpA8C2ek6SlXNAHMOEN+K30RcH9WcB5Nhs5V8jsbgshtMGqE2V/5O
V+NcLWGA5vkNIDwFUcgN8r20pyFbxElvshe5kJEH3mjcNWOB3qUZ7hIdqW1UZMWmiwy4TGerm82H
NIpOTYz/xekqpDYSbgcjACoUEh9DLaNC0UxqFmt0HjgI+kHfzSE+kPlxmsMX3U6gti75Go8KqfJj
x/a74BOM+p1e9S8ySV+hh9I4NuOnUtU1hAdvQ4OYdkwkKxnC6wBP+8ef408ibfHhC/29SHH8eAWe
83iueOvdWqPZx4OZFkcIbybTmsfFRZ+fjzQNXbNGMl6B5cDlXEftClM/ga54QWyNk0w2IrY0BLrI
tLGeUvq0O9iJABX7uxooNaWp99zqk0Wjue62DinqjvfK4InjwZyFoNQSekfaEZ/HTV7pN80sDtqc
Yp91nB/QbL+UWsPmd2EROR7u8EWUjtKXN2vayuc+KtMgRJac2PrF0+SANdL5ra3EPpDsiaY17u8N
+36iP9gjhAfR9i0SEqek35okE/14LdOGpsVfYRfz3kjCR6MfPjTgkntBo6YwMQn7Rn8vclPlIIB+
m80aXZmDkhytYol7WxvJubbKdhsJ9HBWLp+4CY/d8miX1vQODH6f6zonWMGBJ/Yngl5k/l41hEQm
eXkITRxNsONvbP+UJHEXwBslcHG6GfwUmvHw6w7neoLC1/oF54naec1y6lj8LPi8h31dftZWT8An
mW6n2n6LC6JtI1HApbEtsemPRe2KndNoDvZQlDk4eFDC6fWxTdiPRsrWxHAfJ9mNWwFWeUXHmOhw
JMdms4qMrluFRMG3kb+p6xlbYZP5iMi7auN6uFMZzuyMBa8YYDUkcV/W4Ij7bMJ5jS7B28Za+5Al
5gM9Pgs/NnrXFmhOWquelh7NK+FxvpVmPay7LGTkWlUHQg120BnESpeTsQtbmiM5BvvWNwjclE3A
qfmNV75eCth2sjcOmd+jiPaxMqbJO5SNHzTET0sKg6PmlL0do/nBoYrDlvIQ2cVONMJAFBdYU2Jy
Sh9Yj+Sr1dr8EyIPlvmLL/Rn+Adf4CyfMd8yLDQpG3Q2YjBK2calDLXH6eSFfrenvZ13jGxsovQg
VRF4LNNH4SRU6L4qYyIJaNld6yZklQ6kBsyd8GuCEtNVjRaYEnOZH9rOLnPotxWcMJLMmgnFehnD
2Dyw6o/aMqRr05KvhrSRus6IoSpfBDQrXqyYWssSbZANtCgH7FDApPhweNeHwtgBnzB2qWf+0Q1a
p4tldpexE7e5kSzc4stj7CdM10RmBW1plz/10L0mbVt+uAkcnbFyjRcZ8sxZsOA9JFgztzFH9NMi
u24vxogwakiWRx/2177OWUnpYM67cjG67YSt5tz6VIMDfqkHybmbCz5YT3SYdAbTCRHneAcJUdT9
twSHEQ+oHrYz1p61G8ZPUT7xpMlxxmqD81s13R87cVPwqGzvSNB51uZM6Gpn9Ly3IfJMHthMVgdW
YTDHOjShYvBWkQyDQc92etP/DCPO8yVifMfsphLwHn3IKIyjONXlvbVummQ7SSIY54dsYkEuoYeD
J6GrA8h8TS460VllvnX9nyjOIGX6uHk9mX3HYVpuuBTvcwPK0ivuY3s6mbZtw6inrs+Wedsszaae
4U6V/iMjIh0TnQB8NJmBWeXuDeHS+0HLcoRwKn40DsuNsMV9VbrWTSlwu1ZujVKTxGOcmgYg5Khf
wYRtaDSE39lINWhChaA3tB4AKCLs5nhhL+j7YjxmmgEuPETuboOUCLlwsDum13KmNi4Rg40j2aqG
AXW0Ex+wf1jf+ThtIZ+vdcucN+EJx8O8NSZzZ5fguGyTDgJD3FJv4BUUXb3FUPcuC6PBjutp2NWL
gqRrOv5x8mUzKboB/rSw3yIol0mybUtqWqb5gIwmUtVw4aO3GKgVi6o4OKn7EuozNV/Lr0qH5iTb
FtZFwZGSY2tFyyochrVhmtvImgVH9z/pYEFbAli5a7IGfAoK/cotclR+/rEe7ROtOD4ID6xN0kCj
WGaN5md61DsmpRCj7QNgjpVX9WYAFb4KhmqaV7QnwNkZNAicyL3FW4ktcUHYXsSg/6PuozOHER9A
iWKbFFg6FxTSZTJuBjiegzv9Yc4f7gfrzpENZs8RoSL4T1oBP0nWujdlnW1146XUSTIcWvukMzk9
dVCDbM8vd2FDqwEfR7iiuZRvFmvTR1V7kyYJGcL4F+HIupwV241Rc+AesnbccCbEBSA5zoM8wuDr
kdVatDkfUcZLNTZxy3tC9QKHfAL8nvo80AGBMXMkF9kfeaTMc0jogjxTWaN3zQPZzd8uzme0O4Ij
OP4C3Kx3eMr6Y0eezaqgDgtCfdTBFtoue3R5Yw6wECPdqW+0UWXwdeYD1wTUm2vY6MLb6tB2PcWT
O2wXm40/n8w7MHMoQ/3ODWBC4xLdgZzTdm44vjd4J+gE6ONqLIBrtlzm2ixPsvbCQ50c/XBEqlcF
LqiHFewYaY7vlpM+xFStNMOobx9oyH1HcX7RqShZajCPRwyt3XagValGFNfGtxoGVWb/Ptpnpdsz
DPGjhjrLcMq1/uOvVLDW+zJdSDYL3CV68HbJdAmNSWEanwXJnbw45gwqE5BO+/WHYlh+nUmepqGu
BoAj4LWV+pcB/ZrWZA9K1KO0GzAW31Jqwbj3H5R6qWWkVKk0yaZ6pmt5SxRmskqymBknDpLRbFdJ
x9GSE4/qjtMyRo06El7Rn2fCLFNIt3TM0HwhbVXDWieiAWKYj1AyYcRn8W04LkGE4Ej9fh6Blx4V
Fqcucmi//TT70Xr9s2XGrJEEjkpWtd2vvXD182INlixMt2tnXWm4lKo4q7w/sX5WXXV02Mr1Aero
L0nV1ZZAZ8gMPxdfSSaK4lJ+XmfqTSN/1VSeg+A8uZ9LigIwPNNRflfyxSKcngwMq9My3s5DDjEW
lcxVW6aUaiGoJLNKAwIofi10G+qfJl50uk1sBcW5LZe1EgFE6ULll6KDZZKQESrIhF4JBJDAvWjj
p+r/X9+JkvAs2htD01cxYBxAICAcc6+XKJsdDtvq4qvSRmCWqxgYqBPr9RuZtFLcXNVsxIZxt7yP
sw5ZffnOMGrUtvYxnitifGm8a3J6EFhAKXeS757BFUEmKw4NT2pgpRRhduP86AQOReLjOlOyBjJ+
tY/E57MZohF8qnSJqEQMphJDkU4z+pjvJh8dWROn9x19QiIofq3Wup26aKOECYmtnRwMp+rfr2pO
JWBw2upPGL+oq6x0pMrVoUe8LkXgR1B665ivSjwxqF5+zmhKvfmrKtzYJ1XxDfH88yrP7DKm70WK
i5RBOUIrNWejy8lHJp8LNeBnAlU5820hSG5V2k4121Rr7vofatijtBuTLm/dDvxDal+mCTfJuFwF
EXGOibhOH5SsQI161D/nA8KxT6WPkw63h+xUfgat0Ore0hp4YPqvirlTypXaRaasxufCuLhL9wIB
8mDrxVbllakhWqZ7Lwpso4b1asatBAmui3ABdIRAxKBuLiWL7JLyzZo+qKO+Wh+lZg1QpsUirVcf
Uj+pVf7X+uEe+cuGMd5mMFaUMMSKzRsXoMh10Qoy6EbH/WqBrHZ6+RAyFS4z6jCYhJe02VWJjsKO
18YHmFk5LjT/xpCsvIyUY/UJRcW768s3T1LquOPyORMsmXvebqnU8lRLhKclrvO3cKn/XBeI+hV1
NWE+veur4c6joJgQrF43FuFMb5ntASKw/3p96sWX+qKOeg8ZJeFVK28yIJ6keyfDkV7AyGxG32fE
xPLH6l5Xshlbl+BXzJnT4AA6FKkHUbCIcLKyOkBmYFNxrPMyDdFX3sr3ZTlPuh3upGvxYuB1neCr
3CduPmxaIytW1mBRUXCUhUJVbmceUbYdPVpN9Qlrbw3u+AjN6UvGPLJCo0EBBuNNF6D5dSNBiuQj
mF4g9l0jt7vlEmUIKcqJ2ZTAaVrnuDYNMwpXhWpnDVp4tBdxrsjhBXBmP86w3L0ZG18Kqmy02P/d
Zivo3OculIGox38NiD0oF4hmPOJ9zQZ6zzKRlvu6FE9qLajb6SqUjf0nJ7Kvt5HaJJ3OJcfvXPfx
R8KTVRkorvNm29KpNhzrx0HnYiq9jI2SVHbmUS5JMIHRYOioBABKV+M2P2aYIDxgR+fLDZHdtSAI
lIgvcW+qMP8Elvgr8NxIQgYHG2paFh4HNYRszO+8Gc/YbQKfV4yR/ztWfTZC/r6iva/bz1HPIRRh
IrNMjg5j+BxmrCvNvtDgfe5c/l1FB2dofEtreAhL4idQBeo5iZ4y/MpqdFMaCYzGh13fjRT0asNN
2/onZbONtemwxMNBrTE1oFWuNiVfVVNoJWHJEychidP8LCfvUdJnlg5k8wFjZjtqZxVOHDnTS8X6
wnV9dG36xfgWcuFuwzm7uT5p1Wyc4uzLms3njuOM0tRPffKtNhmwjbuuS26uH0K7YFWwM+BL8Uet
3akOoleEz6AzuNOwqAwgWg0IY7urFEmpZHt2ua6tlctiw2n8NkV9UHrsLGrbTowhiHB+KJXJVQ1y
vWzVYPxeheUT2+4QWZSBp8bkxo775zwbVsJCyPLXV/bbLNMvV0OCG8k3t/nw2+5F7WSqbFHlSRTH
t9kCiohfpwTxV0lDlFrrQZontXUpeYQf/w6a/5hjCE4Msry5skppASmFDxElDAdVFXt5sGrjhhDu
4PpaK5xNVx17EccvwnL/KWW5RkIaqDunuGSidOOVC4Ry768fdb3eUad9JSlyjWTfe+Jd7Z4WmqZm
Mh+G0sVMvUl0/XL9BaqMUhqZru3fc3n2CTf7y8nx12uyxYfBEUpOt6WW06lR2zqKoOtfejPAnaK4
V56UZFQvVse84danSvF3Jr6UeE30FN3h+h/qmWp0xmMTYVdGGaHuDIsizURnUuU+XTztdnGt77rg
8/e8c+/slGXG0qotRvmbYax+Bnc5SbTeXd1/ROUWDvWvGOzXSXsK/X/IBBAQMhSrH1tKBnVvFxMq
39BiChD2OFjTIOZUJLmb+PXXhvP1AaG+Wi02gE1+2/6BdsnjEFGFPSXYKSsoQLgDqROvbwTYEvnj
54yBx+r6URIcawPTbPT2PBNGw4RFpMNLZFBP/WOVuCqbmk/c3Cuhk7iQyC7L8KdqnIsi08gp4LRg
bLJ0RMy80IotIAv7DC2OrIpcOneGzSBEn4D9db7BcDdy221JwDzDs3ASzo0ucm8dk08CKjh984AR
7hLwUlx8eZDSWwLN0w5VVT1Fta0f0wZ6nVdX+84+JUb/aosJ9QODTk4fhX6cl+KoiboNotp6nCyh
bRiSsYJG/eh71n07nMZorDf84rWgNtw6pf4WMlPaTjrzDat5s3Cqb2sAXDvpafftYiq6QL+VY/fd
GCaOD5mLXSIOKW03U5rpkX4bfG1fcCbOyWydU4qrlqjkbAhztpSJ44WsCrrB2o7EO/tARhxb/uTf
OB4drx4vkOBMFlRFa94046sjwnFftU+kXzfBYKRv//9xjLuf6u6TAuN/qBDHf4Y2/vt//U8yHP+R
8Rh8ys//8h+bEmDj/ND/tPPjT9fn8u9IQvWV/92//Eeu4vNc//zbv3x+FwmW+U62yZf8z/mKvuVY
pvv/zGRc/3y2/+t//l+/6T9yGel3CiC3NNSE6TtEof6dy2j8q9B94fiOLoRvGh55iGUFI+/f/kUz
/9V1bVTyDJFswxT87z9yGd1/9RzLpRZ3XEs4hm+If/n7Ivw3chnJmvo/k0R9RMS6azm28DzLMC31
9/8pSRThkU9POixXpmY9xQ4dSMEJFiQIlC0StkImrdZxISxHFhAtfPrs9HwY56VgwkLLJ+Mz6SFj
34JzDSTsZXQAU0XjCSG0aaM7kzpUARfIiE6pAj5opNVD67eILG+rZxXkTu1marIj8Z4PQwfK0B/I
pXFt534Jb9rCO+Xt8NLI7okUgn2KkwJPJEKoyaXNxGCiDtsfFCTrIZzv89lXGOqBxD23POtuR13q
wD12Saixy3ljhs5Ib5lwiVaO3/Egn5gnQbUWuEVmf+8JXqFWY3dlzlFiDg9Idmd2a5WBE0+BkWV/
XMRKK9ZoCeo+/y4Wg3vPbh7MoRI8wGmktWY3gafxnmnB/HSOTV+0hoUyOV+WleQrsyNu0KjHwGgR
qHRTuot6TEQRKtd1nQ/bRLA90JQFfwQKZFkgjX0gDWyD2WCmMWX9hwZmqau1YR1OE+qbirmnp2cB
9u7bWTIJgSA6DaTpaWFWrgvV3Knmj2YPMxbqjAtDoKi0QFpT0DKvYi6CtMOa/BVcB4MQCkT+nflt
5da9FdF86MmjZ8pnvJeS3GB4YRq9q/iIhkdHBY1QayitP43ZM/53iNyueY3sgLD6G0DhlCAIce8F
yUdB21C10sxa9zN/XYkG0LZk5m8Cu8ksOFT5eK/Tr6kc1wGgyDRxELT1XR+eLppBuleg3fNCvhIH
A9UzxUxjc+rwcm1cOwW+DPwmayZqPASBVrUt76+aeuVEAdE08wPiPjouNhTkkUAJ+Hi08pzECfqY
T5l0YWg1YbxNzZH8oWZ+KyJUImFh8VsG60+CIQteZvwekkNIkxlC+VhSd2DBxzpf0lWoqpMeSSdA
bMNx08+evemAPDBEtEiyQ1k595LkJdKdJsCbZnzjmx1RowUFducxMM8KRA3DCJBuvrNEeCLdDZIM
b5WTFMCC/hFCa+h58GQM+rjdTcywg9E4dbZZ9GDfTJxqZPMFjrFw+GZZdJip/MF01wbNRdiRzT4v
OWstCGqslrQgJXPyVTt/7KgeUK0A+n7LYnQBVaTfcs51VmHEsp3HOKKNTyWbLA/NHB1G3bob8IkE
yzhMAdfjcSZ2nqPuT97O3cbMrBch2o+kV2szi6rVOFg4lABheSEcX9Hz6UfOU+HTL+2HygjGWLmP
YMiYUIT9DEJ12XNtdE/fGMXItJHmlukvnCjM6FFxOZ1SY4ZvUEVJK3028/E0LUh+GhbZENNJcsZq
3WmsGzOSaRDNJx/5CddJ/6y06tLa5aMRdkyS1aok63FYQXU8V6OF5kdqENjsct22hcmC3hbLeGc5
3PAxmuOAkzOqABdtlvpWL6+BqtfzeVyaMXA5hLCzuauK2A2pc4VjerJBW3RvsUDckBtiW0zIGFGG
cPVbh8wtzpDCH06lW3orp+GH+LY89DPMg2zkPmuaI6RIUEMdgupW6x7YdA9uG9/7ZinWBiF9Aa1H
utPEPg0EyttFeEg1FBplzRwmjRBwcebF9eZdetANK/wXNBVzf12ZdQUSuSVKMtLuDY4hgdvXDdwh
4OrL0aqD2iNbbiQhO7BB26e2vnYn21w1WNATMyE31DJeoKOTMA+ZjzAQ5zzMNPvtukDiU8aAWoqt
PpDdCOWaGs3MtpK+OLLEiQ+NXYUzMvOcqmXLQ5cXzewxWrsUzLdAwVTHZeYEyFSyX7vkThCwxRPH
5ZL30TbSY4lAIEqCjCNvaS6/9GUdFBrD0XMy3NyutxrceF6jGXGCsSkKJht4RZGgML8O4piXKeEm
rRD8/akdt1lbsxv4pj0HALgo5KR4irzplaxWQCu0r1IOYYwYTUSKHh4f5o28kinIWu9l4Ni+6ita
37DtySeUBEZw/eYseXQ5yjrh2DNI9ILRIGVMC51mLTJyZiLCg3wmWO5U1uvU/kon7qbrq8sUUMWv
E0b9LJKuB+g7RZexIN1Ym3SduUB5VCHxm1KpYhtShrWTKxw0EFTnYcRlKnRUXmRf3owF16tccEDE
XrNOU67RPJqPMJLuUzntjYybN9JoMcNGvpPCgWtGjrIfIqSLTL51UCqBNonPpVUeGp0J3uiYBB4Y
zd1cdDqGBT5dD0Vs5yUZmhk1SkJqJJg4rMtBAjBj8uUinCCKMAnaGr3EuAWSF66I6hXBYuOXAFy/
t0feqTm+kPrLbLdBKMkt/OBbhstP59BuJcW7mdYny+UuzDN8pVkNgKq1PxDckRDFc8LMQPZYc0Nx
BFPDUrceiPSI6KOpgpXBI69jBum9Nz39ZidlrYW5Zq8QLNy5Fj6FuvyoY/zcYurPMErZ8QVoKj+b
N3bpkqVuT4e6Q2VomP0YJI6/kNpnPdha//C/qTuPJdeRbMv+yrOaIxsajkFNSIIyGFreCSwkNODQ
4p/6K/rHejlvplVWD55ZzV4PMi2TEQySoMPFOXuvnTqoMGwPrVsmN8h0zpkgx9VUiyDryE1lQvOt
cgYs5C4iCqDUJjEQdAN9hZEjslkSnRRB0WxsejKKwtu3GZpFQraYKUa2XeRoKTKqYqkVi7VduL/W
mUUwV1Fy1s418e1H0Obit3FwozX2/QP6ooYpFRhuNmLI90hFk86wrFOrhgPJ8Wyeurfa443JxoWQ
DehOUs3c6C6058mpOfUoL5SZrxPMahtPqYm9kIlKLeo5soNVPRQHLy5+T4KubqoEt1ypLeX6Mi+m
ft+uuqtFG54cOIRklUTXlwkRHvTGb8uW0djo684oA5N+EQY8527BPLGBodQTd5Cw01E3PKUc6l7b
ZAbjKtnJXEaKGOuYEjgzo5qCvckY19IjHAYJlY8DYV2TU7GGP7e53EGlw/dXzO7O6FFwIlFjip7p
QzlqdPnDMTV6LEX+sDda2s+XmXlOeQGraXeQ4YCaJvRqS76uVn07AyU1h5ORsajOWSW/e+aIKU6e
NTHQbE905pLkRUvbR+5ocKQumurzWGjDBlLokUysdG2UyAx0rvckYsCMCQBGFSZFj+a91zL70IEh
jLOhvUty1l2vzdotW1J3BUhTQmhM2zsIe992Fd877dJvZ/VI2/bdMXei77pFehvpRhjUdpXdIXvL
7qQJMB7JUL8hdRlnNhPTwfIX+xZVuHMAQ7CZU4oVEk3HUh1a5A/sm2PhyUMB9I/SJewr9M9FAD2A
HWfvYXLprYaMsCHfD8Z8SEoxb5e4/kh1oEmL7q9lkyzbOu1oMc4jf78KM3QNuQXQ3aMpp7fzOqRD
R0IQkRghdPe2JneWMIGgymbMjijDyRIDuDnIT92ox5VRR/TcofWv2akAASX4V6/4LumzcQnZ0aS2
Z1w3xPLqTXTdJ0h9a9O0WW7E8wjF4Xaoiutyydq9QRDKPiFLaj+OiAZnvK8A9lGwaZlo1glH+W3X
wdFqZ6IVQn8290YJIsSBHrgxYQI+dQWrKlSyTV+79tmqyuRqBGfGfhTFkj5O13oWQ1AZlmHNMZpb
P4Ck2uc8oQXAR63GWM9G5pKWpNcbv66PQ9u/6bJXaSFRikQoo21Q6mdapV2Q2QVgAmkPu7Ai5WEO
xVcpu+7QGpI6mU1ZEgXBfo7FFCgE3akoEQRRJXKbYfiIH3z2ptqU3VeR97a4pQenZfDu0iH71N0x
WpnuaN+HrRtDdrOLBy1+82pILxEO5vuRs0PQWlN+09n7tIOvZERZ8gFMYgj7NshdIKeGGSenSU9P
Y4aSIpQQtw06imuLmKDHMsNwlQ/IOB0v/Mjj8KFs8vRUR06ybq12CTIjMs51qg8BaqGDJhbzHrZk
h3YZ1cHSNTdVlqZPU6a1+AVQpWvVPYIxdytqWCWZQ5ncIgnv1eaeEo55VZGO/YBgt9vCfpoPOlk+
iCT0u4G8bOwI0ZNwBfNFNXW7wr9qmjx76Ox8lTZC309NDxuUrdewdFfxlI1HXY9uCE0hxa+1uPeb
egdpeFhLNe9DHSybOwbhrdZl7Y5SvT2R9QgA9ZRWecahDIRW6GbiqFtAJuxy2OtpkyImCY2Dnmk7
Ay3kRoub+hghww2EXj2Cac6RNiTixkmmB8pN7tqPhjaITeoyi4EqoiGomZlbOzQeUVo4aWZyDwyJ
osZGkwXFGhkEahLfA74/9r6/penqHmp/iA7uFO0Gj3AGfMFUvQCOYwKAZdD2mbMr0vC+sVFxWgiS
WPQ14qTw5atb/oRPTl4tstG3DlRMXUr76LksnGlZ3iA1ta6ngVLjWCnaVLQPc3RzC44so8Jfuczv
RVGWzwsXGf4Y1QFEIw9+4+0aWObHopO47GqHDCDTAdVl+fuKpOKtZnNu5Q2co4qvkmQMQtNcojWq
Yt6OVrM8YuB5yny40dKrxSkGFhsMnBz0qg2GRsQB08G9TYDZsTESKKw1uJRIl69WJIO0G8uravKv
CjENWyGyZRehnOmtkhx3YgLZKBD3RmyYtjO7nOW6dkkLj8hmi6JXyD0zpVT/JcOJe5jqkujH+Sr2
6KUXmoc4q6432gyc1wt0bS73BM3wG1W4N3xmKvgcJsqdlHTFmmCA3F7nhEZcFS0pHUOMPs4R74TR
vdh1ye60B6gcNQjIvLnCnVIs8yNMIbhbxHkmifWQYwFpsuY8lkrZVtY9IYr5dL0oPbltnarMJ/27
zqtd4mLZkizjiBknuTJLKztyd6M+0aa7hJTHJ8YBCmR5pc8UJ/VS1Dd19J1rSpGbA/JsFiTTWkHC
YjgylkUjgQb34U1aJ7d+Us8obRru3whAdzp2Ow1uZNALyyc+W+wjtpcHP+72fua3EFLZJ42ktFjl
Up2IPD9K1Dc0gyxwpbz1IfPScy+nFODeeLCw/NyEtrerp/pM1Cik2xl/RFjayIQyXb91yBKGTJ+r
YZlcyZJqQBqlb1O9nJp+2/ZtfkYhBc+TZ8pht5AT+1kTvZ6X1njmrjIDspSfp7CWb4XWHzE1MU0P
Q3Q2NX8b9bZ+X4OC3WU7xq0VDFOc7eu6wsZY9F/MzylS+r7fz1QTeita9qBCCEwJFcmuWEhGcTtx
HT2SQ6KBeM7wgSXs0h0W6m0mUAcOmG62c2y+W03mHfucOts0or2J9So+CRIdTwUnrPWgLe3aFNHH
0HvWDa3mr1RG9Nug4oLW62fhHj2z/ib9403AT3tdUEqmce4cFhOXjV0i62/pvBFwNXYHxup761to
fJvytmCcxFN6KEuf9DYt8oGdgOwe4/loxoDwVA7sr4TdONGsgHr63J526PHEJkRdv5auX5z5Koi0
zsU3HFF2sX6IEzGHrzySnkDZ/wy/rH3oWRmGpedeSdLrZqSo6M+SdjXGN5NMzZXWl/PaRJ5M9rEN
NSHCDoBRHpU4p6uKhElrn2b1w9yHXGjS2ugYk2qAoGrmgU5VTmqiMej+YQiyQ/OoI1mHWAC92+Ac
5njnVIm1MMZToNCj45iRDGKk3UkrZ0GjgnRJ5kNDick40Nn2D6WFQwIG/TqyzGoNnRvaE4WuXKDm
EDrY35EZFTPDtJsqZwxib3pETUaNp3it/XbL7ghhImoLRBcKmujNPoF+lPJoDyq9xl8tZmVwjqma
QD8tMrQANC//spqmOh3rLAygcRyU24Db/6ct5Fpvm1tbOG9uOd6MAFQUcoNJ4qvS6s8sNOhyH0rY
lQpiSCDFuvfEdV8OTwqXolpsSrSgjM5Kp6OHJcnpyVo9rjqMEh7+nJnkUeDVZptWG8m9amC6i/Ph
9PY3Tt1tEhp7B5kQZ5HwUzVjJ23XV9mbYkoNqclkz3EHkGDieW+TTtsMyhnF793UcWCjmxenFEzc
6qa346sFi5KyLMBm+1Y21Yl0Pz/l4M9luHSLx7n+0CZxRxn8Yt1VzSL15lTni0icJyP/BKRYN+8X
r7RiDRlt9m2Ahiji+T2SOlv95i5uvmW0zb5mp7/+bZfg73tixuk5nZUcRl3C1kZ4EAHr7QYiBhX2
zdVgPOnDXa5bK4pkYPSn4b3UER8RmfFhhRyhFn3qjnpl3ja041SDML/LuxJ4SvlhKThRmXf3tC4p
KJ96aVzQdKMSxvDbXT1vcUucTROnfsiBCcwWTVjgMb0J8bBTAK3fcBjUZAEj7jhI/2ybEDrhwagL
odppveMzEIZPOlK59fmjLOLqR51tXX4MB0fPwwf1UNthY6e0x5YB6ZstP5RvH/frSfgWTofpx/Km
0+LHgXpDCjI2ZyStVxrGAevL1OVnGyIby8qvS0ubvCbylfWtItv8RSJg0xSjk3dXHiwOzUGT3BNC
H72oV1dW+BQKGJVfRalJkJQplYpq7RLWvhGlca089n/1/tXgVNCzuNN/6diEuWaDhP9Q6LfqUysb
vhoGJqvunNkIFP2D+p0kFI9WBHH2T1wayXWsco+60f6a9RXR6peLo/5CVTV7MOIkpLkndxk2ypqv
BpX6GcdzJG2kbaqrxj/qDZMx+wXZgJ2sh1C9WFuS3jj9YSWrU8+dKn/vt85W3UldBoVo4HbKbf8K
KvNGfRqlnVuEoyy0t1aVnMiADxql8fGGEj1Y8x37pAG1eL+ptCGKUMI3dRu8pwIHawFZCqGSkhMp
AZszO3eWJjmQgk7gsQsnZqn6ezh2gIH1dyV+s1EsmaLb+DrpU3b5ptq/yur+gEbyQ3rtp5IZVVPC
4vQLSMun6nErkFLmzAdrqXcYNu//ehd1mh+6lGDx3ggsnZANLovqOnOpPqx6esuyejPDwhidjl0y
P0zo5AIaGy6QETUqVV8azwJTbYRmU/xqMfirnrCJ5qVjv6cauYlJtSimFjH44kb9UH2RyqlPyOk5
JutjdUGwUFAbpunTJDPczz7UcFVUpkz7/d8Kl8V6dY1NI+hz0Pt6flDv6K9pI6zybzLZf9XUFRk+
eM9wIn8ovWMx+W8Seog2NihBSYDgMfUr/eRurW7e5BSX1FhXY8EHHx1a3r0ikKiLoGa2knhJs0PU
kdlfHWACpWkxjesl919UJ1x9WeMoXlvqYzTKU+W+I+T7Pe+iF9O9H50vrInQ0eN9fVCT0qWtflEg
Ik9TQ6Ehs8umg6weE1jSjEJeq/VEKW5yDGX0by8IASUmUy8WEpNuk/euZnwlXUuEAKN0rYaouv/U
DaM68wNN+KmOHi/fxpR/c0XKnlsxGZ67/Fn9liJg9OZw4VdUKWV12Z3Ub6tnG1n/lIBycZp3v5+e
lIAjNZG+zKBTlBZQ/UeYsYQMayUFuOjqlMCuZdme9eXuIkNR7K5y0IhCghSg1qiKaDwiUtP4QZCr
rCZY0ChrNWOoW99LwIgAciC06UrS2VFkJ6UYqqrym1Zenl2QdmrsTnr2PC4vykunlEy5Azw1Gt4X
cuE1fe3SjcwWH8pg8aFWWKVqVBe6YBvjinSv9KIK4PBbDOgtHJS0CxlHvQmljrVDf0d1kGjIEumq
9hsvJxbQSVu1WYqiqzI2btTMq0Zgqv8G0BFPfoILcJlfiqa4ratyPWvKcNxfHtM7LJHJRTGhnqam
JPUtUCJ6GAb4+15/KsEqqD+nFhqloZEplcPqtdKanZLvqLVcTa3TMOw9M9/N3N5qAqq5yfASBFMr
r9QEZenzRRg4VAHBBr+UztFqOV90JDuTuVHL14nvUomEFDoowfLfyw91pROlBLbioyfD7UXpydSp
FCnqfSLvSZP5Ua1x6r2M1EN8unnZJMgSJ1hBd+9yJsIBySb+FqJw5RPbzKUDJKTwUFIO75M2Xk1W
Efw1um3397aoWB4oODyrG0CJdtuiP+eOfrmdZLVr9O5NfdOOAOOMHKUT8t3cql9WYj48bX44vCq9
rqH370lffI+wkTWX7uNySzL7EYsyIj6ojIhjw7j4QPW3gyqx8tDaTnltr3xs+vfpQgO2qB36IGij
vGpkj9mFUHRot5g2XQTHzECS2+J7AKxSYIG4a0s3Xy/xOTccQsr7+QqTQ7UrGYHhEtp7HEavsSRY
tXJCGrOOtbHrodp7S/nQmT3uaBzKhlvsi2giK0KdTHGab/1C22llde2rCk6HkSGomgjhZkXcLxTC
oKEZdUiS3gKDI8yt2SSUG1P/h7TFEeoiXJua6LcmRJmqeUmHuZvZuvKGAxYg485qkXBbmpddzdUh
HG5RKU+BIWvik3KKBYgVPA5qtdx5s1fC/59XKfymTaPB8m+8jG4y0V4+pv/Z2S31dDPAK6zKJd0P
mf/VzRxZu1Du8mJMDlr62SaNcxhbUob1aXkusGETMdRh9kPyQk/enrC42dGtmbsW6Fr7um7dZjM4
YD5R7v1IYt+CfIgedXvE8cISl88O5kmSXM2FOGdc4ER25jPN4QLLpW01QZkQLdCn0a5hg0GE6JVF
qFjOSXeLeBpIkJncd8nootlNbkq/wkFsviZS9DvZRtkqEvmzHhPWEPkOc2cJeSKnr5OU2S+75Wxe
O7RURs190CU0QToyBEhX7X0q6KlapT+ss8Y9RtInGtTB59fh3ELUBBKrYf1ra/LamoGoP9X5zopp
G5s4TkjG+o7K6GGu3VunIYN8yULSfW6axAosD/qtVYFCcgjirU0MPw69D3a05q72bAQBZsP2itMf
WbElHqeV1bvxLuHItaLMcmjGG2kaUC1G7ZBpyCca+yVOMb/7UUKsmzY+4kggE6KwMvZ3kM1L1nBc
n3yQgcwLzGJAOg6hb4eBFj/3lejX9FdXljsilOD0s+48Ok+9zLjcdhdEAvfJQjhXRxAvrUZypsm7
6MuRVIkxQ+gwo67zTXNF1+Mqp78RmJXxnc3W2W6T67ShjqroeonrfJlu465rZ3wtyKzHP06nubHm
a1I6gbH7/Ix2wH0u53cZZw5NnOqO3BuqRDPnqJgs0564PMOjkm2H0lx7jfZMHRLCedIM2zZf9mUZ
y02C/RfHj4aTMX3XhRKSa1jn0mngwG6zXYtQ25qJ+IpVf2ka6WMuBEx5xIhTd6q2Xu/Rhu6yU9SS
XALCTtukCT1egAJjtEtHUI9eBE27XJDAaaFOKyaJaU34B2ox9BpS0L6izB+amWf61fJSwUig20ig
GzknLAkGvdpwoDo1BnpGKtoyyq2hTXQVlm2EWjSovC9ntMTaMtXLotppjMNowQKZVMO678Qh1+qf
Qsr9OPHrQyOfPBSl6Df41LOgpeibFITUsKY6CpSvODk01fSO3vhUg5oZkwK7PednRzXV0ojsUqIu
pZcOpA351xphPlpPtE5JVhGRE9WNiY8E1Qii557tv9dOh5TWL5IYlBHuKDnHNcSc6BM0Olqf44go
IkTvTU/Dvkao9jCSPkCeHtVo6dhrBykPXNiU5gwKSWBeedULDGoY68P5jKdzWF0+ehfjukObt057
DO/L7BAB0uJbemgXDFfSv/dyJlPaNzRzJO2GkcYsN6tOiox+h3NTiarjJBiHFCXngjsvIeGtXpDG
UzbaFE6N+nkhD0eTePRCZ1n1ifY9dDtrhFRhyJk9W1pja9UUV1aLbH4AlFEFU1hjEtSJiDfK/l0B
qRmSfZseB0EqVlvgOSpwS3dTBMemfYrN5OgYVYcinPDtqdp34aRd5/3ymi3iB9JQMC7jA6aVZ2Sn
Jq3qns66k1VH2WXVtvLnD+GNdI5pnRtZuilE+zbmhPpkSfMLptMWBXTQ+2lBe8E6xAntVvoft5ro
TnlpBoSY70ynek7nkbQyseQ7C27jqhcEGBErRw16irkBZgeTKHWtxQS3qfk//mRcZ6N7sArP3aNN
6h3CUtBVbolt7WWqg5dpt7OPx7TU+zu8uNped+ajb/jPbu9Xu7hDqQEstuNIH5/7ebTh8ugYpDEe
Frp4mIfsJ1/wPbZzcuPAIaL64q4l9dt5in4MWvamG6d3Y9s+FI5xm1pJuquWhv0bHi7ETjATSqgQ
oYsFnEHgaYWz9Ro02YuOfja1fWvrYDFjdIRiHeGUe/J7kCWjfGv9+aYu+/pqeWusxTu6zVu5vKeL
tI8id4AtuDYeYwLZR5KRwqr+Fv50a4VNt26c4k2qUBxDLleeQ0Kzqeq8oZcHOs5cJRRGBWAzc3Tu
q2hTTg6uR6a5oiVZ5J6KRVvAPLnjNs3LryG9RdBJhdP+FRbsTFFMvYRCXnuUT+n4NN7Kqcp9TFc2
WAyy2UAQ4SrnvI7SZusucUWoofCOZtMEETNWPJ9jFaJDuq1Wenut8VSrFAFLH9ddMLoF6hZ73mNK
ZU8qrAOp7EyYaXGKW/kkZPHUG9Vexqy0RUh5TYdWMtnFi7TtHlULpdCxKK7o4AMLezZZKDdFEx+G
SLYbXOA1Gs1to8Ufhac9s3cBv5BBwLNyxS/6lbE7WAPVlkxgGn3KeBv2hDo6zrJQDcLSnWv3oXWw
aS+hKfaXYDCWWyhVaBzsjgQqPmROO4nt/FZLfQOSsiV3afbZT6GKXYC97AEDs6mAO3ZE34Q6otZx
Dk9J/1jppFR5XRy4neQlW/aFZhn/6MtC8X65zt3+rpSt3GstnXE/i0/o63eLlbZnPyFHoxxPrH98
oRSbHO067c+puZCCGLUq6Mnbt/G06Zj2uiTK8Klbz5g6z0Nr3+ZVsq6bEvs3ZOUsLdItbYCnRUuO
/7k095xAsGyrn+7fxbj/M7W5hoUi9n/9pXtV4t8/Rb1KXfzPf/zW83bVf22/v76b9/zfJLqX5/6p
z7W9PywijwAqOJ5j+I5l/EufK/4wPeHxE1M3Xcv1eMW/9LmG84ejI1RBpQbdUHdt51/6XMP9A6Uv
T3LQ1XqGKfz/SJ/r8qdkleNVKA9f//yHa+sCIbLuk5Vq2gaGVPvf5blJXi8ago2aDuHQbiwoT7U0
NNQ7za9BQebGycAPbZ80KBNBatZfPfUdyDdE9o53yHnFxmm6apXnFOI8+4oNJgoH48WwKCP3PrFW
eO0eiwgha5J3a2JTUyZPzWZtLSDGOUGUuhG2aBEkMDvWei2JB3R70hJdpK/eeAgBt6m9T6CbKCGT
ft5Obbse1N9hhb2GQBySYI2QS9F1lpLA8UzOjxaKsVXUom8bh0/N7auAhsgv/D3Qe1IWzol2SMYH
MnLO1Fnk09zsZ2QhyWGoe52Wmvgm3AmH9shiMtDjyi15jiL7vYDEEHgp4eqGJo6o7/PAXZYrx3Xx
DldCpTuOLzESndYtrZsh98qTbonjhA4WuYvG0bVls98kbzB2Ed95FHy9fDaPlmPm22Ys3vSuPZCj
gHeFh7c95Rgfe2A9tuOhJAp4NUXGGx8aFrtnvDA5cftjWLxaFudRxFN8ED1grbrRzgRO/Jo4dqNy
Q7CX5dOTqMrPxXPoksbdtKqTRvJunX0XzeyiahSPdK7Q+RgSK3QS4r1vnVOcZGCdddwNte6kYMwF
nS+/+eW2RbKrBeTz6ar9Rh8yroc5voNHcR0z5JALFmzfFoqRTgMxxjKjZ1lJb+1VYEqKKlFJrHQv
SXCK5OR1e5sNUY/pLPKRnuquLzdGSiLiGN+mrWlB+TaAkNj9NemTxq4vrfnY16nJaUJ3V5Wb37GP
vh3rztoYRnOtgWd2HbGewz7aDB0SJtdpDk4ZPVlLPx+0mhRqLzeIDU0OHiYeiEMQUqXc6k6FwIy8
6nUHTirAFXGjRWfF3S9IdEX7mkxBvUxsafHRswtBuYgGzBdFsQ9d7xtrFwflApUwALXneIweqfux
g8mWm0zDgVzIZEOYBCTzxtxxYMcnTDRuQFAS2d7SpXoLbUJj5xnQmFlWC4a+lSsNNgjjcq3hMPAc
nWZ6ROg2AZoSK7npJ/Joq39RGGa2j6NtpY8cS6Nly4El3HCuvMUcKPjmQDvIvlzXwgLA4dZPYAFo
4MpCR6P2xMEiC8SYfM6c/FiPxhjQJtuiOQ1yAuewJC6fl3syi2/03uNkUZd4PCr9tWijq4FQRuB5
r5VCB+LY18Dek7Zd3MNCCdepQudF3aZLuLpLzP6DoXcONUnZb7b34N3a9WjA7/HLfn+ZZ1zDOGkx
p7zBKziMkWp0eX9EKtzNWmut/vPl6f8j54iBoeO/XZ5wWv2f/90krE8P72VX/X11+vO5f9lH/D9c
x8WD7QudFUr/+/Jk/AH00vN0fi5sj1/72/KER8QzWJhMy3Rsi7jGfy1PpvGH6VP+F74rHN0Rzn+0
PP0/3hGHhGfD4ePCNrLV8sSb+Lt3JJJDP3UI01ARFjZ9WVqygml71bakFOvsFkOdW+dvS/mfFpb/
KvviFilN1/7zH4Z/saT8bU3kZT2TfxzPNoRh8u9/f1lb06WHhoJTVcGREgu/PLfJ2ZjT9sbE/yCN
OqWab/4kxIG9iP6ezOwkHqvXMTZ/QlKf8ePa6fPUgDLWsCV38fhEPOCT6GOs6H5M102d/LOcWuC8
aGvY8XhMUTYEEsjYWRpCSzgnsmZNqoKn0+Zekn7vW062GSZUnfWQy00f2p8TYjEctgiOOzP8iYUV
HkbPRbhTcexH5bKAJcyewkzPDjpt6glAEmyJeSdM4zjnx7IbmQFC18LiPTzYKbhVp9mjFaUKI+N0
69jUV9BLwhHtrCusrsx3lj4d4Co6WkNKpR4ue7tBgxKKgr6E2wTEar/SX0cm7Fl3YU7Q9lih2mPI
LFsxpleRKxF2SK3fVXVJrVDp1gpvEhh/oPKk/i+x2PO6SfuY2FJojwneVMe9chsmvXQIH5FpqVaR
6EHgLr/mjHppp4l2pSX4LVMPTOlYEEwmzDPCBedYVca2tvP3cC63iMHxrrMhAxZGaHdWhau56exN
BpB5hXgQhI8Rb8m3tFee7t4mDkjgTiaqRmEG1TA/O3Trj26LFjZSDCjrTauMOGjyRA8KvboNu4m2
hVZeNeB0qkV0tzTmVsbgb+rI9o52yJlCp1PgiorylpP/WCPfCeDe5RAW1MIWfPRrp6qNA4w0hh3F
3BNadHYay4TAiNxZs+tvirKOz/a6dyj8iRZi22DDcyvQb/sMoUMvWjr3SrqDyAMJKpLaxkHJ4fnP
AgIjFQr7Vl+scA20adqH8ONWGFCBxPEV9MnEbiUCCJrhZzhFYbKNjfFtrFHhE5sMxc1FVLk48qHV
k2i9SMZd5NU3oNeqkz2kn05nCTo5EWhAcq7b1vtxJhu7oeZa63AezLOfXzm1HwYG3kcrIbduQegS
OHamgDEUqpfW9LYtMtWtHCBbta0jjsLjTJxz0NkClploVZz90t42fFpwSViAXKBYwDc5/HuIYIC7
9rK4mWckaXVFlUvrTGIVPD/e+CMCGi+LD1WXfpZzzVlZ/REtDK/0sRgpjie7KHTv46Tx4WBFnxmH
+pMxEQcvbTisdeaRJg/rkPJrgXpfLjsu2BSYxSCpS5TvRigI98iGjT7k3S1yU/ZtnODo4zEK4lxt
Xhmo+vyKbLHcOQBNUdgVCVtUq76LxqjfDktVc2Nb2PQHL9u6XjzcFwb7Zj33iLSZGkoKZMH6UroE
XsTVboERuLv8b1v469BZlbXtHDPPIC27geGZxm23xQX8kqShz25vGO4HllWYvQsvwU7MbUSgR7Fx
P9pGfY8Lgy1mZ5Mn7oZphi3OCGAZ2nd60FNvuovbON2JpUHfF7kmk4RW7SpzHglrcjuUK7s+Mpqd
7PXqOhJssqium8pWRdnQcndVgY9bR8B+lGNKimxsY0uKwl3Yj/N1K4dxZ0Rsx9uqRcZhU45USeRD
O8xIGIR1rpvkq59TdxuWjnPKsZNulswUVFbH/Ny6aXEO2+puTCef4HH0tmYc7iO3vepCJz+PlLY0
bfAOCMtOvpUu29hqf5YsTU5y7gJ2zd6h9HL94CQRvmRaLw+a3aH5Yau9aQT+bK2Libf0ic1ucxQ/
GmN+QqQaVPPAZER76QSQ18bX2DVrWQq8hQQmuZzur5AUOIEnejjZgtkrFL2qoYoeBHArjsgFqJ3b
9tFZ2keauvCdnNxjxKwBVRlkHIQfrVjcnRvS0+ubyTtH6NtD+5wnxnjoI/8ltxC5t7TRw8HJg8Gi
EBn1zrFQLNoOtOSKMOE5YM0D1YXtlrpuvZHNg6f8uM34LJU/V9GTYB/mpPbi3Y2Vi9fGzlspX++M
wXfqcPoK5fklbi8/tdiAF+UHTpQzGCVLxhSIW9hSvuEMA3FqHxLsO7tGOYt7LMa4h5HOYTruMR/X
yoVsKz+yhTF5xqCsKacy2rcXR3mXNVyKk3Izt8M5xNxsx/SoZ+zOs/I9xxigsRs1lPVp9CtvdKZc
0u7FL41xunPOk/JRZxiqY+Wslspi7WsHqtLLxlHu67TDBqj82LWZviTKoW0orzav6x5tTXnmP0fl
5u6Urxt/OROk8noXnXvtDodQecBn5QbXlC8ceeI3a6cRDB2ldWcnaYn2GMmLZed8zHP0SuwPfX+B
3XygsdphP4+xoTNSnwxOT3WGQAnDTkroyNRMP6VD8ddT/jbrXlGNLNQI9D9+nBQwAecfvoFlZzbl
prD+fDBTGY6LNv4o3AoWph9qfFTavee67l8v7JJe54FqKj+iqHqq2hKJiP4yZ7cxopyk59nGhJpA
lJ/zjYKnADn4iu0GLof1tbgFpx/36TdAJ7e+wNW9JkjKY+M0jzpTEJCB0KPNqngsHe1ITiy3qceh
Ccc+Hhvevkbqpknqpr50L7K8S+jHC/rdEXB9dKyIFtqBbB7NovXn7i5yKtXYV+1lJYJQsIGq8DYO
/h3Vgr60eUdXf3asO9VYnedr2csXbUZPhWDmk0ZXrAPAcuOtun6XV9ERQaV8WFCgUHKd+0kf91O7
7J0pf+78R3V91Rs1Fv9B2UF6Jda6vLMLmkQrKLA2j03rf9KEIHTNra7jJdqYHfVLw7g2clLNFKyC
a5dCPzB+S784gn/F5D3q5M5W3HQmcrsQgXsZ/zJUZpnCn2iheFCZkE71ZWja40yI1apcKeTQhT1U
D/XJ0whmUxqxy9ea6t2dVhSU2aefy7W/IHHi4dmbqM2G93RBXrh3mEcJXskYns2yPFKVITfUR3Ck
p69t8kRFks8H7VujCIxM4ZKXq/rflxetUkAIya/LN27n4VMtaVCh2r+tUciqNGP7wVu6j9HRHuzI
wsBcwww6XL5yNrW0xbVPPRMIloT8GIygmS/vvftRudFG654L1OBZScOpsKEIcc1mi8utPtDlJV2V
nNUx98edda9GqJlJfAtNoAb85VU0HMuGoZ1muvirTKKb0cpH2Xlvqc84LxnnYp4PTkgHeMyOyTwx
wdNWpar7pUBHleROmvz2vvaZySv/HGacwlv9Z1SOs99BbfM4/WQGSrwZKALvgYCVlev7Dx75OOr/
lZIOhvaNRhVCqec6H0G/Ge+VzE3ph9TPuyLbjn168tTdx3EJQoe1DyVFGv5b/UJ4b2nFpyt5b0oT
eUlkg6ppTIxhiMBQS3m1gXmDTWm5SpA90BIPlOIq4b646FxajH9LVtyHgkYvQodD1P1f7s4jyXVk
y7YjwjNo0aWWQTIiGKoDCwkNOLSYTY2lJvaXI6vsV9m336huNfK9zHtDkCDgfvycvdcWOzAA9IIR
cFZx/la71h4++FY+AjikmC5L4SHsh8fWAY448eTOd7r8IOQiMgrIypGTn3OZ6Np5p9LV17CfvoW8
bDo/RT5Vald/Fc5JadSfTDcvUE/W8nNvpCiFS5CJYT+6xSbPeG9epn1q5baUia7yUybFqEfcI58Y
QTN8MVLTdGG1DUx9TjKWiomRYJhCBm6iVf1WS2qW3Lg1Vr3GjXycb0hJUZOZKvILtCFCjuCeK6V8
i5uT/ONUQA8pCH5XqxN8F+b2D5JCNj94eGk2UaMeNZ6AOYS1krI9lZEYH1SFANVNh+fOxM1eeN/4
8EA7QfHRk+iQBM5m/u0SzOMi0tBMZnEIeuoIcR24rcF1jwjFmYRwS0MuJFgVjBiBnHHZrAxn3Epp
FXXq36zFkj9FjfJbrRdzyLjQ/E3TKaRqsGrIZ1TyohLAWLk/HsYYLYGLj0fNH2fC2vwjJOoor6Nv
cZBrpVTLJOhvmeFGXyIubo7gJIh5P6zz1T/4F0Q6s0oQjORiDONXyfuxgS2ZMnO63KukME6RdZWX
dX6ncpXKBcp0zb0tc4nYszrKIL2h6h21h6C3EP9Up1CqXwwNvWj4ZurvBsCrju8ceu2V4uwQc5SN
pD5NYxGcEmKBWZH6KHz5J9eVwCktvegwiYOBZSDXPktCKySBx5Nbi4zBkzpWghaoQrzr/MgoCmDC
orgiwfjn+WnTnizAJWkRvEbkQy2GLsZPT+G8w6Eu85LubxZZCcxpzpvUNOXolSIVl6rhr6S6Tm48
c/Tf1J1gD73N8XNSVzTLzyRuSgohLbd9zigDpXBJBpnOe5aOpq70n+fgN6kUmyWUxI7YcfKR5CMd
TxsYoAHSi7Sybvou69VMdYt1ntYqjI9a5K7l10iE+yxc6oxtZQWvA1LLGWGk2PZDUEMLNLkw45ea
KQDx3O9MQtEsn8n9DEgysX0sXKBodS+zK+VWpskbe6jHv/lL5wsmFxth1Zj6vWVJznbfOr9SAaca
XM2uLT/YQkr0nnIXllgoI6wf1J4+O3eZTJaqTanVRIZSN5jTkLgCQGuM5lkzp9dweOwm+3feqAfu
z5hhPeGLd7oqoBxkkPl8/2JsZmDW78P2Ud5tqcbWKh80uU8EIIIdt9nIf08I5x0dNIWj1hwtjcih
mejGO7TT9k+V782TTVptwqg+b5I0lSS0ELEUUIzcc2m3E1UrKw11yvcg1XfsTYtWbZ7KlH2J7dvy
tEe6Nsus5qeVbBQq9YpVDQ8CpWls4gTPxz9hBxs9p/Bvfl2tfyFxgNgffrKn1Lupi454xH7mPwTo
9Ji3cKDlV6gub9hPeQ8XQGisCnDt5Feq0OElkKkhQWCweDOQ0GbKoxNjkBT5dg7JlGIzuRygk95E
RnVSSApQPSA4tUetVz4wZoeD2/3Mz0kJu87t/V2bJXvYHN9CMX6K6ac1uud/xON8wPIBoz78VdtN
X7Wc8ViQ0WybJYHp/HvPM1i6HvI15RvpFVAxfCHQm8pv5yKfXdLswYOhFgijvU42SzlwVcexWOMz
O3cUjvM92Clw+5S9RVTlvPtJMlYWtzfhjlBDlE/CQaTi8T/Rn85UvFro/eRGidwB9Xqwgj59k++H
H0XdyyYok9qCTrnFsDrmxZ9VdNZRSp2kqiScxLOHVpY+80uYV6k5C0+KOyXEsC64Ry0qsCJLT1KV
KeOvdEXj4Q8kDZr3ioJ0rP9DJzuQDoyck5Qiwi37xxpNz/wNaGE1fPbEtat3Tf/QFZab+epXRYaF
UJwtPuD5QcvVGhGuFM+1fzNXTG76zPa2rPn7hreUWsXjyHxeViXygZxk2YSIDOSXvpwj7yxL7KKM
0xi6ZPnd80ciNZxKfIym4WMIm8cR13iOyhgR7AxS7X13E7T9US53Up8p3zu9sYvbE60cjn/ykU4n
jO7BRxLWyCByEIWkmRKiLlc5+bSnWvMsxdxygZPLUZWGt6qrEBjpP8JvHtMwXI5yg5J76rzQ/d+d
h7RXrX2bF++hTrfFmB0lZU++6HlFkD+T/CRZI/wEbfTi2yxXDR/NIDA05PmBNJZPqTCeCat21q8V
kxM8+2Yo8T+iu0lVrdJMP0QKya1UKjMDqgECrFAH41P32JS7HJFak17l5zwvz1IRbAT9xk3Ug1QE
y/tP/r+HMB058C7/mCGZVfek0WSI6I+SFLFMjfCxIxN0po/J/LMhNV8N9WOOuLOVO+HTRG9MJ+DP
m3ktCVB7/sfKpBOTtECG9+kW9wQeW+0zxmQ+ZXI1Ajc8pka6K+WGGjvtRbXJo3PSRy+m99ckEoAj
jlEz4+oc+g+D716mqXxyM0JAzH8+6H/IZ2LjIa6Wl1d+0FXlPbl1cHYBEsm1IywBE8gaf66mBIUS
0JaTlJZ2cUBOCpePakleRrkGx2hfrdC7hnH+lAcVbMUYAF55GNmAfT3fqvAdS3041N2wm0I+UETp
WJ5RYE0hkB3/BGuN/jyY1AYWHArrUxNQUurcKTLlVf66FoxTcJsalA4hL4299UdL5A7IS3BDa4nA
6SovdIhqMo3a2TAw78h6X30TnbGe9PQs71V5z3pdfeuR15nxOMd5S59D0DLPDOzLPwdJGcNqQvTt
bRuvtP7AIf2m9XRC5V/Md647EXo4aTe5owm7Jw4jCL44I+sK+7P+ZgCdoRtGT9PkJxGhyxR5I6su
+bvimo0mCR80t32dN3MDoxC90vMY4wXi186vXCJ152tgqr+lbz43TvcXiQEOYLKffVasQ6ECfVjf
wpL/HMgMlcWY/GBKWlSLiihdrJh3Ta2wibDZu+SBkzjASVQX6LDwZ7JNzre//BAhWEWL9xRJnVuq
63m/lRd0rubmPUWI9lUkuGqrb6M4ykVNEillOdRb98hx775g48/LfQGXNByHa+oRNuAd04BMp0uk
+Vv5Nufrq5rlxvPdozw8zqfIWrCO9mF+N4llm29AuWwrxQeHYElD1s0SszljBtI1ZfjyHF6jZs4h
0uutKQus+dG3i6dcVv+IxSXf859CqSR1aVAf509NVliumP4KHeFcED30XvZi8exIgbd8R0Yp7ipD
V/nw/vOa5ALCa6EQoZuTP5ZjdbKHfN2ZfIR2ytLhBDgAkQhTc8sqHW4XywnDSTuocHb0HKWhbq2L
aXwKUxOhX12GjJbBic5/PES3IiEvLzSDu9u7n0BFNp5uC1zn/jl2ErHEvQ+dIHW3OGnFOimcQ+m6
qAz0jg5voB2w/hXrVhuYhss6N0mRy0bekfl+s2ZIgm93cgnEQ65Fqs51/mpwTivuZFRIPnNRvY9v
OafPXUKgE/2ectHkzdXKkOYhuf3C0ExoWuR81HaRwG7yT4kTvVZO/aC3Sr7XtWtRMJmiccLLbJ3P
sTYyWBfpMQWytmpUxgsT+XOKEpOBS5e0pa+zpPZUFxYU4k3mf4mx+rACARY8VVcUvEb0DhnKZQY2
MtVhn6wgusA0Zs2zRXsNK/uPrvln7pPJk1P1Lzrd1qBG6eNGKYbiyKgawu70bjEvb+IWY2QHG7of
5EAgW8eReEwr64o2iqMcBV2Ryw3AVk5Nl9wLif2QdBvLtN4qCKZH3uW+Cgq0amlRkd7bnNpc/4Kq
8wi//CfoGVr4zkOh00HWEv059OyHQnakjYSAMb+iK4cjM+rzRaVSfAOzR04S/+VTfSA1Cb2uF+ym
VDyM2BIy3wa9xvQujnRUL0x8XE97oLfcYPUdDHqGvkxAjtJN62+rgRIP1Elnxnts+5wPSOyzaxdv
7BSehsoEL106dI+RFwC9sA601Envwz2DGU/L4UJ1fCJ92NCDI4JvN+HlXAh6c2XnMycLuQ3C6Cmm
O+4K49rqGjEtTfBWDvlOCYqNJvR3BJJocqLSXnRi2OiOAm8pA1vGfPQibOca+lG577zuMmRk/qik
Gped3LGL9KiHmrewktinRdTAxchq9Kd9qrId6g+2eRLMD0wFxChpB7XhoaKO93hUP3wwWuhBcKuj
GTV1GBhhG+x0ZNQEnu+sqEPoWyiofF3CGNXauIZK+6snbEqqw1gki4ja8J/7wkPIDpdCaZtfX2mj
raiYMOaxt7EMQlx6NNMrtc4/VUYdK0d10cVNx47xwYaInxTRTm7D+Ee76AXGa+k6P63ufQhw3Zp3
CRw8x4YxfuoQ2tTC+GOQvjNK3GqYtgBVMVES/uCT5NU95GP8N+YP4IZJUinUBoaGgJElfRqAgjbE
n4ulPtYHQkGhjMT+OvQIhEsVj2BHNzg6IX1nt8lWrhIz14Z+QCoaT1ZE/LzJweahjsqrKOLXxGyb
dZfADOyDlzw1byLNDqRQi7WcGC7bXWK4ENpKG21o/UQl9IEulT3NJS2vSJ4Np8FdkgOPKScEg2nl
nQxDUZByMHSwO/HKRPpNQ7ONil5/qUnDWLRZfXat9mXKnHgngnibtJKiovhf6KQwSfd2dGC2C6ZO
fUMlap6d+g11R7rqAOagLgZyIAiz0dimEOTiSra7RdMHT2hDVmq5FYr3ayIF5SQ1Qns0rrEbAg3X
YdW09U9mVex/Tc5YigEpTsTgsdfCESjUkG3CuGerHCfAj0F1cLSmOQYJSEKrzQCqJWl3G3r6aejT
XJMSzQYcVhadf9SVUCEVxvShzod/Zi6cPREqCN8zKz/5mtDOlZPfZN8jMWBAaCf1aDYZbfoKpEq/
Dpqu33dA6DCE+PRjjC8Ep/Y25g7oE+ySeT08Gx4lt/08MnQZqwmqyJiEm//duhVdd1GK/P9llQDb
//3f6v8mV/nnW/5TTWn9y9N0HROBYzrqf5OrWMa/dBMuDFRV+hOaZf9XNaUOCVXFD24jb8TVrUNC
rYt2JqFq3r+Yuek2CDabE77jOf8TNaXlGv+PnBJ9mmbYIFRtCyGMLv/+v9BOQ2V03TYLbAAJNT1q
A6iXw26zDsxyF5VKdQoG803xdPju9vBVdtYylEHmo8B5NSLGwKugumHy2CV+f2S0RbJgujMRUnIU
rtsjfIu/2BANSpGp2xOclq5b6qaVUZDNWKPCWGn+eGv12tvXKhRUO4LMZeaY2MKg2zbqxDlJ0U9l
TCHAAH6H1hjddyD8dRcrt0a45WrgkViNHRoGD+stcTATI1bffo6R122sUOBHms52b686gwo8DJZg
x/SlXqb4kPIraXIox8r8JYvoV+A++U4V+aeatjTU7p1H5CMOETBn9X6oW3U9WUHHdjM9dE71i/Zg
xBFWUMj4ZNaI7KOwgmELOHaQm8lCVIa2KULkAewA4xI9zIBPe42Rrl+MNdNkQRLSUXTJdExgrZEH
pjmkNCUv5BXBI7eORSeCk5BBbeTWfFoMn186tXnTaHmmQcVMSy1LHE+k55alSRPFSY9TpyORKGLy
6MLu060oCR2rCx+hQl2Kppk2hFRqm7rzYZKFygVPVc0MgSRsUmIPRcp6qY1H0yU6N2W6QLNtYOVI
qmWl2dApB/9xHLQ/IeLHQMN/QnGCRy41oweD7rmsq7yXJGhOICfQ5DoOHKj8uS2t6kCaNKWmP1nL
TEm7Q1icirDa0ekMl5rKJ0hb7t0wjRjAoQTv0wzwR6hXmbod4AJvGU28YXmbLnbcb3PdBkDYsP8Q
j0wXZYDJGegrTwwYfivJ2Y2f+liYuzSNTsO7VWYbxwo3rSyYBlRHEGXNpRsBN80CxsRp5xxdFDcw
NdEQwo3bukb76ShqvozU5tuqrV09GntJdbeCiqNUco7k6tphhVAjgDy9+ZHB+XGRoAFgY7hU1WTx
pf5NlCRSDHmy6/Cb9TYdvFr91qORFITGvB+hbyYcHyNtObl6ufYdFEaw6rRefc+Cyl+lcmQ5OjQN
nKZklCiImVcG2DnZS2QPUq2BMH+s7fXkfOlB2GLlicetkfX7IRiB0WrJVrHBIHa0ePRYXSpK9T65
reT5uhLh0WeL1PwpetdZTLa/L7WOkdMwLGqMRwM4sw1JjfB0028baimdnqdEILzHbbWeqBvxe+Xq
JsFVsQ0SkS+6aUCBOe3LFENN4Q+YTeKTEpJCag800LzhHdTmoUcBDGgmXlhGAqYusN9h64Avoaml
C3uj2v7EpPs6Ftot6b0LlBSYUq116YnZwCAXvfX0JJcAiJxFBP40s0uK61K465auW+a0wbLItS8/
JtqqG9QPYMk74ahrtDDFuieqaVHF16hHY4t4lNClqTob8Uh1anySOPqpdR1OLas85c4V90Hw0A3V
maHWNrfUndkkhJpmSrwNz0FKAFI1quaiyv2jmTS3yBIHkCaIadrXMlfoPWfRuk4UbJDF+MihhcLM
XqoDxjTHo5yqyLvGxBCALwwB/zUxjCSy2SkdDerdNM6/UhGX2GMxBynhoO3U7mRmhMIHyYcG1m5Z
V46CWoeE8qax+pXrr6OmUxG51Hs0ct5GrYdbbqjKWQtXSGqDVRWHR7tqX8nHwKUCU2qhxXc3UD91
XGbLXMFymjN61EKsMjZoOMNMDhaKQTUJKLM9dL2pRevBGBWBMIMeHPYe+PLkaCcNSXE1tJgarHKZ
Rs2lSYl5TcZHD4aWZudiO1GcG7l96ldlRZE6ltYJztfLFHMTwLhhQTI3g6GdFUUuEc7waDJ+I6rk
VtVxuTEmPyWo+wCG/QwdJwQLnL00Wv8K5/cpyPxFlE35NpyIBsIul3Yhqh+ZxpmI++QmW60X+UOb
IGdyDffVLX5tn1TQkRyRMIQrrdMOT63qeaCLtCyqjPgX9puy19W1X2EtSwJxqCDiLHurZs0zSzpf
rXsBN2YA//bQ6MMAAd1I79zzsy+tXWdBybEQ+nZvw5ot6+YnYrlYWxPTzxxfFa3/9oTsrVjnuvfX
R7xVVpJLbTLGMHGDql7A8bR5zhifaXqbnXSTcPCirU2OOfkrXi2ey7G+FSmMOY9I9ER3TiU/dNlp
OptLRThd6dgnRXDY6iPCMLCqvePyCm2GqsTsKvxDBtvVbQZ0/C5hcWyczjZvLkPceRCMrFWr4NeB
YHzIOawVSgh90kam4DqbIld6sJjMhbXAhccAGSc3dsUkvvSMrSlTyWUfTfz4jjLSg06D6aAO5bPv
aOVmApyZ9ckigRrtTn20UmJuzcHVr3qDC1S59CVZ54qSGFvFdT613H000A4S6Ope6856tTvz3aP3
i0EFZXlybUlBaDP72qJs8sEReY5syaMl2OZmMW0qap8lEIN1lrTJMtf6u50kL4ZbXxL22ijvf+U3
I6HIl6qJTzyAlD2aeAiUqGYm6Gw0LzmSmpgeGQmpaJ82tRXihcQVgBh54lzKcu/apMO5Jeb3mKyI
JGLpG/psbacgmMAsTKTuyu/0WyvdK60JRvBaWdY+7hFPCY9tocH4vRIIcb3KeBroQkorMKh08i2T
/FaJ8SMOsHNjGP4WHGVMmk2TWXwzJ3htWo40zDaeHNBpLnMxwCHwxUmPW3Yt3YV20AmmNOkKdE7Z
sieA9QWI/hy1p3iqPxUSM/vqqzL819ZSVbQRxovj0TPVAs6LWkUeayI+A9ehoWv3AE+oY5SLDz80
p/QwRxansKeR5YdMMtmRPRyH7JIs7UUBJkoVIdpRnejOHr3SqjLqdqlaxnbMIOGTBnbx0+wjGaU2
NPOUdd5DqA3TV90ncs82KwxxvQS45s5SGbMX8vWKMb0pJDQt3YGPILR8YgFN1lHdWGALJHlWuVj4
S9ckRID/5a2LuP7Vy0TZgSI/KAM63Soje8tS7mrUQZWm80i8K+6EwEGtNu6CHEWP6IgTx/PI6wdR
3GflkmiSJ8OnaUKdf0nJu2IoMhV6TohoqFMmhde+d+4jvFlWcjisimB+qngUTiP8DTeMzq5anMVY
2Cs5jFLplLbkGzr8d5ywspbsdVlG1HFtZ7CoOAAH+VAtakK+EAfZByOkTe3p/pOJqmKRadOD4ZGa
2bFfWBVqgbbFD4OD8LEu/Z3PVL7K1HVR0LTWB47EHrrugAP82sRRtRic4FJOu6GnMsl0m+AeFHoK
ErbcEMQPpKRo6Ig4UxuxTMQ72XmxckE7tHcilx60al2Vavj0E/MVY2xL05v6yuu/rAGJjNvFh7JX
MGDUBHa32bFUynRnGyQFtt6RU3NYuS9eUL22Cb0ULS82qvilUpHh2BNyjTwb1g6DRrAa8c3mPgsY
DodxtE8yZNthtHTH9DJZ+YH2DBo6gnkblKaB9zaE4wNgm2ue2TKogR0WVTWq0xzGfcBDg6nkkRCG
K0PT86imR8sIX8ooQ+W5qntuFL8swOeWXNBaMw+qEuKLzJS13TeXwmwgUp78MrqkzXS3QH0Fof48
0oEDcusDWCqvZBvo27Ru8m3A6mamubrUCWtdsJmrq4hzk5lZvJE0yOAf5Rc9KzGZcHs4Dep0QgQZ
EXbBR2xJtX36q085EAn/uZmSw+joxaJl6d1ELd5Lx26yp6B1KCAY9PrxsCtU+icRx56RTntkk1/V
WtZnhRsBiGsnVmVN7JY8BQWD+HWpb7FwN6iRrW5FdbmGD+6uw/ISc3VXSHKFUPQNcNRhl3v2Wgsw
hFHIkXnM2K9609riQyT6ple1dEmMsrbNuuzJHLJ8aesV8Uk09aYatVoO939hagOJ4YnwFqIJk88+
EYdpVL9dSGmPDGYXY2ECZ2dHP6sDqQDAxcMKsRWLiL4L9bsZZNFFQFuD3hftcPqeCk7UQDAKokH7
a+uW3UGzm40NoZUQ4RW7QngyQeUJV2wi0XqnFMfRliOXW2rPRBb8aWNerlV1Q/MWIxaDEJf8OexP
1VdBGqmkQ+ZB22wYxj2ZqFktY+yXcTfQoMt2LKUgPJNDp5TxoiWgxzOaA5OiW96iOdSTEDyK5Vym
Fkorlgt2hPTcwdDJC93f6L040ZdXScsAjC7JAmhtb0WIUsgeecpwIg2HLjOfh6A81iG8Pcdew7a5
okX4UfL6ihganKamVIsw/+wIp8Nl1b33k3HuzXBYtcuJPbipzUerQhbQO83VGJvP3Mtumm4+OlVz
dGK3WaC2Skbtschi4lEDhOxkncTULiZgx7J9iPPu5qUfOaV1kGgXgkXfpp4DLnjXo546HruIQ++N
m18J+C5NW7NyndXWEyTKNgyESEooobNa4xbVBgfI7jxFj5rOZUkUIt3ZzrQWiDAIjk0Rp7tWKX5L
PGe1qq2x9nTyor2UwuIRZ6xfj+yyLLqDnn6j1/iiDdAuh1M0tc8o42+hSf5xYo5b0fdQZFPnlnOO
ZjW+Yaq4RT75pSXgZT1JSFYZ7mWhH/Bsb8rQon/oA6OJAIFSXhKEYv7SjeFBtIxXF2zEMmmBszc9
DoiKA8mAWRvjCWeeJAxfk7zamZ1751EyNqAk7m1G9zPFlC4z1FrVWFtEFO4Ymly6Jns1x2SH+e9b
hOpf1lkEdKTNzXPGvwEY5zKJxE2FPzil5XEwvDtntQw4yCIQCslLMWdIpXru42TJwZcoGt0hBbvO
1yPHVYHurikc9g2SIdTeurRT+gnpdsWBaq1W7XPMYpMbBl7zPL2ZlgNaQVPohOfe1iEVu5DMvUlc
2iLYs8K/Wm9mqLlwNjJEmfRj49GHUaDQFDbMK4SPTYcJg+0byjAwbc6w+qltnXseT5cJ6MjQnXVb
WctVJKum1zqNiIzPtU2Fc5RJppEtJ1sHB8HkQrHOXUX4igpuohbnQmeh9JEnICGYNr7iclTyHnDT
bkfY6BjrOKl5wUsvImc7qN8GOdJqiWOPJK6RN9jvHbsOD/A0+6JYs5g3C5GbOHnY3eltHuPeYKdo
1IPQUUF0Q3+eLJ+uqCO9n4uNJe8wr9E3tpWu0LpuiOe4aVK/i8RkYY1cjbj7q7Lyp7Pjs6pIjVLR
3QpCVFS6NNw9lvLn0g0vh65c6oKgH/uv1GWuceJsohLcPBTxVvEe3LrdFbp3V3EyKK3YGFq3axzn
1IjhgaX0O2mFdwCXvWzqgZzokrxXIxVLo/X3dmZeSSaymfUaT55786LuEQFwsHRVPimlpb7Jemsx
2tm4TOHaRIdyYgfK61tA2PhS88XNafRsWRrpSUAsV7nIrswkGmHsT4yqOODFTyFHYEVH5dTIFMFG
bEtJ3vVLZ1i2o38IjeKl78cP/LwvrU3kKQxdcCR0CdkSQVCAJ6wtxoFMwN7c+CU2Y5KFsukxquqv
rG+9JU2AjYi8xWiV27A27zmwE3gOig/VTn9C2LBOwkxbguAuFowmb4WjnIyGIeOXPdp/zH74YIEg
+yBy1Tjm/i5vflt4S0MJXrsRJU7+OPbdKZi0u2K6D1RPZyeBPzR61pnUgdciyJ4sXwAlGHGF+ZR6
vrhnWRijEkayYCQh7MvUXBf61F0M2+RsU7Hu+9FxSvO7kvfNkVThc14JRmo4bUn3gEXpj8dRqUCE
RxYpgKyxdjXBjiBMIOyKEw6nh5qhy5PbobztcYvBwXmpB6veiIJyNB78LfSErddr9aGvMbooiApc
x10klr+B+02FS2OMfJph46vFu8cBkS3DuSMheE5wh/UD5qbRqeqNh3GPkQu3g43rqEtOw9ieoqHt
l1oYwHibhhszl2Rp2ImGGYkmwNNgNwRFK/xIV4ViFRNQ4sFg2ARx+pnEFqdgg7mWNWSfIgORIWBI
k7+N76ZoxBUo8Jn9hfYMD5CZfCd1v80mDgFMqfVIeEuOy96CMdmGaKq1Gd5Ict8bAVZ3Uql3KvgJ
tSlM0uE/FSzWi7YbZO+O2zWxObPowCHrJa6fX8cr1FVi73zpea8TNNQhMZsL+gvJ2hsIbWoIN5Fe
+bGfPhRNheIBFFK66WOFoUeKwV4h1matjhOeMLz3JpAVLm/20EtfvjNVhHb1pDQm06IrgjVOX2gx
mPmtTiTrFnv/CFxkqQkAWs3krNtGDdZVbqwrM13ZBJ5xIuPnFBj93bzjOzr1OWtwXuqSKmBqrxyL
EaInxikDO2BL/kCTk7/QX/nU+PKylSVZ/hPIN1R3RzqgBqceaAZtKz48Xs5qEsaC43O9mqSfGMXy
bf5NFVZjdh0bmzL9ASDvzJP4GcKtdyQKNORxIwdwMC3PPwT4xhmmQrwsVN9cZrBUDCVeDb3lLyfM
zyjKdHR/ODX6cmf3b710SefYpXV7eHNIclho0kk96g/z7w6xWENCI5s3zKEYsMg4uLDLQT67rvI1
f02Z3x06THQ1057GUXGfX54KHmpUopC1o3cXIZZvW3q/7UzdCBU3eNlBNAGduGgTcl45CgCnComa
6fS94mBFYyj3XWMxjxS4T0pO+lhm6fjP7WBYkw66ReCWrZs6YPzmKGKNbdFajiYedh8ze9aEq1qj
USSwuQcDtUeE8R22xYuSwn3UpCdewRzPcCLbMQjAAYZvfpAO+pIqra6KYc0Rg5eEHsdWzwIYytAB
/XF8SkK3bywWk3KjYNHnYOm+jl28Vyp9MwHEx1Wlj/umi+6eEtb4e+C7O/gyPBv3f8BoGrHVUEIF
iMADYLC/+ZIX4Pu4LXVFGQ+DUmlbnRgmCwXWiihVEt3bGPGTca0ZhsvtHRQLdDUDPAEWU7fZTa3e
QC0YQF9AppU0g0JyDZrGv7PIQ6aQzAOTEoJzHRwEldFGCxghkYSE6nccToSwv1iSnjCCURCSpyAk
WQEgJjltkragGsaReFcsSRZ7iaHRAsTXSsYDPehVC7BBSHIDkHPMkO3obB2wDjF4B44LpFsRRss2
1X7YSajgWjZ2jqRCdLXx7BSdckpR4C3CDolu74fbdBjfHZM6rSySHkEiPfBMOXs1l5f2o0RHlvsS
KEXiixRTHZwKJ3P/VImuAKLw3kmYhQ3Vgi6FsapT5+DEY37kPGZcWrbAFhYGCTRECUs8BrCKE/xv
OESQM+wYhAaTf4IDFOMzMcS5lZgNKq+JhHsQIhky4sTQybpTALgO5QakyXurq8reRxRndh0NNQcf
r2LSJVfVnhM36kva+fZCgy29EqF5N8bqgtdX2yYyPCSIXvAjyrBsJBoTWhSHnQpZxoOmNBwi27fa
g8atp356YPIgcWHtrhH8FfHyxX5suteh9BGGGOmiNUfiNx1YymGPUVnRoLkOeMtCPiFLIyI6G99t
s8h2il9eE5P0B9d/zUuidzIU8kFoacesnqjmB6YrzqBu3JFOTWvEyV53QMLW/Pohju2HrG2hApGl
gUI0TB7UsXszU4WRtl+jlaGV7/RueBCOfhN+wt7UtwtLF+Lag3CHJYX1Mz+Evu/Ac2FSnmuVta4U
zJ1Yv3Im0yXy4AExqPynrex7ZD9Ib1ag5F81dM6+r680hBeurn4qgnmAg97KDMuDN+jrQB/vGsLb
GpZoL2GlUqYZfQjItfTyV6lITq2EEQeNsfWT+KDC/k2AdyYoukhGP9p1QDg2+yP/82k5hNOywWpg
V1t+s5Wn7+RmZBITiiqvbGAINxOgT21rIOOsKrqEvZ6/Z5zU4QvLbKYmL99RS20EDFG0Ix8Gr80O
fYLGTlWS71sCcoEH/wAya1skj8bdrdEk4Eax0ShPAdaWxkH5UOxc4NSzBSmwAPGCw5y9dlH0Q8D1
V4r63cR/0+YsMvWnifPD4gUVLnEi/i0exxth2buic9/tP/TCzoAHxxkO7VAQ+8aLzjqSn1vrJxlX
PJjf8g0qlvkew9yOAE1hWtB79OnifcDI0SPIw7NPKiXgMlf5zfziy/fXmJk/pQq71jkexdQOWlpd
5R/A+j9Qemz6LP6ZpDg3KUmil4nS2rU2mnvY6E8Rc9QE7rM9id8ANZzePoZd/prxRxozhpZvBWr2
4BTFJvCQV7nxwkM7KOOwC4/fBzSTF288D1QNTTp+yIshLwy5gO9quZB2LR/TkoJ6PPY4cLTVXpof
R885ZoW+krfXNKIi71LsC/ZpSKyV/Hp5raXbMDA96pDyqcJqRw7xl1UWP/0m+D88nddy40iURL8I
EfDmlQQ9KS/KvCCklgTvgQIKX7+nOLv7MDM93ZSaIoCqW/dmnkznLxd1vBbz3Zv6DXarlxbfbj/+
K128taQ7+GXzHR2ruv5T16SXEOUjb2enbCqlnv3cfjHa+VX0l3lY/m6/xwvj1L9mSJ0Rwq0MNKVY
bh8gW68XYziA9uUwU/4aqBTVhXT6CsANf4ZhRv0MnWX+kN24Nsfkcez4iwBM8rlaL1hMV9KHETs7
PxPB3dOQndNYUAfNkMzMbYvrJ6AVujIA1asLF5jGutCWe72KvsiSQnH+RwbKt+WjwtSJiB5d5One
nTvX34uS0maV+TWNks5DtVdA/FK5A2HGXXVGb41TfHuV+zzOFZ06qlirPgdWoAymT5bNz2lTzZVR
9w6JhQBE/QeEJ27BihVR8+WzqL56Car99kR0/r+bgt4cH3yvOQlRrhW4v5gZCow+wsqU52ZpZcgG
dcGj9qscBOofIwpCu9TOcbqd2v5T/ZbmzT8ezxZgjaeaQW0pcJFhO02Ue1UZfPp2V6xhz36YSuKq
WPLCSb+C5HT7DP6zGQTfESTZzLkW9FgnGxKyegiCYf4yY/NPGY5S0/5ur5LJoRMn9+p+1kbnI3V5
mcf18SfgucOIGZL8J2DTDSBq5crNmMSmQXdZIm+vdAU6T2aA2TSbt25MLigaVF0035rFIDABujEu
fxouGJPFizHE2ejeKp3Ds48Ie6q+lQVuwoEVT/pfntcQL8w9PUlaeWb53Ql09oGzbbr6eLNEWdwG
ylrBq36a9Curl8c2fhwWHkcv/VbvTrfzl6YCdndggv7lskwUsMkFkm/14LRx81JCo1fPonpT6n1L
ko6K2gkr5AuT8i+J2T80rbed0MdaWQIuM1irBcBA0T91PCFj8+tF4rXRvoTnfCw584ySac5/68J/
1q26fynsq3qrpHGcHVlsUsIm1GsCZfXqgzvgSWHusKixXmS0Y5a4eyTg6ztNeNYKoCyxxL2U/MT1
AXPRlzKZmLglzfLdSuZX9cti8N7i7P5mfiD55J+yfdltjoa/ftIN1cdj77HNk7ql1J9TSdAk6l1C
gMpn9Ru3Oxew/r/CcT+EOHhW8Dt55OoZeC0Kdb8ys8MQeSm1FGQmbjzlN1VviqCdN515CEB2L23C
YPbvTcVz548U6l0p7PPhpKfmu/plQ1s81z879j/1FcgKf6vXkhtAvVYSPy56b5MuyVEZDZCTd3Xx
qcxTOhuTotD3mKeiJT4p2bXWkfXA1QORu5vabP9/KHRlcYvb9EW9TdmwHEZshqLdGMI9qgffsgDy
W8Vnpm1jsXyxBPDTjH9t0m1qQz/fHiT13JkSxinGnim2r0vyU9UWHQCsQvhQEwczApabjGnrmBcv
0Dp/1JrUpOZPgRIaKWnHBaxl/U1y958b2Y/4JBgQ0+egqjYORG/9eejRDb0BOHZuPUyy/O9/6wYX
1PNr2DG0/0X0bNrpj7od8Mz8M9H6cOOPTvt38aHp1I79rXY5MtB/wXOs8kzDQ2X+2MqaQOwVQSWH
OliAzDe/0hEKgvwyTvV3UzigHZLDmGSYtshLII1Sz5yZFKbQmokCXYBDh4Ms92xwP9Uy7xqH8NQo
D3LCQZcVo1j4nG15oPNF3KAXaPzAIQIH0gW1Dp38TFjV9Kfu6tti4xXed36nbvoYc0JgvelEfdzW
GZ4BL1/+nGmCqNhsHaN7zZGsT3gFvILNvyfcMLHNndpDE6bgWJedH82oz0uUQYSYntWuOGrcjV1j
rGBXXm7VmIxflAnN4Ywf6PE+oTJYKNhQQWdzq+60/ZJRR//vg98DSR/8+Iy7PVzYeXM9fgpYQtQy
0hbyhNo01B3/n6zsh2qmeOA1y2R81WXAfuJDa8HVwWtvdaGcvipSpPBFYCOqSdNQy6WcNl7/NjTd
iyoA1GITZMNnIFZaocYyzeX2w6rdMVlQJVhu2CKKZKL2pKoM01h+4MRSr+mr2o+e1Ieh/lEFiaov
h8MQ61sHKo5aqdQ6EvC7y2w+S5eCjRtCLZPqK9R/nV5xdYmMRkNxex17s1XxWVsR/sFRQFld/tSn
qOoF4gZZuJlPJXsHO9WtyBNqoWjZtBrlBUVVPf/cHBY3pgJhXm+cB7X2eVjGq85DqKzPt2JR9Omn
eHOWBME5RvuxXHhQ4ydUSp++AWEkfcefrgqjlDiHiPq4xaD1Ytbyu2XBUL+pPmijdt5s/2yIO8WJ
YP5JJYnR5n8LIpToLzVDZsslx3X7/29ZbTAO0h0is+In3a8uCyM9YEIHgkJ3tjJZu+aIsZFfRG51
mRoZZkp7T38T/z9rr0+KAR5sQvfWNUmpatMaVDnFthKb1vdM6kbtOYBY5I+q8O3I/457PkJc71oI
oehR1fvqT5bE/Z5kSaeR9DBuUU7Wtwo5iFBvBWd1pyrOg3p5s0BEzxJu04GehgHGNv0Zov5z5ruq
T4LxnR2M73PPaq4+HZADj4Se3N5c3ec4ExYGD9zavLbEK6/eXGakn7TUFsJW0FJf1B+pL71hB2cC
JOoZ7iE/o+nQEgfNyF1dLul3krWHsZY7tXdH06HgzQeDuE+JVFFVt9pFpWkBFC53VqPumv9Kfld1
2UcKNdbwLKBe564iN/fi0SLuTX0LCeWgXttp6ZMt028QvRPnndvZSh2myvxtHsk254OMjC/1nQfa
iVVKCCy7vDqKSXy+Zm2HIm4v6sv+79GKxn+WiK7qCVcv7T1StRfCODmmzWitmfAaWKGYkK9zTV4G
Xy1DCaZz8I0CxIry1Fjlq+Y4VwwzZIfTUaUyLfiauYMM32bHnnlMX1kcAF/s3L/evqSV8XYy+5PE
kWxi91GPnsRjnNvFkyocotb5UbW2n9oHVRYZKY9dnaptRBXDg45Prcke1Usm7Xkooqs6dzA7PUFo
uq2Bt6JcFe5crPcge7o93Pwtix/fCuyx3s25eVc08AHZFNRvt0v37vUXVVWrEiwnkVw8uIV5j0sV
J+adqsv7nu9IOjgff/ecOx9THVF48cWqJme49zRiI2wRItjGp/ptDYd+L/RnAURGvQXAcTxC7Dpq
UW9heKBttWlODLSYYS3+5OAJ1MZT9sl7aX4IDGzqf2f+W81U9W2LI68DXVoMYVOiNscl22szcjS2
U6uQd3GZh2prVUUT9q8nwJ0IwNhe2MFm6zq0HeUtPxwnt5uNvhHbsTExmVB38Wndtg69jhnethv7
5m/j8swul8dOXspo+mMw9FN1xtms/FA9ZOphUw+jetLVcVcwqCC29a2T5n0ll7Vy95VU76JkIZxG
nCHH24rBnItDCmdkteyVdoiW+tMT4GhcZ+eP1v62xoywJbKJaEdVRqkXqoVKPar2bDzlOFXUA6MO
9urG9Akadqf+pI5K6p2qIrc1L0w1Pm9nsCbvPm430lwRCs2WoX5gdQC73VNRf9X66aq+kfqG/SyO
80g4rjpZq75ANpjIS0P1NeBquYiSgKNk1wzVl7VVt5DaNtQlVhtN4HQbPDFIKsvvMl6+m36jLoi6
EOqi3+ofroKLqrN3VeLN6XaIkHX9kbt0WXUuqDqFe815HrNNHzs/geRwJrJPI2N0qm4FgoS3uoyP
uW3/qCq/5a5Sf/8yHFp3+FBPs9qb1QLp9c+2icya9VB9gKltvs3W11BPXwMhU6R6K7yGOlar3UEd
s0vkXYHrncvbYWzoLjM5snIgCYuKDtH7YdBZwFjzA7a425WabTYAszgvziWqGK86uNzZ09Rr1Laj
/ivnnVUHHx7FYYRkrE/EEVnzP1oAX/Gvuk0Qs6Mqwc2tSC/gsL4xXDD4J8qhdffVKH5utUSNrmUh
x0pPi089uqrFum20aw4Wn19axqQdjN5/68h+14zg31jpTMvhl5rZe4vEeu033WvjIn2rcUhOAvnQ
wmVoJ5UAiR6viZNlTeD8+zw0b8i9aXkaYljFUflgdTTuC8jwWOtvKhG0bkR2nvSgJ2U9WfZtyfqX
jA0J4kZxJJ/hyYtmbDdW/DFFVOMLX8/U6SERboA7qPx2g/xA3/zdkgkaRBWorPu7pXGfFrFwEjeQ
K3VOAUyu3Fp043ZJ670MPvsSNWi9TovgNZ+7ZaXH8xc2szhkjg98ajaaY+ntQWMFz0kwAQKP5ldH
N+lE1hmqlMbszw0iz1NS0z6jCRfTGSQZoXhDBiu1YvmcZMyACb5YSvGxjY26DZ1M3rvW2G3SlAgE
HQUhKmLgH+i/NpXlTnzvGfx6J5N9TcjZsXPsH1RML24Jgz3uimKHYsuD8HWcpuSrGWiyFr1xkI1E
XZcQihk5Jp1OR14IaH/1qw4cxDJ/dwOLvuNgKR5Q2BNqCAPa1SfGIQvSEIPAorWX8mkmOh4bK8AT
bhKOsrYsc1zZaVlv5hJ8UIPmOSbNdr2M4sToqjllCwYtxJSXzG3j0CXTuOtoGqKs0kc8dnFkFVto
WRgYMEAATAMvorIV5pP0nRbtIZ9PhVB9nbeAHctS0mVHsjl47/hOSQDps7eW+cjaDunQX+0atdXN
s6W77dsimGHZJTrd0tiLFiTGjDkNN9ADGr2PObY7gvim3TJa0Dr6fW95u7xBQlMZwWNOQQCh/bcQ
PveKR5MFQROQ3eGaejqnKT/eZIRsh7i9ftEaPeiRuTWc9I5vmAG7zV/y/MFP6kcGezw1DiZNv9/4
BG4/uV7khoTN7Jlv2CEHHe9gmMOr1drRupj7q452naRtbV0L72ci/HXrjsR/ouCZT1bvKUUR0554
lismPhgSL3Rs9cOMpmuL/O+YKsHZlHT/ZPY6LfrLDNRxxYyZqTpiOeCPWxT9l9RtwQTiDV3HCVDk
Aa/mqPnvA7Yt5pDTsS9JoU99Z9vFrtj4cpdjLlylsj/lscJG6sAtBW1638lecYul62xBF0D35GAN
ydtQkKxBYnloRjUJHp7FnQ+6JoiWDfJtceyXjwpgwEvBKCXvNPRqlldtalocaIP7fzmEsbJVvkbh
E2gxgKXo6IWjBW8MOkCtXcRrxo0nY+RH43FscZKiN14+K5nj8R1n8FzoelbYcy4R9oi6h7LNyAm3
TEBAjYyildlre4SgTWfeB3jM6MyTJJHlb9Xj7Bj9oUv0At03RwkZMLUeXbLEwX/CkwrbpqbwKMn8
gQxwQBdWHaVF2G9VcUr0QZc7/uDthNHv8yjzdwGK5XWumx7QElwn6eiFhtdd4oqIb51csnzMPvOx
vOb9wv1RorS352o79cwgIS6thdl4R6sFpxBE0b41trPhcU4wZbN1maqHY9Mg55BAABs7eBbyyW0D
5+h3HPhrAN37wo++XV2X+46bzhvLl7nJx6MdB/uxG4BPxK1AbZcRO7guFltw3MYSgdzoHcH7e/FM
Ww+gdY6dw/OZ00SIgJpyfFHLvaBplLbRqRdaveZBT0C1uGei24CtA6xftTGzXLhcnMOLbD3+8r53
egP3V7M69PINgkoSpV6YuwXrokPdOouw03yfgROhp0OduecGwF/OORnZyM4eAj5HP9miApkR8pCN
4NOAWuBDTO1T3BkdCHEXmW2CM1xqRKBH/W/ZIEByJ4J9W8RU8bOsnLvc1ylcpoOqR5CpK+AMUaze
lnEIBwu6e5Yov1V32bde5Gac86tqG9/KGVVnikLfB3FxEML7VoWIanqo/rKGxpYCmMjdD9fcqXPz
ONTXlviSxmS45J3UwUa6wWcqxbWg75Jl3p2hv4ydf56n6MlG/QcrdDwv5V/QZ9lFWOIZ0wv2ryyB
voikwDHL4+JaPFnCFieJICdinswKzBh5gaax6/SDAwcS8r3z6BrIZbl6Rji4p8JO6gsC9KPsgkRJ
0a+aWe1RKJTKzYJp08iZLs0nIn6b7eL2j+jq9IM3fRLduRxbNBZePO6yqD9bXpDvnDa9BFFO2Ecv
f5GNx2EhQP63ef+TWfjw7aIcIR8agNigb2wme35bXMK2/dmOthkzLOCoNFDGFMt2jc6dy2wtVk6u
7vK46B3adE1Ya9atbeygEcBNvGwyYk3whu5a6fILWlFMsCHvSo/V3ZiWzRRYExwRin7czgnklMM8
ZNnWzJyPDplyJGgoTXAf7KzdzQ17Vq/kcRyhVkOLQd3n8lDsYNYW5Gu4aQZDxuGzaqrnCCiJ1qBH
jLP+TZIXteqVMrfOmnUaBwABme6lQQm+wsjezaRMMNvM+1QLjkvcnHTWoTR7VcvVvOjv6lJ7eYek
jy48gN0XkbUowNNxbfhtheK0e6lmQqQ8Onmbsg4OFisVfJb7oW+QLkFp1gzrJlYpyZ9K1m3j7fM0
GTGQALYYB4v8g8FLNobbHorW70P81hF4XOMN+xWpDVK+FQChV45meuGinwearbuksS+BTU9tEOIJ
Ocqfry/UQURWIgLvV+6CZKxxgvVsoU4h102lSy9P45yglkQxWYvOCfu+ZcdoBLyXBdJoA+rOSuMP
nAmPLazVTXryfCwu4qHqk+fRV5ZxF7Wu+YwRu6fdl+FpidtVhnIrxBe5NmFnECmB84AfHNd4TCoF
wWu4Q3ZEcS3nfgb93GPKdGedQmxJdprlEIoMRceODeQGul2upjGp0NbwkwbQrMcBLIgXRPBj+xhJ
gLavpMqTGMQmtzSxMTw1JxuWYpUsnY3GX8P/MK1HW5CeqHtEhhYTQRPZnd26/U4hP43JNfa1Fml0
OIiwnpZTZflXLXIevEnk4aQzNg/4uEh9forA24X5OH67WfsEr7jDXKRUbWb/xbSzWPdRlaOp5Ppt
JBF+xhRtJg2jaMu+ldIZLQZrY9f6q7egzm8hIISgoH8ncHaaUt+ZJsxiL54fPNd6y2LLwYGIW8Jx
0fx3ETASsLzmpiGPD2DyumzlO2ATbWs1zolInXTtEvCADJHQQ5MGquu3d0vjfwQmfzvFq20W/TYf
6yNXFyF8uXgH29SPU1yR5IoiPGxYo7E9tf4WIasPcXCN1CZHyzg8o7CaUWHNy1MX6QerMB6IoRZP
yEH/LWiMDwJqZjGeEw1RYNxGC+lLPGNxDGuws4JjmeDPi71i382aDFEEhlQLU3PqsZLy6lUJIscn
DPaciwrIY7XpYrPcTiCWtrqO92VO7fYQHGt6j41ZNPtCTnUY8fCvjErrtvGgHbj/12g3C9w92M/I
eX7JHWc/USyFjkbLSk+9YxT559si4o3Tuyaaw5JSimSdz9ql1IIEgqSNF+YzzZUmncN5ltd42MvM
w/ywxObOwVNaRD5YgMh5K1jdke/kDz2fIAzYlpMFIgRyOGQ1GLu4QYfgq/tO56BkVUwWA+BrxozJ
sCn/LIEUwk/sBDbPwdFmJGQn2YybMSOXSQdOt2ugB+S9uWxlprFwTZyf9IkCo+tOSSaKI2SuznOL
HcmD+Hv0k9BEgdHkGiXk2ukPXk/WU55ShWVju5lanu8JskDErGo7zOlLVSm9OcBHORfnucx/EjNp
dgMzDkHPVOuygQjEpNuSP4C1vyi6jRzQZjMvY/or4k3T498sW8B8pNCBEgPrWPX9ctfqERoiQKz0
Ont4ALWn0paUbmZMMLSmbBdbVLCcoL074P/XkuP0ik/nNBCDrceeuw6cJOdDJ23SJcY9tFAwhoAX
ijtrDJ672lBA43+TC8DMH8RVWhnH0BnlGbY58DFptQsyz9lawuw2XUkQiU7lk25hpmNf1TYlco/I
6l8d27lOMnhXdXmf6/U2AMmRGclb5hjbJrM+89TNqIZ9wk3cXSLdfjPX+S7LJuwBIrrYGsScegiN
DONJY9CO86YnmXjfXc7nmKf/UsM1EbwfPZODUNYbzxiBzmwrr0iNHiDn0MO0XonobFbpI/EkJdo/
6y9K5n1TOewb+Z3nkancl9q1bGfoQSJ+kpXXwFSIniOyPQxEk+zQdYGO1nq05kAykuvRCueoDQtQ
XqDifwy+ftXqOZ8VWZuaPPkOIwA3cn51AgQgJjB2CSJs1mOfhVE6X9PBes5AB6LiJ8rQJpeg7TVm
PFGEsqHjwO7TOg3EnYv6RnbWn9bji/KgxkQDJ9ZxAvIS5oF+p2vOhp/tLrUMZ6VXTP+KJMNCNLeh
Fcy/oACfxmgEiNILkPwGL66srfltJSQaIldIsv4raAWKwGg5ofqjc24TVaP7qbbu4gEFnYZBO/NM
hPuoMGxj2Fu6fm9pFX91az9nTb+DH7KfkvlOt+6Hct245pcD8VmfuKx1pHEntfvI+lc0Oq3kSRzG
ouw2uNewGkT7INDA8+Z0QgaGXVAOj7qm07Zo3FWX2xxLGGOszAWcNzgAk2f4GxTxp5+J0GUtDG1w
UMcMcZfkSNTifnLNIIOD3SLM6MbPIa3YaInA444MVA/jStLinS/cTYRAd9OI9o0e0sXOzxw/1oi6
VhGrT+RyWcDMHaMqeyoDcHY2WtKxLflcjei3KQig9cZX26+eelFzDxjizVgYsthPcizkgRCef5ZR
3vtmwQlKny8U+/upRNJF8XsUqkOo+ZGxE1nyrsfh4tTzMWn1ZwuamCCTEKtNgqPDerC9GjABQ9s8
j56BXUG0yX4bd+zCwrCfOxPx+tjlNdJEeZZN9ZQav5YnBSoYWlSgafCAGQOxjUl11pb5QbZeAS86
gCzkILonfTsveofNjgtlwKSJe3M/QjhZcX56mBLnkNL0AR5tcxdUzqvUqRpJ6CCX6F/vQw4cIfQm
tDtM5ocjp1qbi0AESbe2kUusPLSJMX657Rjbn6lRRuANcuSX8qly/ec5bjo6F+Zz5ycXwKyfxdCN
2wwhfdXY/qaqd4FOGUlUBe6T/KvpcT03ytrA2mNF7hkHNEcs28yJsBMveuv9k6Frzs4pQsSCk4+9
rDFOpj5gK9FYWIETlEglJ8rCZloZXVvuE8Hke9RZTfWt3c8ahn4RrCJc8Gir820LtmG1ONtFupex
AzFveJSfXjI8dhrHGs827mTaMa2G0LRKWpVrOU2PDWTaVRrLfusaIlsPU7r3aAYIHC9Hj6KmHrMJ
ZD4lhz8517ITD4KDCSFXHLat3EQJ5yxbwkwA8CgmlZs+lvRThsD8sGvSSGga4MuVnMQ0t3ly43zf
jsuDLaKHhpiJsG7ctZcjpvazjms6pB+Ya+itiYqdosLm2pPkYR3NZbwwT+H2QJiDqT+7xr62LYzs
GEwZey1Ht3mQW3TOXYDJHf/EtO07DZZo3X1BtMDI6lMpdxX+9MnTKNtIq8xT7jQcoJtJZ2tvIfnk
aBtR6GJmzOBR192vVeB81eOCkwMxkS0BI/SZ1npDZlfXi3dyFp3LOKAoLJB6kjLGY1qUH05PWmue
dKu54ykrC4TSiUOpNdh0wHiEGcNOY/c4L+Jk1WD1yCKoHoOY4AE7L3GX5qpmjvzVJF0ZEirVnDUg
VXAWuNLxMhB93AAjEslmyeVrxU62DdrmYDlZQ6k9P5JnaByFUtPINvpzm2LEAJoAOauYu8REIItm
Chk7YnkB0o3i+WCl6Lgb0w8Du+83veS0VPZ0Q4RHWm5vzILPoxObiKptjAJnV9bOazlXD1ZhRcig
BYcHR882nh69C4GLqHHIrG0x1LL1eeVWbqvJJvY6r96gDF3wZFHbxB1A5vQ42ER5mTPNTUR6RGlX
826D++yBKJRjoAUrjQMA/RgN55b/PJhtR1Mk20J5dUJiW+FPUbn3SYzDrRqzdcqEgYw7beW4zIUI
mp9M3OxLjitqRDhQd1tTn8u1RiaITQwQOLkWg1NUIm7SHyNauFqBC8Y3yzvNqgl5ISesUnE2ic5O
2LUalatVwQezMtgNLg1ZWuIhnpJnd2bzHzXd2xU1ceWt4a/NnLc/iTWJ2M2mCiaexyTmjuzn96kc
QaHm7Sk3je7kV9oDhv6X1jU6UAKodKAI2Lo9ciThFGSP7tq8d2isokO37ivPw9rTFJthTkYOmRmZ
FTM/RDAKcGf2JxoLZXIcSNcZcCBEmbkCnqz6P9l9mrKN0AuNHefD45MI4877nkvHPo/2OU1FCvOk
MvcWmSsDk8CQmEJq6N7JOQ/N+GoHmnRT0bSbLv3rcppdtCP1laW7mJS1cd3Hu8hkqWGq8S7stsOE
xXmvy+azT2t2F1XzGydpnaKKHMMuQbgtgfsfU2xMLr6NPU7R+0nqF4vjWYoL2m/BUE1ucvQdrCpy
zoK177dHw8++XJMTLiHXX21Qkr5sZhV/GTEyLC64rwnT3Xk0V7CsihO46LUs+zSUsI03OSzCpDjg
K35H6qpfRheqXqs/mQvOL470UAHS6nXq/QOnHCf35D5KulOjI5E1ovxLk3G/ySQ/W2QboenSZbQ1
lEPpYPOVFv8qY3+HR4AtcHEc1vQq2oFa+8tmEpZrBNutYW/zRDzodX+fQIdZpTOT3SyxR85hOMQn
cuEQp3Mc51Gk6GbuOBwqUqRWjo7ZaklmdoqJtpqd+p9z3P3l4/Sv7tPXJKoxFBBsHGhGH3qmz0gW
xzAW+mVdW8OaIXhE+8tbNm4WgHITO9nq6PN7+41IhsfAsVdJQM/bghkY+jrKG83/RLqLbwZGMvsA
x5Uck6LknJtPYaCzwADws8LysGDVB6rI6MBPIB9RahDGRBBilGr7TrqHwcYFak72fYXJbOUUzkDH
wVzWnlt9TvMc7DvTPreQdNZZP1xoQW+GoNNWhaefOWCfkpINZ8mxS4pXF6fIujTjal+xVVOepUjk
9NeFnnVoJYwxookg2ynicktO7kNNAogYSC4MnJJhoEEPwAo43qEjZ9Y7PLtuC0Akuu8bq79H1Xv0
ZSDRX/ZiZwEnBNGrN25KLMrysBC7okkwOcK1VhJ4/bZwc7hCEPmWZGzDLAuibYRvey4kpbWGldxo
op8lb+otgtX9YtY/kPeMsJVWukkEl0PXsKyhqrr0SSE3aDuPCZhQnHLlBhzavV0IHVNlcmnYnYF5
hOOYnwZjXE19caTRyuS/r49+RC2TliioYoMMtsGgHdHG2cbHB8/xFep85vGAUiT7UYfrG6c120i7
buSwG9jet+XiF+dRDgeXb+EQ1ER67t0Qa+9NrLNdaM19MLBXajrlWzvhnA76n4Au3S4hywm/yBel
WWhLQDRGl7xYbkNwvWm1W6PhnnI1locmH452qZaQ5WR147+CiNw9HY5N5pJPRFv6BDrhWEt23mBi
fzR9knzYKljHAAUN91m11McqJsbH4MMYEdMIXcNxlUwitB3A9C1DOTf4Kif/3ukqKi5n2GMruXNl
rfB3Ftyo4LXvDyVzDC+CDhiPLc1Bm8kL85AUh/1W9CAKvZwkyyGPzsESXKw+nsJUY+LiVO0LNrP6
mE/da5mkxofBShfigRXK6DJPFu7/YbwjJYwEBIBFAeROmsg29Q9saS3n9nZFEfojnZs2W57pcz/S
b7JCBp/PiRkFxECWVyNl9TU1uo0kQ4HGECyVwzuqsvXgLFWY1PNdOc0WllxaT04XeOEEH0m2T57D
iMTRiktspyakpXIT+HCRDWuduHrACCE7F3AnV40bQTuT9rctPXyMPX2qJe2t0EExAkwstzgrsxPn
YjgGjv8wDg60RNbwcnFeC3yQB/r+rPeEQwsnuPh9+UqBz1qYxrxlDj+VI6Z11MMvJLcaErjyc6Xz
vE5ncbUnBMWBk5P52bXrDthTElfPi5FCwmiml7EGplUanBbLipbmg1H6m25JHHq2xrUUJr0T8ZGO
LdoViMTW/OtM0kG4yaAHg4anVed+cHYOoKyV3RQz0rSKFDx/23lGvWnLik28kePambm9cje/n80p
2ER5sTCN6N4rDcFxs3BKGBps8k7etdvR5Mn2PWymHCNaioi5J3gT649J0chhuptOsFo+pPHH8nYM
AsLn49J5SVvM42mRplsst49Q2iywOBXPCcAcrKsU63X8w8oc72w2wtAJsNhhAhn2o2mdaIaDLOQu
QQBNR6mkowRyKdQTnsoEMeceDSLxQrp4nxY/CueUaF1y+0hFkuuGsg2Da7txqua3T7rvfCj3jjt+
OR2DtjgAzxIhfgCUeW6C6QyRE9JOYFOuFUBQAR9MXvWEnPWaJCDdaZTSBygAJqH05eawouo4Rto7
edrpGvjJc9/6kkoPQxKCTDyZrk0YaZwdjDh6Fql2diAKUJnv4T1RGY72Mc6S34zeDmAHHOqdtTdg
JlO77RqOyxy8iw8zCe7sut1NOZzZoGEP8n3kHQgeIkFiXeVdEWRnx2mQ50nW9/EwPDfZ1KwIOQvA
/E5/kmpgF733VVBj2IEgZvrpXWIxcsJcB/8oMoibSPwXO8Z3n8Y2DwNhARydy02C3ELW6QOgLnTF
ASL8GWimrJenRRfYg4srqffveTwmlyrlQ6NTu1ksCoHe5bFwliM9AexoRU8AZtf+WygWREXcbuRD
P2XkTFP4NXX0o+0kZ+rjfqvZ9YnH8X4CrmbFLbhBbFSTlu1rEOtdMa59oBu1qYi8c2LgidHu9Wnc
i1i8tXb2VA0eogBbUohshhFXHM8Ik9740OeUT9CK0k8/h7g/xfII6ZOqu3tO8vhY6DPNDDd/LT0R
mrF8Eziig5HVlXNMAltXZhfYEweu5a+3yBcHffbc5bt6cjgKmMwPo/IDHB8zwB55tUPfyesndhRt
PhpFZmwaOCsadQPdHLYyIssBbU3Vs1XJe7NProxYTFDsdKsi7zlzaTOZUj9GgfdNvkwZSgPdSloD
jkBYKaMqzDMCTAbjZSmiFrUvpwW7yD5xJB3I5L0K0WBYDwC6UBzQkf4f7s5kN3Yl3c6vclFzFtg3
gzvJPpWZUqpJdRNC0tZmsI0gg/3r3Efxi/njtQ3UNWADnnpUOKiz95GSzIi/WetbgU8SqUH233Qu
XPvMNtheh7TgaF/MfYCNrqolS8PxNerdA/7NLj4XNAy7uTd+sbgeBVOkYIZADUGf9VKJNOLZD9J9
5w+vvqBYS+w3xmufs4olEyjrNJct8XU6PEP8+ep0tGvBFZD0Rr/LPmLqhhdlTS+WCe+s4SWpzHLL
h/O6/Io4HjlX/Pa9CGt7Y302QfuA/GtaiRKTZ6pZwEefIwOwMaNtzR71gO07N1Ygz6C0mg8jjQCT
rHofp7hYMV6tMgVdKnaYf5pG9qg8kshAq91V3rBv4ubU+wE4hrWGemWyemFTvROFf8tb862q1IsQ
+kNl3kPWQX6ARkSbjT3FmXEos+JnHF+BvjPfBt/mkXvNpZtKqsjmmpgN0Dj23wwW7gqHAQTsdtWz
N2YxGjros3vvoTQdlDYMIVZEpbAqL8tzQB4mPrJuOgZ2+VKXUbsKHO5u8DCQvJqnWZcvPvOGwaRT
EwrQSgc4hkVaBqEb9s8Sp+yK6NNoOnr58TAU4RdqynEF+4jUKxPTydgcPZvaVLWOAvRyFBEFTWzw
B21Tmaveo62bXnz0vXU47pFEkZXzYVgXvksQ0CUQop55cVSWR5TMKzgySFXH5hYCuexylz6PCKWO
qQlctCe4FOe5SS90jWw9AN63YJBG9XcKPgV4GYUPIDfjg29WBLOx3Bzzbmc57oNR1x8QUoqVdKDC
pfEHzMKUAPAe46Yga7bAjsawW9WYhfIZZYbKi19qzavZW8/TQPHZxBwg6iti1bNqmpSU1GXZFAvK
LIkNYInWcV3prW2a1SJgZIvTHg/ue482o1YfSau/Qqv7mFuGLoKXIje6x86a3hNRYkoX4jF0JryM
0Ddte+3yyoBswlGeUcItICe7wqTsgxKyQeLQ0nmvmdoXNRNInPQTrbVzrmPCtJMGHzBvo2qvRq4e
RwX1rC5Z54rJuafTK5cLzA8OWV1cDW/6oLLmW0R6KD04224HvXOgU3dlaZiExvQ9Fx4mrja9w2gE
rWFMKPcDfbDtHx/vUsM9hCrDJoh1dp762n2IVf/tFhcvtt8MmYcrNaW/Muo+YiPfN1hbsSPTHljG
HwzPh7Txt0HfvNMMsXR5pSsDlZ80Gx/au3IRBCsQlimdguPChAMsyHjw0aHWpwYqYRN5F901X6Vp
/SR8TUS9g2L2McnqfrbxAefpl4qb+xSf0brm30WQfPJNY1P42CWb0riBKvgWKKlkPLB66fJfUArH
HBjhXZ6zToyG2zyVn8YMS8gjByKtkB7oTZnj8+cVk/Vr6Re/fsjK248elBWih4wfMsh5gasedMuX
ZphumawhOATvGSIqVJ2otJONFRabunQoChqLnTaMOyt9GUo29kFtnqlowaJQpLP4F6l5XbDZDX/Y
ZUM2SNrvlMxWowtmotcvlhG/s6EvKdii36zvUN4nlK0GM5yMEfJ9Pv9SaLJFZAUq41eGsedxlsfR
qZ47M370CoZ44CnwmA5Y7intU5KNpoogcn6PeZ620pTxgfFqXWt/XUqmIA1jstHgwVuMzVcTbJGg
HjjIQ7JhA4o27t1jZ8ctw5fiaFnFvkrKs2Mm74EfFBuXieTeEgdhIb6Nlt9COBPO6uxpHpC20CAY
dOuogagdF5H1bO+1T22Kcw8GiLpLaw5Vad3k6O67emKq5LIGagTlh1FSeExARew+4kcsEG6Pps05
LerTMCKhceyl8Da7N8swj75Nl5gMISt6hg/U9vGm7923YvZORQHzJJmBTGQO35Zmrs6AeT6HwtH7
XIsdEMicECanvgrE+ie0PZGEtgrs/YERlDp16FcyXHX3Kr34UWvwAfHNjtDGIUL2bTO+H0fmMoNM
riEKKN9OuWuXWg2bYCEIBUmK7K6kDoxUvgvJWkCBHXwH2RYUxKcgYuXKNNv1qv7BrJ0nxzMO2mCk
ndqR2KVv5MxiOszmfYtQaa1RYdcy/vK8vrxkKEKffZ3fdH5nSsvYR4TdBXOjdnbUhDu7TN9VExKK
N8qDPeDbnyeCUoi4d7Z+zv1Eumd9WFQiBo5LMHDd3uNlQLynNlM62Gdt5xvY8wQ3mtSF3cANPesd
I3KC4BwNpdCV36ESzV0VgZw0NasV09Xtc5KBtcMp9eYJjpsyjQUhgmq8UwWgvCRJ9gRJlLcqcfcu
q6VDThu4Ht3QO4Fq/JhyJqaWHum8Q3MXJVDxFfrSbJK/XchpT2/LbE3dCSu+CRE1T0VskPobIf0y
pI+XSJ/rrt9IwT+gQP5xArrWPiZjpJL9PnfVlQhjezOH4rsHQhDWu2a0D3M6Hz2T4TsYxS/dPDup
+VjZ8NN6SkwWC/TMmfZ2vu4G8ErgK4OEV5QAAwIp0Bh2mftjt/y1lMW/wtgxDjWf5oQPxAe3trX9
dMtcgtGC25t7o5vonwWCa4KEtoCUjDXvLripmh7cMsg2oD3xBsRuVje98+fIWgD8scLkZa9MEaLs
83S3iiuxhl6JD3zB4pUjcRekaYTw0uBfMZKCbkElg4QgCYxd2TVQeLnVUEUyZHRIMZkz8+hmLYvh
YgkTcO12x/LjM6p1u0BM5rNwQhQUhUP96nnPAQCNXNffFF63oI2eaP3pwhkrJFP8MInymE7t4t57
7aynSlohm0d5yovyokqaco89C0LILcjh7fwe5FhhJoo+1HjLwAead9h/eQJ1j8WXi86OJtikS0Gt
/Z/3q9g6Szpfr4eXWFJidVP/NaXUT7Y53/tZ8dK3PRbyGO2fRithlFn+yOxlM5bpjfLmpRTi3XfL
fS2VvQ4eihiQDIBvKDVkKWqJZVijxLbye+RM+l1ra93RTsmCrSYx3B1BwgRKRcaz39cWOggVodud
AcyQhoyYgHW31BSJDx6dFkD2j9BAsRR11TfOGkpBWYMA9XgwaqDNb+PxUGt7XDvSvRu86U2Gs0bJ
h27IKj7tuod3FtknAzMk+oK9CDFwmIWrkTL7d9BW9EoG1lEl0MXn+Mp9CnZzG3qgVSJ/fC6lUdO7
B/dODOqxj57oL21WidklMq0PGi/cQxMh1zws5hkMTBziFUCcvcKFXSdWdMDLbMv5NwT0TsTbNf71
LBaVCl21zJgGYbK8J81nXXe/o6PC/ZSM3Uq4M6sayaOLveATMd/rOHvlNihxyVU22rMWdlJjEPTo
5VCW6X8T5T8SQnKJjf5ATLxkklIdmWwNK2b8SLre++Kes8YAyLxGQYkokSUPtqZoRJA3NVRetqce
++mxLvwf3zMR23OX2WnpsYRiL+o1j+gww01W33I81LxNX8DQGtyLydXxmx/LG18SSeK3kZ1nc7Qg
hTcMHtx3TzlHWTxUmXEae3qERHJaumWXPblhijGYly/JlAOgnm5mkOLmFsDBla8UE/7sSwIiQiEP
jmU+aIh/qyYudhk4VPjraBOCFLOfqwEjof92Ou+QjdVLFOhfZS3b3J5Vn+ZgNut9XkpS+bAz75Kc
3YJbIUJrY0SAABWH1jqGPkqM1CfG1RnCPSaKogt+VPAUEddidziqodnWEgFrEnRbs85gmrvs5Cb2
p2sBSYoPPDqPZmbjJQx5PcvxruARyA504FhaV5wp9+OQvDN5mE98WhuI2vB4Y9hpfpxuGbeuG0r0
SrcgmtptFZvItzlVwtze41RswOmOmFHuJ/KiWy5ZL4vrvaXCSzIlr/2IEN1z2BOCmPI7hpbod9qs
uGsJjF25LaGi7YyXsJCPyG16nj2D5RcDMVWsWJqMTEY6IKSeDkaE7/o1nxEuciiLPnnPTOMQjOwX
w+l3AhZCDOVzbpe8jbo5BUyWoi5/Uh3PwOb1ZmCB4iLqHw2/ekzm4GWciSdyQwRssf/WmXwnQNZv
SEdLnDu+dzDIXcKSPHjiA0N4zFA3lxHwHE+/3VhqGnOC3UwYXY30+nVVV+k+Fpj/XN/aE5jRcauB
Xw51Pq6tkimInyZQUZW9bQHGpPH8Ekb5NsWz8AimdUXO7HRntfqWGhqAsWmwqTfqs4Vi5TmMCygJ
pQfLk4+c/U/tA5axDcfczFaLLM8ks0B7ME0bHVTAuWiv+FLHjzAUC9ah6zJ1umfkTnuGJvs50c0h
1qRDFqlisRmbFFIGoxFo2eP/3wkftmm7BG/8nxM+Ll/NVyX+23/Ifw35+J9/6n+FfFj/DIjNcAIf
i5IZEtnxj38bfnX77/+AMPfPwLXDKDAdx4/IuPP/8W+VJMuY/8/6p+n6oUN0gc3/hoFt/UvIh/lP
x7KRqluOF5qObTv/LyEflkOEh6RmltXxz7//w3fwRYRBhP4sCiKODo/f+F8jPmbfC6Jugbv5wLA+
xskk/7uLH2QS9auxi2EO5LbGr8RRjB7y2MYm0xUDpftQRexCI8Nf/8tneP0f/+l/qzrgCMt1/u//
cP+30BF+Its03YhBCYAEhw/mv/5EzBLiMrVRxSu7JgxWx/d1puaNLAofBQvm2MHMfydHvRXHGSr2
W5TnfNnyhZcks5dmTsp7NrxqY2ftI9vFZ5VosnXyTLzgUAhbXVymVlREZCRIjrrMJEIRaaDh5tNV
x08zdtyLDRjlgP7N3am2ReFaje5GQTe4EAxF76fqM2aL+c6pvC1zDfHc5winZzLefBS/Qs33AJAA
FLFmPWFIDE//90/IswPejf/y1CI3ingveAn4pFxymv7rZwTyjwKjntiQcMJhfyGlw3PCNT5nFrg5
wRq5E5M9XAHjDvvdWNg4KRj6rpOK5YcfTS+DBaKzHswvxF6sPRl1iQIcRSl8KAUO6/dlQD6j2hvK
4toKKqChOOis2nVYYfK2efcKdqXkblFIx0D2Os0eo7HSXRvV9z7cDGa9AfY6CG6NqpyNpHvbxFUH
WmwMTxPas4EgLG7Z7stxK5fhKAGu+RCyNQrvTGF+FW3IKfsWBF14GdjDrcSYIUxu16Mfl0fYgmuN
YJGpLMOFLhAHspl8UoefVeltIILJjWTRSFtrX2I00/uuA7oYsEJdav/EyZDst8UjCkpsPQSsYfVj
YDrvwm5ihmyTloCfMkXUhM3IcaNbaOhN5gXw9RmSh21F2QHYF/ntqmllieDN70FOz3dznr0NxTTh
U509FiHcI2VXs8FvPbpUb760LZQu4iz8LCZBz67jTeMjqkpPVII1EvNAR5RMo7gTiGjA3v0UWf/R
O/BKgSE+tv6v8OmYWXGUG5bUW9LXrhDaH1Flm5vB3gfSyW4s9GgsKuheaeSiqcGI0GhCLhvX25Re
j2Kof2ic2di2tus+oLhcmb509qrAZRfw8B2Ev5dB+4eRQIwR99J7GEdMWfMUa8lFuvZPOI7Dxpky
sU5MNseVhaQRbdVagvaMR0C+RfrJJnpABxW9g6/D3B/Y2QYBCqMkv7sNg7X3maJUaTvvDQ/dZxKd
qhjT4+z/MRr9giPu2PXDxver1z5zThGz08qbwjUzcmCP6ntG8LBK2hExgoRAWRVH7PMgkrtTnpP2
Fg+IjivK+7Chqh6+TYtuc63DGFpwLggDCo2lKWOy6/DYUYEzeVHmp19nN0sSIyPzrZh1ehfjWzBt
uIlR9FuQq2n5j1lWgOWsxFdKZh8qxoSQBw/4Q+chYUnXrstqgo5tGcDVP0rTcIxI8ScHxbFdWfMh
c8B4AQRhO0cJKYmw7etDm3bTynlDyw8GVRovjKOKNZ8HbW+UIsxbPNVFElMlMLPlyL6PBh546H0U
86JYFTMRBq161WMTIUXNYE+TjVvw9hVucyNQkYc6prdUDPvQY+0ws52Ogvi5DdGiZbxKcfxQQOAY
MUFXiP1r3/zLlEbs2ym81I78QyRcfUzGmPcaJQwTybgMcOVaf9FHdJdKH3O0Yqyf/R2V3dYzlWYl
FF8xz5FhMQWPZYpAz2YbP2bVdezC36Qq5Aaf1dIblfdAJHYKpElu5Y+J4ex6Ew+Uyu6lpnB3I1x2
SGibXj6kffGCYv0rRmPD5BBOAY8nuTRw9gCoP/B7rYOsf2oDKrGiY7lY5SjUxYTcLtUl07H+nQel
9hYKtrps95N4tmHJZLF/dVNGelN+L6If2Z89diXsWMjV4SbejRkOk6TPPrgXcBDXLD7QJR2q5BqM
DEdKJXlV7fZstvF3aMCn7ELnqO30MLjPaiB+N0Ud1Ts+8vAIRZ2DnDhhRr1VSfyhq4ABTZbW8GCH
bxV8y3R4r5EZrC0XA0FB+xAFZJEMlJEbu8zOWBpXfbETrp9vpgYIPmYqJgiLy2Ck4gyTFnMUzr+x
QXrHHGtTEGZEI1RD2AoN++RaDIY1K6Z4MvXa8jWaxdZy7oYvK+mAlEeeycnQbGOfVrWfWKe0B5dl
HkpAlgsRxo5VFmbDgSqd7D8+zVXBcUzcTeFC8nskx4qavjgbuRhZNCEZYVl7JCvQZGeortoHM0AJ
jSZ4JMiixqfkLcLvrk6xtrMG3FaW9eUXLpe4ka9qwbQ/ah9HK0RRMKONEW79rUe2PvI+HeZvORTv
JavUxfwYd+Sd8gMiKLpni/QehNWeJn8xTo1XgQknie0fFkDo4UhaCbo22LY4e7FshhmoEYuFrbjp
YmkRKmLxEO1OuVxcf4BuBc7D2rmkNO+cHhbTl+kMgQVe4mi983FfZc+cfNRYv6fgYsv84DTo7Zoq
F8T6CMgmU7MPo+KzsM9u0ewrDDm9PXYHMbMtFOQqIkbZGpNId64Y3rsqpOWQ+QP5idfCNdYjrqG1
yhFxFB7U0rFfwnPFmb+aLDKr/yDC9T8lnHtMSH8DwzqHjeTHaP8w4SZESztXO09DNsXINxKnfIhl
+WTmnPboLklnaip2HpP6ayDtichS5GETGwix1arMEyqkl6Gyrmk2uIiLWnSxxSEV3h/doULDvdZN
5tGWDRDaTB1MiUyltqt1h7NLmRB37PpOt82nW52UBqjJTpJpPHlfBfhoWrh+aBggzU+lAHMHOEMx
uiABDWyslurYx/x8KYhz3F3cmO2e7K6IyzL7k9XoLtE9fFsOY0Pe0F1XvdZj/tjhQNhUQt8Yf3zO
WiCKpVdCQ77OnNBF40fIpa5fRzP4UwpmnYUEDtywgUVfrBGOe39710kPaZBvkyq1tlqRdwFgcpw4
i4KWWYXDQLdx2dSgC5Jm/Q7g4pmdY7outKxp4+E4lR+l6XMl1q9pkjIl9eYRk/9Ub6QPIt3KjCuv
HgE3AmRt7xsBsnEazBA5/fDXHf2d2C4oVMjmbHt6Fe6YVpAI27HIzqKt3bTsc0N5MFIk9FYbkQVE
06YyjlymHy4wsxXfbr72aV99eO0lmATEQhpVZMi3sGDPFyEZIHsyPTip8djYXcl4iV/Nt1KHE8Vb
3O/ZfSjQOHfdrbHaE0mkEsx9e/Ij7hBMgQel7ee5M2/lYBPbZY3O2bbuykKfCkCJvFN06XibWzDx
hAhSdqDKkj2PKYvgkHZ99yKH6CuvhgHPV3GsneoQenpdL9iwxX5hD5iH0OXHrKxiSzyFQZwzBi5v
dUbualroYWOWx2jC/avBUu/hPzPlJ7ABfRp7fQtrJMl+e20kxPGW6sGeufmrAuVz2PUPBl0/gxkH
1V8XQU62LZTg6aUU8ZcLEnbFRu+IQugUTN7GSeDYEE+46TFgbceO9Yhqi2Vw0l/6qfm2tfNhLBEY
WVtLthGEs/Ex7BRD41CT/SdMJiXp2fErXBNpbF8dWNxdVvwle08zKuKlxK9/BRCt44vKCGhBz3xx
yvKb4VO6bsPIO7QUYStHy3cO/XOXlvi7HARM3V9lmQPpcFl/p6g0STzaVsq3juhCvEPjQpY+a5TQ
O1UTqCCjidc4RyXvkJIXaFyzyYzrO/elux/sjyhHD52F7IcjcJ/C+bUh7K7LgkZHRvrDdadw5aeG
tZk8QpPL+IzNQx/q+cininBvPkQVIkih6r1ZoZ+rQ+aZeMj91yLvNt7g3Tu8vSdPmfgE8DYhq7lj
YZlvC/vajxPMftxPqyZRbHrlBkcfMQDPrFPG7ej96tI+4Xona8kOO3R3atNZ7iZMFAGP7im0WNY2
JYrWjrgsgq/yNRmPSIZwX3u9evZQ/+5MQloIbo5fHH00fTz/IgjpmiwCTCSK5jJna2JYaMryhuyG
GE9SN94mB15AQkgMmYncVgbUK2gc6ReHAKkXZo4Xs1eLdjSv1obGhSES7kkTdD8TYCyK/ghZo4/l
p5FQ4eTeVnV5vIM4wC08zWfLrE5Zqp8iyU3amRFV8ag+O57rbBgrUHqoQMd9aFXU2F51iSIiLuuI
sz4xz6XLFjIvPzrL9LEjxIseDWmZ04+0K+F3IuuGu/q7RrK9DWP5CwLhiTFktq1Df19i2Wzy7C+L
708rlgP0D40SPbFwkvL3d4E8NU34hKTMHOka+44IGZ+MjIjLEeDWcpS0B7rOL5HwEnssDDb9VP1t
Tb/f2UtSjIsYz01EQmMyHpsxxEnokLNN/Q8ZrjnJqn4Yh0xs0DLHK9IDSDnDaOGP4r3yq/oiSj6Q
IZUop2eSNdlgkb+3c3uDF2d46wfrW+U877YnLzMghKxV5O2xYas2mWj+ENZ7y5zp2XJs2l5rS/JN
to1MfglMmxYVLlqbBXrDem6JlCeoPGq3wfKRB1ofDMzzK9fCbtMv+8dpHnJ++GKN5PRW9Ha0H53x
OSDpCYn5D19Axgn9YsONOGH6W9xa/Ul6S6zhR6mAahuBBhSJbKa2JRTk5AspDNuVnONBJN/eQmmd
c/PQ+FdDE7hr+R+lnrJD3xdn6eNdVeFvNzR62zv6BaaCSxrOzhDVd4zMKwFvPyfgi1T9wkLnD5Y8
bJPtukT2IZ1L3xsO9t/sT1GnN99BpTlAhYcV/VT1M2GKHV4PR+P2TLO3WRVyjbyaqFPxMwlJ/eMy
h46aYFWaJq78zCDlL2PRolw72kYi+OkxryMfMz4X1/XUwds3qvDA9EIfuEwYqrKjS0VOlxMRvB4f
muyURap4Ie0ptMZg0+gWLRn/Abm8owp/Jg1rS+fvfIwtpjYjZs2AWn2N98bFMkPvtx36AsV1VRJ6
E0QX5CNvCFSbO+lbaHI1r27YZh9KfBEA47PCxMTXduESflNf1ZjuPSL/GrK10ZqyiZyIKpQ6+x7S
Odp0CZP7gs3hupoxPWZ+8s1Ntm6TYVybZKquS5ehgkeM14j4LGtwMsVNhEeCjhqiBTY1er211OFd
4NBWIRD9W1NmUkx1n72sbvA3yMYmlDTChkjCz2aIBLMPl3onJ8Ae2nVw4YbVvK3yaPNy4mRctvnD
EWjcKhKswjAavttl/94kRsApHL0H2TAebLR2q06E1tqesx9ta3IrKeKoeuRhZ5l2h/ykYOCTZqfC
QRfTTkviYwqGMs7/5vPMchNuAsFIbrBqocFlzrYszGsMoDxHDVPm9F9e2l6Tjm2uixKBEnEX5Tdb
pcON8Q4Jdt7WTEgayOQnSQGr7uYZoj+gn+JkTD7TEtAArl15N7G0FALJNdXN2jVKVMMwjraCoC1q
bOSb/FqWr8ZtPrTdnVnPi3p3vs1IJ8gaVzsmmETY0Ccc6xnyTj8zrMqxWUz3KspOXtf6a1UGJLXg
gyma8uK6brCxFSKMKIovFh6ogyQzieUkpuVJvwfDn3pE+BzUejdOzAIw7Cu8VvgLMsub7oH9rwr9
ZmfTmwr5divbwzI5hAchNWuVHIz32ItH9kM7FoVyw974rZWKiI4aGpC/lyAVPSN6JpxrWSWpTxlS
GqsCy+XsGUTF0zV1sZru3OmFUQzpvPN+An9O4Hc3Y/bbOVlz5t4VnD3gLwzGkUVLOQDGUHF6tN9J
aKd7jfgTuLy/qZNp2FhV8u2KmO3DDJtekfY7pR6fSZEwYGrmeBfir1NOq05EEMXDepwgePKlIrop
AMpAr2v1tGRBdCzH+JJVqdwqW/+lBxOruuBNcxsauNB0w7tJsTIKMK8npf1as3Zyg/xdZlig/S/t
jy81IzIHdCmjjwdVM/arEbxRJI17C70Odol6bWSsy9ufwZqMgwCNjQoNtSWvAB9zSjgCluNZc0pV
+PjgLXHXkLtBnKnf7kMz3iUFrTqubTA8wDAOKnbYOE/cxTN4iXXc/HEacQLe66+tRIR4MfUG0v9v
YC+SBpN450ANW2vkLCydnBhWtP+W2Tw5hvuaRtUhsqicG8Zq2NWp2wezdWlxrcVJC9sW8YGVFJtS
lMy7MB/5FpaTctE1ZsiubRcMc0erth4tK9ggEycGjV18WyR/XLsPNoqvLa892kCHkkZwQwVMCq/z
4JYPkmfktkvDS3NwJPTPxKnOwp5C596n2Gc1S75VAaxCLppSrxheo3CwTmxtn3FkPZAddgGjrFEO
NnJjkYNUurxR0gl/EpW/TTZ23r4r4V3wl6q6D47Z8rs7XfPSSzRM6QxbvWfZ5GeBj7rHWrJGWS2X
msjegaUS6TZHyoBm6zP79eD5blK3o5Sn7nJJTR1J2+7459k45QqAmoNQahIRTd3y3apzhMJlP/mo
MxiEZrI92TD3Y4dNhK2x7IyGvxGt2ezQnykcA+xsAfdjHKPTc/o9OwS5bzELoDJCrzgl4SsO+pvw
+Ui8gnWpq9o994dpTL/wrbZt+GjiTGBP10ELWzz4U2JeAYwsRtOxPA5oerCoyStQKkRBomnY11Yn
6FJnzR2JzTatzlUcbgNadhIhPnDAoze3KLnyxSqLMYyBdPoxDPlFEU2Vy+QpHJdFMymm6y7WyPgT
E4CC99vk0TbhdQ3ChpDb0l6FhpB3pVPewa4kt8aas60y024/mJ+dHshzBDny0vNjDUk/7smkLfdV
jJVL5q5FG/4+x7y8TFKXo7skdzBV6z5O/3ZWDNIoD8hGYLInhH1mNYnbd47/xAtrsRwbkKq4UtH0
kOyirZsKZvDatfyyuPFWiDWujoyANggEl1N8Gc003zX4mXJJlhM/TLWmfUKHaaBumEg3JPjLZDsQ
jebGtez7EFHAKsNiuWtni++Z90ip30FZ6K8DG/vVjKShDBpIYeg37bq86yBQMzpa5qsjNiSJSrus
AsGk2730udHuSf7z1rN7kP5QbrIYdK/m2fhhSfiuxP8wQ2pheQQxGRjByiJ6JYr11klou6r0Kzft
eCv8yVtXPtoazgdz06LPQuDZ3fdhr9dxGD67Bv77NgzeY7tHmMgUwi8rMGD0NuhikP4kn3XEZlrL
8rOw3jzu3MKhz0YC18mu2YWFugvEcHRvecxYeTLps20vrVcs9bgKW28rWpZDeJqW0e8X25F7StNF
XUC4d5M9LRKuLaEoNaQLzP4lwk7c5bS6uf9bwIpjr0/6qEU+hTF9jjNhrG4Q7SezgSbkT/t2QGCZ
dtanb3EBIMGpNy2GZKQWwcoMIJ5gn7cI7Yq/2X9le8I9D7UdviEwXb6/qbGdMnXk4iu2bc5Ry9Qj
mhYV65JTM9NWxnO88Wo0QYHpvvLvVmsQlb4IPmGvMMaBVNgU3q32A867DE9uE/x0/L13FhHtDlWE
7X6kYDORFEEfKV1oiVhFSNF5MYfgRWFWr5eYHi9CtORtfYRzHGEtHvnkDpc7NL65fBvaAdd+5l1r
KBNbj/EyU8YFAcofipdA7uQjH2TItqg8kbxi0pZgb7YbCD2zfuH0sY+lN7erZmCAEznuhkIzOyk8
+dI8ILX1DvZIoasgSGHs22oWeOXoP3Wsd48sPXdl1i5UX0xNeV2YKzDJMufsxew1kr3XtsGXr/yL
wPDAbYg+qDXvvRn7UBAJJDc1LlPGYJSibX92ypDvA6iP2t8pxr1o7gk+MlPjD7mZE8pNKkOtGaxh
X98Q5g3wZpye4PqhXkSiipFToY4zUYVytDvC+XGG9FulEAu7oXyLGAxYSzxAZLO/sZrwASoV/IdW
9ZtaRjDFQJCEmMtZ5IVYtDIaLsMudkEJVRyd6YqIFTpZ64dE9EtdIaquhwnfandMFvZd2KzShoJ5
yXdcmTkPJfULjZZ7oLGNqk0fOb+R8u57EAhmwTMX2Uzypz1PJD1CT0AEuA8phFrkTodDIZYcg5Ah
V9LTHhT3SVyBr1kzfGS4lJq/cQWcbOzbzy734dRD0axhWK5sApcM7pd5csdNGDHZyxiHh4sMJw3A
GCtAZiBr3Kyqtl7dYCjJn2eBk8WfJux7GHMJqmEYjLw4S7BVl8SUtiO1yRyZL22fMeny1n7SXqWf
/rhmu+fEQC7MkZOKGNkq38ShRiUu2pBQJf2yjOeJv7uPxxAOpyo/IaocvWi8CIPtS22/lGSsSZ9U
uzEu6y0Zh2TrrQNbHF2n+ihsev3euK/IuUEPd1pGxIT9ZlxHLVtehwySRLGdNCklyDcFVGqQsofC
CWdH0+4Q1u38DMHOWEc7w6xDvn8uwxLUoxNIQJQeBnA50lDKzlSHaRQamKBzFbX4dSpngiMQYOAF
BtM/M6f6aRd/5whp066jNxl3P1FiX+oCWa9ZyQ/D41XWyxh/SoqnGaTKyooY/3j4a1aEq7+aIIC8
geVTVoZ/JgPUVajJI2zSuWRNI89l4rw0pdmz6BzkvkJ+tDYWuTcQEOQKzv3YlYdqmZB5EFUzMl3Z
M4/8tgZjaI28iZf9jXZg5bTZxVj+Pdj3RPQJMrPJ5dzEWTntRMXQW+O3bINma5YZNYb935k6j+W2
mW6LPhGqkMNUJMFMMSh6grI+WUAjowE0wtPfBf2TO1GVbJcsiWD3CXuvrR7SZmyqQzrCvUFsBQCY
tVvxksJ1vkaRok8tk9d6iHZePDhrQ/fgy1rTX1WQuiqSYKuV+EUsZeVr1jAtnQIb0IJBgZKk7xmM
66XTX5x6pH1klF0k7AwQKSKjcjZGGq3gSa46yRKtT8La5D2OvXDmrT2w1TaaLcO4Ch9o8Ups0YvT
g9tJeJEDo2OoOpcbmupdRkR11XT1hiQVe4N5NBxMiocyH42XiWuKhTBcLFv2h6J1u/99KEX6/z/9
/QvfTf45ketufIgfmy61FUitpZaelXlvdKXWvt9/jMb8qXm1fmUXeDUbMz7yxOPXYvcFVoMBgERQ
UUds/aGxuwxI4+r8+0H6F7/O/wODGXpeo2Gj1sTLZFKM1m6WkofXanszmjQ4kjxLMoc6CCXpI82Q
hHLHr+wIBE2c6c5j7jhpeoqDk1sO/XGo34U5tM9eC0bfblkSYS13AcBP8mbE8Ycdk/ntZy4Ek6oO
AFGl1qv6Z3Bv2UHTvU6uuuEFtjkLY+dZsxJjPaSDFRoadD7JDUs+ebVX3LursbP6TUdThcj+GNOo
JUJc/TLQT2mceUe3/BtRYO5J4OZAAj4Bvw5SNoATKwTDMTIhKn/yyPjoa7AGkW3NYEqp1Eg3WnmJ
me4rw0539WgtWcXcqmZpn3QqSYX2E2WH9JpnZmb9UmTizPQPffFWZbwtq8i9Ka2XJ5F5QIUT/aZh
LX5yZBGfjXlO323mDAr/zqaG8YInp2UPVQ+8jm7/1iAy/BnwV5qEvWD6bO8DHcVJeNgc2/ToVYbH
7GfSTr74wtRwGBMtOf5+qDPU0IVFr6hU38EtJfebYF7i5JdPzTLl+dAFUEg+m6h41r1apHA5INIe
3sY8VcYLpHfyQ4xcnH4/zRtgMipLze3vp6XvEKWB0nFuXVwI7VTdI+SHXHqUg82kpfvfP/v9wOzG
UnaxrxM2G/Xy2sdOpT8PjKGAb/BZkqPem8eHbaTJaRQdC7MInmDneMkq9yLr8vuhG/CysPH9W9b1
v1rku0U6fW+mlPVuDCjbzMqri7Sd82Re27qMj4IZ+FlD/U6ZbMviCjPZu2mQE5jNRn86SzWnrKJi
54NzRL6x96TBgwlDlFDU9uyPA7wJEaEJYT76sPRp+E9GKU+E67TwLPSCsL9x60YlNC+Ya+NQ0QWs
M9NW/zW+8c+2mUkuv0reD96+vvNYqUuUqZBpU7CavPhRmFH0yPw51FkQPcrCe2OUB8HUh8/0VMS0
b86ig8iIX9z2QP+YKxM6FwtV7SXmh//9MkvDw7wJY241GxP4OyRC4DQxceNEv+laVjCj4hppSuom
N16wi5hlwzp2ATR5erqzazC5plZjOI+tv0zP7Z02L6u6Lmt2/oCNaDCcaDsySGTdQujeqMtiZU1Q
XmvMrBFDuqMZwIvP7eLHNzry7XFlue5Hm6vpD3x5UDgqu3qJVhNgjLFezvClBtU0txro2bOw/DPt
d/7k8n8/TaRYcsQwavPZMkcgOBmwOfrbzHAUvXnx0ncNcY8WE3pda5tzqqpv18BpMQ7FCZ8Y5GTB
cFkIPb3rWI+D+l+Gr/K9zoePoEzSaW0P/CC2WxagjfgxAZtlB62EW5s3LcViWt0pQLRzHYCKweuZ
AhJgl0CtlL/Qw7HU9DEwlVb9nOImW5Vld1LUfe88yf+c1syfa5lBHvbVttRH8THFaju0exPT2tuI
gWWX+D6LI9zIm9aKg/WsLOOYsFgrKwQ4HpyGdURuy2fq++GSpaobHPMoq4ixQgvm9L35OiN8EM4X
6Rv6KQ+EsU/F6L51SLcKMy8ujsmKRveBDZgt125qY1ce/Gw66nH7qrJ+YmgBzqLOPy2qBy6jtg+t
5RkYcsIvGZAYFzN/jG2bPnd13R/AZ5hhm2oMNWzyVHPsbkj49enQsIjnxxnUxpXVJ+Kb+J20DVak
VvbMXLE8CZYLF/yenzhUXnlLt68IyyFKmfM5J+YRu3hgQTv+r66M8RJ1DO61zjg7OEImUebHwUAr
nyj3FZHwTmcUc4hkRoasHE4JuY8atxTCJzGe4G6yYkt0wIlWd+H89U9xtISmMlA6WoNTrMcsSFBM
MbiFvg+30KTVpHy8BAu3D56QvQHeyNnT++C5k2IHAqVfmRBBXkxHfxGAg89e77LjcPKH34AcqqB1
XZpCEwekaoRze4V7ypsiWiHf4gMuRqYGSgvTnnuhRmBx/v1gzXiSJQp9BN6ttdVzUr+UI+EAzONh
1pAMObHCN0vUn2/o3fs06V8lJ+JPSsRs0VxJBx/2SmMzPkvSRXqBITUL6seMFP+C3su6iMj/F0lL
e5tF9u9/D7yfgR52s/G8ALgAVrf4/ez2lPnADn1hvk4mO1H23dnBbwbvSqzp2Y8ZmZS9c4R4NV4s
6qjQb/r0jK7b2Bcw9TixvLBkXXNEqsm9aujWnkEtSkorj3cEiO5aUxnEvfD+kZkigx0X0gsMVvwR
TFS/3fFoIBm4zvFQIHi+6lzAX4ZaAvE0tmzG38azvFvqVfOlhpiP3SFmGfQmBsQ2pUKgVfeF8QaY
YSV7kQKdaPDH40pzRvNZeKa98fRg2NnK6FYKUeQmmg4Qlpxjj1VG65xHmXfz2vEgP/bSrvZxN72O
HmyZsdOMA9zla4r37DA5rXs1cjy6GpGCqe+8lYOX7A2/DSVC9RD+MCl2et1vAaSYIQ4P49KRiNoX
OeB/VcMJmWzmjRbm4w5u910u2khA7iRXlFaycTLlr1C7F1uIfFqIKz0KCULFgBF3UMtmvCs5CKRr
MFg3WUGFBYMXv2sdBo9I17fOlPT8ZJpzqmoEk2M9tvvZxE80Ov5LVZSf+gB/VgrsSJ2bxgzpOIwH
PK17O9aiGySat1i1CNVTtUWoWl4Hr9nUmV4/TMyFYEXYZgyjwS5ETO8dvx1zUibrkUBsejxVm2bC
GpItvstMc0InixNcmTYjKQ5zmN3jbYiRu6YpXyId+gMXZXoq+l5bJR0AKyMfDkM1YeS3uZVl6u3Z
Lf9pbd25YUxXq6zzP+0SdYpqi698boa7f6c9ahGnIpIPlve2tmhqUaaWYWD2zQGRyVSQxT6+WLk0
9kOL0J9p91qVOtmmDjrJWiL98Ug2O3ZZ91DSLI+uBn9kAkBBkQ6EpELN9FuGpoQF97J1yLMXN9OP
BwaVIzNiU9U3L6MhxtPTHqukHNdeaTxmvx/foPY9OaQ0PWu52dAil+/maC/AVsd47gxJ0u049Osc
K8KNJ8rcz2OC4sL9qKnmceB/Gza6CMIi/HCwQbMHeQXfyu+6Z5+RG08HpUQPyKmWHQZ+ahXcXTnp
Z3PLaKsdxQXb61wa9S22YSl6KTsQPZ6ZyXSZGQ4t2oMJt8oWBs6HLj2PcaoiJz1W/yRX5pEdKsQe
e/oTMTQLCw7cQ1PNq0DzMMVFuXfGXEklz9qthm11pjPItnnr/dfZpXmRLCjSsgnzMS5gP+kz+Amd
e9pgaZQv2DATeK2HVVMUKXFimrikU5Q8S+Sn9FhWF8Zu3N4iCagP7OqZRAKG+hxfcN/xp0GUilfR
6AKi8u3LrEvj7At/vANCTIR6i0xUWU+zJofL6LbUG0aU7lDV6mjjjX1rpQFW0bKEuKCfXQgK6Ahm
G/koewvXMti/DNFtaEYzLMzRQ/LMXekYAOSa0lp8RmJrwBWEfGYpuNbgooRK/VvZyhaQOMsIsERt
aA79R6qN5ko1aoOaRD8h0Ww2WAmeVZKWm2gWROF5lnUNsHkzZBnNQzQKsEoVi0pWztlzp/lnRJDV
ZYDvdOh8bPjAsd61lMaKCSgL8pErIEqBhwRQGl3N30+KK70dp0czYXPuRphDBaz0m1HXYWYJ+aB8
CjOX7ppdQPKuqmM/oVKEDWagExfZZY50DnnpdMehn3veGil/3tYvcaLgBgpIVVPBSy2ZCLZim4JG
CqKpOILOiUjlLOA+2tnWahly9Y5JmhKQEF0SaR232bTVWxSHTFyyXeKB66tAEIOtwlzfAf298n2v
cjBya+EEFGCTdZ11NLhtzNy1KIeK92/zyAfQ1npSiw9oIn9/jQ8xLs0VDLCRZyPlbShn6wDRjYul
U/PBkDY07hrGsSw67dJH+botjHzNPbNIh5azPmCRmLC+v/TN4qiI9YWw6ZZbCwkbVLP9wL1/VAk8
97YxzoltTX8Ko1zJht1vMETBdRLaw/Tt+tMtEucoR9zAqahedMu7xw1C2dhCutNmhn4XmKsY+sv/
Cr7VfWcV+i51kYkPdbVsYRnfsulBJdP3n6Wc9zIKWFTaIagDZid6b+xSJ1uTDXGiVArOBu+QnpA6
vKrEpefDI10eRBbc0wnoxMASsug27XAbEOaGlg91WkPB5LLIW7Wtc05QJ56FNN8Ztf8jTBN1wuDB
ubEORGyUL7owPpBQxMB6F/gGcFYIlNpGKbhGiL9ZJrfZndRjUtdrvdq7pXwUjVcBmIgPvQPmvoMz
DfY2mt6CRaCPoYPikWUmvT1iEM/PD4MGrBT6pSWXO2hp8TVi2xArEAcmbW1rdg6Lfcf70tSCyqlh
k0JJuKsBAJibFoA4Y4OrG4xI2gBRcTk82in5i2MmCG0yxSn7Yggf6BK2ObOFJQsZQtI8ArXX0lZB
UgB8YUUxipHZ7fYBDU/YlgWqZdcZN79Pl12P8sniYjjFJtPnim6IrmM8mhGoy9ijvJhI8prtLn8e
hfryfXPfD153oPWvntB6JY+uy6HsQzMKAYSN60oTjBxtW3/Oa1EceTHPOXDAbdYDOHd4h4S+H3zV
Bs7GuifPqMjrexZN1ZliguIq+aU/wXzpJMEIHqs+3Jn18qq76akaxgMBS6hNGendhNGyL7HdU9DV
Tuhp7DxsASUqzuOHK7XnOAnsJ4sh84vWymyj0MMETVNcyOpe8u69p0xMql4bCLJM2ytf7AhdVKtX
I65PHaR37LrUWChdqHeqLh4/DMVQMTuAkiAvwqndHXIYxXxA+wYE020BAyXsRbEddkYOaiPN/Y1O
VnsdN8YXA5FFoMIE35YNlZCu5K3OwALNJVyn3yPTK4NmT1iC4tqOeBnyBCuzKvaA7s1rkOvvsGuW
VU8taZkE2OfSR49kt1D8/CR6b3K2Z4bZ7gSlNrMl2wjNlqGPrUoqHYvjdOoiNLIMusU0/k3aerzH
mqjCsfa25Mq9ZIbcp7njkiSasvZq7R09t342VHSMlMjuk8mRgoTkYg0ouTxL00JNKP+mqJKBh7nJ
Y2CR6nFFb/o8/fAHPz73OcP7Mps3WVXG68RcltBIyyljkZqtZxG0J3Sa3nXGwfxk9u4LA7rkZDqU
0UZib91GM3d1jLTj93hpXCr33DyPmUWXDgLwzqMKGJGxbWiYU7QdFgm2xfYqlFrqhN0U/bRz7R8M
HeFLPNLDxhk9H6jRi4QQ9oQ8/3vospcqG7+nxBqvuUy2DEXntdl69jNX4EepnJty5nxhPql17wVx
WNEIbxAEgPETlbVRmqNCQA4m820Pf/HyuE5WM2+02YrPmSe/fVU/2DvUp8gu803m26x5hLiVMv8n
Ai06pLmwtqSxsAvImFQaDushG79P2MGL2bXNxFqWMKZBG9pdLXgVBRyNtQmjGZmJEazTDhwYlQHD
oCqVlFVRiNfBitPyuZloueAHxFugAoeWsdZfUn+8J6vMol2dlC3RLco9Wd2CyG1H9mmGdc9mnJxA
vQZeLJfHM4hZ+xQKcKOjm+KQWYDaCLPAuxTJ4uIP5VZnhHhz2Rq7Q/1mZD2g4MrcGj1LPvyewZsZ
ZhUT7sHXzkw4WdZm0/jiWBxRvW+vmxyLa54F7yryeqJe5IfftPdp7PRtYDH46GKX5U4HrkJ7L4gj
HiRWaK+45y1qAGatHgcOCNbUo5cposfIs4S5cQRkwmLJdNJn15lfowGCA1sM66o1LSilI+XZW0zY
CkOO/CocQdrKAhatUC1WGnZ3b543RlC9y/qYt+0EzbIUoYsN7ClHYEJb758SgzMz8KF9tprFT6WN
f6ZqzHZaieB6AM0epIu7bCBkZtC+8DzLULkVm3mSL87yItP+vwYM9VNXDGETL8oQYluflO+liDkh
2I0TIxGNVEB3SOwLyVJ7SQYOvSntKpFWDE9llh+wv+whw320+mhDa3WccIDj05Y8/DhuAtMnagO5
wGaWWHzNebxUzbCf3bTcj3aCvHcmxIoAsVD/cJA27Qok5L5N/EpUox1v0ckHnfVlzLEFdtO/xnPw
CdmESoL4rrZjtboAuh3Nm1ZUf92hU8dc1852laXMfbS/Mc/Ik83bf48t4F3g5WJnWLznuXg2sZFI
w982udiXsaETH4MSPU1vU0ff23YwrWdvEoRelFevdqYjU9M//ULPNud4ZxszuK/xhHepD3XIbGwX
qluul/UeSh18+caFOtzRshaCblD2df0emfohHZ2CuBINyJ0OJcrjHHCC5kGk0ridc9DGKTc7JctA
DE/Fpg3lHKJgJfjfOTzGTD3IH0ixlNunOTaujel0YQ9UibUuyW+tIHTDcW17qxijbJp9XRDjzXD6
GQ4EJjS+O1e38JCpamMMRFuoeosEx91apXYCmsF4vSqQdRY34cv7GPffsa7zjtcNb+MhAjPQmWi0
o09uRNWlYV1P/ehj8kkl49HkXGVx6hVEjmQOyQk1aLMnMnsUnCjFoVOVOwgSOcZMxw2htQFXIDgl
Qn+Zo+qa8n432fNrjJwV9hbjAVLN1k1LKRAFDHZwoUFCrhYOps9WEqvsEVzjmyj9P34csI9oM7ob
+NHBXGUwrUX+3CusXoiiYq/hkYitXZmeZ4J4z0zrf1xjppDODZPFsEAtIACkmi0QzzZasDtK0O48
ygEIXtonf9rAvUlIOm3BmjY2+TVnAxJK4gvXbewzDfQnHqfSPNgzvn2UB7UODdiYlfEb/BVDNWVb
aW611vk7Zu8F9J/MnCbCGJW7TrFWKMtkBDrPDt9Feknh72pYqGmQ+h5HBHrprmEgh06LIp8/n3qk
Gv3kdWsTZwfDN5C2Kv3SdaJC+AJWiAyP0ebRrULud2ZomPnnpj1PeeTuDNd5hndWQRnGk0IM+gqC
17Jpxy6AUFjX2f1pXbrRG8qvoS0qIgUd+0n2rNUdNDx7h4SIDsASSTToivwXqxzPhohBjiyI3Jii
MZGowyUWPtU6GzOfAHjPJbW2tiYX237StGCG3Dru+Y07iLpqdNE6/5pwoLWro65TmLPXZj+QC/ro
IXfvskLecW5s86x77eb2oBr7ZADKKC25lYzvOBfdZsP4AqKTMxwtPWW73usPDDm3gHMRxTGYPDMC
d4OQP2pYgjdNudVMBJY+BA72nIzdh6diVvep8s96rW7LMZGAiIfSI65zhhRjQbwPQyw3nuvCdQLi
3bAeJKCR7pSNO6K5D7IcjDBr1He5/EkfdH+gDH4riSbPqJs/yOHgQM0BED5OWzCTx07W9yrjk163
T52AV1AWDS/ihOzcSq8CsddoNw8dOTIAnGrDobimCgLyWwzg/gzv1U26ZO/io0PohcgnQoSX6HaB
rBM2oSi2dIByLccGj12UfGsdoKpUplum+Cgxgyy04/bdhXGMX6E9jBC2goTtHBcLIaV/asTkudtH
m4LamZ+HZrvRr3P+lnsEO7Zy60kW945714mzRJhvwaBw5nWjQ2TVvOA/A4/MINIPoLSnhC58eT4c
cq0msfaGHA4dGN2UbPCqY0baa97JTfEuduXdLrMHXvKbhLhhXWu7bg60EvwBcThwnuR7CagYqwIv
YjHx9rA2Qyq+NM61J9HKr0Zh2F4e3iewPYOOKDY3/jR4p82UxrDn8eC8E2gBu7+wQQkNR/6H7npC
/xHhNUqHDzeJL+h4bkIv/7nCOaGGLKFRAhJrzb295MjNKtilBudxF5NAh4LfcpaoQ9c4VDhVTCf6
0ajp/KJ9jvMSL2v5PjhkT2kO7m1LdNhl6qvsMB5U3T8zMmkmmTpTpVnE/qzdcr7Rg/yzKNIMH4Or
bsNwJy5B+2NO5T/ROd4mwjgrZ2TPyTwtJOTQnjGbpDVrcYMeSdjBcUTyXnkT9nOY410M+hVbHC08
A1ypbTuBvzZ1ZMiV5DTNIXYWdqk8lqO/RmSxMjvrLm3zvQGFUCKMYVPmrfyR5VECuOfJ5MlhJr+J
lst0Yl3cqvYnnfIrYsA3vVj6V3Sa62IIQpA+2nr0GU82yJuKjpgNp/ag8WussEp1d3N5bWLvvWNc
EaQzUwq/XtWd5+IZcbAHp+Es/+bYP/viT+F7ewKeUHMl6s3q/xOEwTPLPrS0hOSumRsjQSzrypyi
WfN2tAWCIgNQfKPe/JxFFAqfLxJ4cgxaWJsQ7DjWjzP7T60/9KEf4UTOfYvsL7MgHcn2J1pYGMdj
AOsF1GxI4EUXTrbINm0WvdiFd02HCYqfgZrAhqcdMXxziPXwYcgNSyfYMNMCEqdgpCJBjFC6UbMh
ltP33bxzhuLZyvL3zoxRzhR/UKqsgkzT14ZH0t40PvfdbD/543Rzphi6Zt8jBcCRNKMDrunAiqHe
GdBEm8g4sXWjCREag1I2snhQmBJY+r60s3+1y/ocxxt6ohp7i3HkqoKiuQC3JevH5WHBy5ALzvYy
2rSpvoWVdxG9O71KSbiJ3V9Kh7SrXgsjqIO4CQqNZHW/fvfktNXm4C+OhhencNo9VuzPzmw3AF+Y
C+ge2iydWeZAh4zgDvKtAcPNvAVZjYMlv9acMeihOT4klk7RVwNKev4qK0ON6kGB5Ju9+l1r7X0V
JOhS5gdJwxLOee4SdqMG7LtTpqVPWqPe7WvX8US4aciaYGe28375Whk6hnVVpeauYflKYGnY6O4R
ZRtnJrFtGDDe5+nTSCK5sWpkEV50Z6ybTuban7jZ9aJ90fpgx/iyWc8zy6zBw4EThWNQPMyq5rFw
2I9jrHvKO4GiVBwsqkKCyYyN7k7/AofffektrrSG4KBu1Wuo/su+/ZwbEiJ6hq+oXNXVTvOt7ojX
oreqk9fMD/7mq1PFc1MtUGOX58915K7owRigPkBUlIqfVsPHUjlnt+dS8wwklqNsO+iu2jlrd7NG
3H3Yq2j4L+2/ZmIanJJQnKLMRvKE3Y/U2hLvm6M/xkkLT+jakybE246JDXrEuO6PbQaPIdfpC7q+
6fa2ThSrJd6jRH+eAywbVQG3cYKrrXkQ+zNsCdxOO+FGn6B7hxXptWNok3QJayfUh6I44Nlm91n3
K40B0Clmg3YFyIEgaPrSsmHHa82h3bKjnBsg534+HokcidVpaIavZDLxZNkOlN4hvVsZ8PPO1l7R
UkU724+IrvSGHhEdzmGDKHetjkJ3rHfATmBjuuLRqeFQWzgITfyRsUdgYiFIb8vucHCpHHoAS532
l3r/C6LDwYz6k8TahZxZWRvNihes8CNlprZ19bheLVi0epIPs20JBOxXgxkUX13NtcwR/x1rJh0a
NpmH6Fx3GxNsspNNXd/cGC3b7z/xtlJG3bde0k85KbaJAPDrvo40Y9tYbvVgxABkti3nby3Gtc0Y
7q8/oNcFN0fikkwnss3IEohrXb4yUPzKY3v61nJ7J2ZbfQ6Vq6NhZYMwOYFAnlPSiLn9tPiarsPy
Vfkv73Tw+Xs2GfOGkts9NppGRpSP5cACVvLZEYP8+w2UTfRdIIx48clDZXwf1bSpYngWDSq12J+b
L8F29vefkjZACJCdB/fBpMUCFBPspgYSmcRq+L9/Ur95Ztp8w3PmuIQSd82Srtg7Y65vXdqih13P
dLHLt6i8YkVx+Uqksnhha4p7btbYPvxoBjaKUhK+VOtFttHKGeJ6tzD9o69KT7dOPl1Y3mNc19kQ
ofDBdrpYOeCPaGGvoVQrEVL2DMJQSc0U1pXGENLSg5tvP88WMmBr9lAX2p+mzyuM91HAHH7yI5aR
XdDCpSpC5tlG4D7skQe5sOp5N4raB5DCBJBlyk6f27OD8oMBINtYu+Cdb3vq7FXjLqKeWrct5o/Z
s8ZV4U2HwQDGIJKXyuvn/VQQWCzH9zFqmKRoCmm9IOg4AJQRFQqt1WCsMVe4YSPs//qWSBjqzJVK
kLsA6kLzUvmAThEADaUIVjpmHnvEzDMwITMMi3245q2UIR0AeIKLmbbzDNaOUq68k9Jj7sQYd4jk
CRuORW5vYsLiVqkg3naoN0Vad2HXSXaB82ThsKp0uFsE3AEPmt+mZp6PFIoDbi3LRarnOkfy2YQb
fDcozJ8ijxVtGOShm/T89yWvRiWh+qERfTXR5GL1PbNFpOKcmWfaGAguytYeEcOEnQsFGk0BLB/V
l5hRn3imq2eYkFsDwjq+9XIMKbX79QgvIXDcGGKbN23HsrubsofJoOftPsHdrOLavCuffqO1ntPW
lciqXS0sO96yBnpOLNk2QofIYHArqFV0HycmATe3qI1/mIygTwnoSnJkjhnZfQdpPebFiOWj7nqy
XMPB3GsxG4J+S4a3CivRwdMflRv2MdMaYEXD1nB8ioooOTI9U5sCp95TVwd36HFW2OD931qx/geq
Alt0wfQvHa693T46MFjHCavDk5XN1eaHGnc6axMGjpaxJdJ7SibDjw5ElDubLurNlWwtkChzwDuH
BcXWANh4HkH7evqoM1bBxbdUta5T4kHGtRXn5rYzk1/KBrFYuM8RYmbzyrCyS94pjlm0iJWNWKrg
xn9VeA589ixlO2psNyDMYKw+F075nAfpDw4GnCVZlZJ/6R4HPJhkN+cffZW84YRic5rRzA86tIfc
J0K+tdufygGDj2Q0Cz2HPmKJb8oHuIHD9BnPBgmdkU8sVCA40DOlrXQCBtIKbd9sZSTkKAsl1Qzp
vPeeTZ7cJ2K2A1CI+nO/9L4Q+fAJsarXfBg1XmB/cKUH+7IlJaVjyLJKFukr/WyUduN6gqhAXCmi
CW2un5rgxffR90dGl1FidoBESiwfQiC0MqVuHwod4Cns1LNREQ0/NhgfNF/fp8qW+0mmfJ/ypw/w
7MIMQ7gUOARUTFXHJkx+BNmojpMN4x9Z6yZtFr1NaoQpNiED9a1sD5Uq543eB3iXwOj6I/1mZ89h
26prL5wfvhptqT6vaXtHUo0otsYU6mzgUKbNbKSfUrYrrN8hDgcTik6s29gV8nDwK2BXSYLqV+pb
XbRb06CSMKDK2I2J45qwxDPCPvK5Gb+Ejtf8uDqW10r1vDRsbzfLxQP7iFqePAA2o+qQIKrraW+Y
Kg0WLs6U5NKkYybvDi+AYOeDcsWnljLSIFMuZaFGaEHjP5k6UyMmVEQuE0niA83EVokMTIdhpbtA
151gk8aG2ENnJI6jo4GdKr7FIp7txf5CT5una7cFtkCAN9BhPeBuIvF1TZ/uibj6kzUv/jTMoCza
bD8aZ4vzZlr2bt6EA0jXtJWVE0+gJvTXRik/gHhco4z1UDsNe/hJS25iWawyT2N6RBSeaHLtpCd4
96feox6z6SIFWpOdkeQXyW/XtCaFcrJf+1Hsk+jS3839exfjkasL6Jn4Y5lsT1hyzRneeaTDGjKb
M9Lb7Ggn/rY1qJo08L3rGQGpTTj81gkYg0TK38XkFJQzgnVVMD9r8mSLP5oMsX5fuXQpbBrZX7aq
pJMDZ2bEDUZBZuVhoIhyxWmbFhspcbCkyGhG4jqOo1PL3cAIlzK846g9RMI/2D3z/nJI38fF7ZNZ
/bDT/Q4XHg6OtRnl/EaYfqPpNpYcDt513VyEZfoNWLkEOfSf8DoLylfYy0/ZO3+hO2MMzRI7bO3m
0iBN3Kgh/TIXri9DblzYBQb5NkMCowOVXFeBA2CMTrJTeUFL5QarunDuBBndXKdyQqK0cC7Mqtpm
yKo4JfLPOWFQFHRn7nIBgil/xsX6WZJNQSr3glifzxWA/FUeO/8i9CrUmo6P05cdne05/01Z2kN1
AjdE/yhQYOJbzWX1t5n51oxXy00hTeZLuKGX/Vjxq+vVqBb85sqJzUnpah+i6qowGa0HsKsjvttj
za8JrWxsbvPAgKRuM7LQTdy2zjlPBoWYdKbZa0xSZloOOqCebrTKE6mhxubq7gg3tgtj643ZS7bw
voWX84AXzbvtCg4T6X4Z9nIvfLviOVL2dGkzblYzuiB5vkcSuwM+0S7A/GfkPxJoWDE4GKcnI4Ts
LFcmR8kUc9whUvzkfKjY0Z+MJvho3Ow79zH+M810N0jTbo1ekEVK5kYeeS+W/UJtv3hcmAKOTAM4
l+jBUkKmXXJCteAolXEADf1WJ+bSdrzF7bFZjAKpZlLAJxn2ZGSXUffHJpY3ESwu8uza0RlMQq18
64dYnB6NkxtWE9+V7c3aU4tfFgEiFmbaw3yqXpKxWnuL2WiIYKdadXZPtl7MLBHqwtQV7koFH21D
AeMa2P7tLUfrdpybh/l/jJ1ZcutYlmWnUlbfhSjgoi+LjA8RbEX10lPzAyMJCX3fY041ipxYrsvn
nhkellZWafk8ntwpiQQubnPO3mtz9CZws2KnZILXbsvHCER/pjtPWQVzpE5qWtqYyixC0fpXHMxe
j0A/6p7NpZaF6L1iZg/OfCZdyVkR+OmxETwqVfeE9PrRoHwhLbuo5d5ZHwAF148wvV/x4bKg+ONL
61b7ypxuncSVHRKL2uQcZOn41KRUZXrwNZvMVdYgHpGkAuHQ7P5HQZq0zqswJ8uYpAWVD+MWBOqk
ikMLmh0WjoC93duI6iDx5gKo8RDhfQTcvY8KUkQ1moPKm8AUwpI6v4eSha8vzb40DeQtoPQbHaKX
UeEuQ8atZ0fVqT5TuilsepX7nGYupn/aLYi4pmM4A+DAZ/Crq4ynMXbunQSkdNu85zy6sVN+qH66
HRDDQYLLoVz1uPCi8mMQ/rdW1Dh+Rpof1tBhu9epO0CB7ziLunn5vqjJqmZVt3pC2hqr3w6O/uQv
5I1g4UhiyqqEN0rQGW3bpCHDLaQ4ozCVyRygDhT4/dKU73VXP9CG+TTicIexH09N0V8csIrk+3II
gMzYm4wuMplxqtjVoUqRMCNCUzHFmEgkFvTC04agWXaNbhb4tRqu4nrkvEcXzu3KoyM7MUWDdEhq
t+JeFoeq/KOoELOp5b3t0GyzwBkysgzN2ZQmLf5GAnUnMQamqu7idCbfay1nlbrCbKWOUB/6Ya8a
+35uv2CD1F4bUwhKyUChp14x5GqMAYQgKsZOldSyCZUEe+BnFUnaDZLprTNTb0+s4dlImUodxFDE
XpBkrT9lUXta0pyQUQq6dXGr0CvpEtdZm5mLy8al7VHjHyaYJj0MmjHLSjkNHqgANLsJxiHWaGX1
ICAr6flZtHM341rAGfdqlvq4NhqXaF7KtITFokRrTQXcAwr6hGwg0ulNY2exHTnYM0Q6LexeyeX+
Mm2tWlvGdWQARaoc56FM2XFpPc2FJSf+kab2OlaVY+JYz50toNX7NTThYt6k7JW2agU3AYVOtkoG
GgllE72ISvJHkC8nd07+yVGJCaAj/1ZTWeMLRguadXpXDVshMbZehCluPVp43WYxAeoczS0B2IfQ
Vc/KXCnH1OedSBd/39Naq/GV+9p0gjS6JkjuNlbb+klrN3nTKTt55DBoY61qNRarggNlbx7CGfuX
6Yz7roa+FJvEJ431A6LgcI3ZinA4F0mkqxEsOebkKLi+u8U8uTUnG+aappy7KOGYE5Pm3FP7G9sO
BjcHx7LlwFpT50Vi4K9Iurs3+K1stDo0rxSJdZ9PSoMN4slso0bnoIHNJVuB6sPUDa8yT2IvAaoO
c2Y4JLpprNFMnMYSlL5rze/suJ76dl53Opr8pb7vptz1MvW1QmDELErmLcviWwqKcAMQLxlN+gVE
8FDR1Fe+6j8SPRHumxBqPnRPRGrqU0/7LivZ9iycdrC1/5QlhVhTEoVEsyNYlTwN5ChY3Kvv1sSM
FqsdrvZxYVfhIqqzSov+kpkvTHXDbsDiuScc9MYy2XWFjIxtMqA/ylNWeLphZAe3aEepPbGLk2HF
jbsrigU0IDV7DAbIL8knRujYyqOQ8aIYwLJjbTroEYCQEtvOKm2A8dACb2KD+4LUsZ75t+OIcDAL
i9uTUqHJUDHKegXJrGU82xuhygSiWpNuS4wA9vIrMUA/qCgY5kbslIoMD00HOZ4tkENjrHHu3D3S
4pw9t+tqD1b8R0jJsSjeI82EHO6CEFL9mL1DeqjiiGSkIgH4Lt4irSPwjy6Nw8RmgUGh/OE+Qsx9
6lSCAzs02og4a4pqpvNSGvpXI3QaQYvfbhshhccZPY6Jpz3LBBk06ReViHSldBwVGmsqDve5FecP
dCm5jHvwLj0MOmdZG7RdFLG8x2CXRE9hnz7SjZux65+Ub1qS7o2N4wM9arobLO2uzCBpmeryOBng
JdVu3jmJTxiDC0zFZ30se3eLez7HvU5G8owyFZQ84rzGM0PDWBHzuSYdBq1XxATLyf1HqGfVxLah
cmqoqnk49knFZ4jTp6lIk+emAxJqG7A9q/CjKy1sEfKO9Dpn8tzs35xGVw8adf4Z5l81zwl6G+PA
MRoGTIltf+HgiRDlPQwfe5XcW4pLpCdSw7VnER9JUFxHWlrual+/IdEb+KSBf6KMvmIltCgJu3et
PZJG1vLMDMuu7ghoItwcYEx+N0SdfkvhKaKSCTQEuFnxgjL2vocnTJhmgRM7oc6dlvY3cR/s/gxT
OlR545XyTfEuRmWPtIZNHsxDKAqDxsbNFMW3XxZH/OjGbWjcmYLcw9iCRVCXDhEpsZmv6qT48pPh
FRtMuCrM9MMlJA0+F/sqCKxHwxEHIOwXQLSTFzWnLnd89gIbX8TPSw9hGDkOjmAoEmpt3xYhB3ER
xuq6j8zVWOswARp/NzCB3BjU+hUNcYpvItdHFmWw0aFF0Uf+L1lXShR0Paqm7yezHDajC6+BFMFt
gwViUShdJRNhTc5cXzQks3S/SO/Mq2nbuOk7Sraco5E44fUHUqOweR161FaYBFEtUSCVBJ8hhhZi
GrKFzbKTWpyTVTPS1xp7PcT233Gqe40zye1+tsftSmdnCsnwhbNTGFmxyroWa3t+x3LMkRQIDfjG
5XUmO3dALk27G6tADoNKN1UK5BSFt7Fq4v/ViALV55CSBlXFCU9MJp4SNryPcVltLTpbmq1jjMhQ
gVggOFQUMQRe+Tc+6DoQKpLl4S7tw+AW57mBuDzwZFN43aa0HxHd0yUb70YFWZljRwffh7E/xfQr
K5cbFlqJtV6I+ADuhtO8uiUCu2be5wTT9C25Ng29K3z1bD76aUfMD9J2at6IDAk/YIapvMXu8W2j
OUfvlg03L5ZPWmCI7Lh2qwtD39oroST/cIjonfSsTwNqeFio1ui+1y4OtyRRxYZ4La8x9WlfTR9j
TNZbNLivepn/iuF+S6RGuFJ06zacEHIsJuFqgwl7dOgCFE80IieKMoPQTxV6yRKHrdm21mtqkYrY
FLvIIDwT1mkVxasiHgiF1XViuxXA3iHIQs8axjthQV5W01rfEen1ZTXo8kA/7CM9yzduEt01OlZT
HQH0lhFIBFIzzNsS92qkUD3m2HDjN02zr9nhpDMDIxrNu5QJqp/Tbwyct3QEC+owBj9j2g5Fzjpj
OFR6emf//waZW/8CnzccSxfCEY6ObEJawyXm/HJ6josQMLz2v5qS+PSRwgCNPSosIi9CXKYN2nYf
dCWrlrXRaA++muQkFKEbHUxVe01jAV3JSZs9qZ75scUjaA/5u7UYL4VlRMcMTead2aF1thZE6TSc
dvU8P5s8nUc7622aZPNDJbesYR7fzWLGO4z7dHykl3M7LmNxccoHepHjeeyqFzp1oECh7RX6R5wl
guOQ8TJUcgc+z/2BkzWOGfKccBNXn25Pm6wiGcMxZuVhKigc0Z3JZ3qKWhq9AgI4Tp0ZPpmxM+yd
Ee1RmR77PPrV5cPwytaVkMd88lTFKN5pbcJGZfK/XvL/fZn+T/hd/oHXb//xd76+YM1pYupM//Ll
PzDo8P9/l9/zn6/5x1+/5Fv++JHeqTv95Yt10cXd/NR/N/Pzd9tn3fWX8cvlK/9//+P/+L7+lNe5
+v63/3kK8hjfZEvm3qX7S5aCKVTnn4aU/A1/fOf9Kec7H0lg+Pf/ez79N9/0RwCDbvzNBuFhqY5h
upz/LYbYHwEMukMAg2Op/J/FRs2Uo+/PAAbrb6rmmC6QfeIZVFW4jNy27K/hDM7fGLCm4+oWzRFH
Mwgw+PMS/OX6/9f9+Oe4Axqh/xJ4QNQBRU6AeaZLFITJl399ChZ9Ar+uAlXIYuO5M33SL9PwJs2X
ADNFkJhwtNHyVrEIckIgNXS17PkaOvruZSB8mCNv1MxHJcohf4hAceefqQ0DXeL+/eVe/l3+O9GB
lrWH3Ty7Z7yeq8oOH+TrK8kMdLRAGMv9UjoE1lhna1xOhGrhIKI4lU8V3mIArqavXObEP8K/9uTf
40LFOMt/IP0pSBvZASyRkICWXcIA7VCAz/fG7JpfkMhPzrIEauyvHT08yNfKt7SY1Zb8nV1lzT/X
77fLM4f6d1s/Yp/8Zr4NJp8aySSPo6dSTdcuYONoFAFJaoHVLwEpO8gl6zv2Fp7lhE+DjIdj5gYI
GQZuj+R49uomPBWuFsgPS2Vw9BxZUenPdZkEuGMAveu3Ss2F44+uhUHRi8CclZeR2LemcNe189iL
7h3X+lk0p6nNn6rMOlOzDZZmPOnm9INurCzDL/AsQZrNQQTZzhqte+zLP7YYdxGRsEOqBfrCG2+d
T3+uH0T+EpbdTv7RAUgog/EcznyeQgTETQb8ljObLwhB3ZN8TxWnbGAR6GlFQGE5GDIRLLb/nrr3
UeP7IPJyetbJE+T+IISOiBzv2Q+Ns2XPmxrCjVqV33SeLuifzrqtBlkujh3lBY3POhXh9e4h1glM
rqdD5MHifKkdd7ar+5cyJWMDc5GYAlL7fnDKnoW+EHqeo5fhNXKw8KgI8mj9i9+pQW1ltMsx6pZQ
d+LkbE3lmYibI7tA3kx5riXLsBYv12HAB4nAz/UTjsakoCmXBAABvznfN4b5KYcA3FveyJKftTwK
poYbHmuBvPzyDziRzrC/xjo+4wAPqA8EpKPSYEef6fifFPTf5I/ksz+wFq44NgZ1N/20bXpWmnof
Icq1k+mULWiZGcXXi3l9/JZiPl0/Qd6nZ7MGx4p0tyySW7/8/SNiLT2nkEBxQ+ymcrgHJkkgtxpc
f0VhbWxh7vVlCkqfQrYbB5bID535XEOwUngk5YWYDB6xMv79cLAjOOCl3SQ0D50hu5e3Oh+S67C8
PqdmdkaUUOTxGd4mF1o+plqgRgxyoVyoKF9QOnwUzlreqSEyn1vk633NHYrGKRD68DMIHBnzZxE5
e6dPWNrD64DrB4OaHzg7xqbWLD+GxaNbeJz4nkrb5bIvP1GRnwtQYqnOwUwEc88pvsLroAG65uGd
2/pZl1Jh8iqM4ruyo6CgJmnM8XPLTRq+xxotWRzd+/p46oz2ju4khbUl4Lx/S7bvJnOauwbeswSM
o9B8Ig4qsBbzPLXzj5v296NAsKnNPxUXgR5MUOJHHhZQMlUYdBNNKVt9tEYjaCf3YnwlIj81GtQH
LAPXP3l3wfDNvYeVGMBKiMjx7tdxxHZj6X8gc54r4Ig3407vtTc0mFo6B+COzimPjBuW34mBkHAg
L2HWb2OFKzqOJT6nOKA8+4jbGPyd8gIe+2AV1M/kZLWo+ZuvvaLe3mVKvxsM6xMVkbwznRoF1//l
UbW5gb0741kuz2YznaDmmrNP1DVavih+nhTs/WKAc6cGKW9BVSbUDux43flefo1eEORC8uZU7UUX
TMa81dCcT5bWEgFfrtWhOs/OEpRJdRbxeJeiGc1dI5BzccWTjpH5HtWGZ5d64OdyDBm/UvUYhem5
YPrWzTmomTBSV9y2/bDmuT3nIIVy8tsGE9W0QkUByYIc3ZWiHJUW6IA7P2GKeCGujXEneFgf/FD5
MtX5p4+XYKyUL4PTK7zJnhd0SnibDsRosNYVS7NW2uYoR6WdMNyYsmfXenPUT/kL5J0erOZbfi+8
FWSo2SORgDeW0T23glty/T6zfqIy/OdEJLgmaFFOyIM6oYCyL2/lpNiH44+I93FdvU/RdGsZ9pqC
JFcpCeQ4V2Jy1FlbesRDDRR8JD5yhpIvkWNfvgxg6Jtun+Xwl59KPgI0XI7S45R3SNjxs8tlVX4E
eWupPnNxMuoQfG7fOleMZJz6n226KyZxGhztSKd4DbTy90SXq0lAOfItaT7l7fNrM5DPZKY3b5r5
S2MZsVT4WHq+7gwQ4VP/AIoIR2cUNLrcAITBwkkgKqFnLOrJaq9j0gyK2BN28tmpy8/YAHdyRCB/
litEIF+XRBNHDPch/fNt6FYYaBPgMKA2kUKrTGdH4gpGqfImpy95Ndyqe0GCMgejnPyZGnNN2s6c
gxzicngLPfuCvC0vU2Jn5xiZkrwtCget5XvMx5P8Sv4pff+i9qm03d43mnWOrTgY4vwMGHcDTf2g
c6y6yf3yLHcWavkDf/W1YrkkbTpQygcZCHV9NHuje5vXY7thIxNfZ1d5UyMi4RdgowXoT7nuWPH0
2CHMum4CQn4C9bq67Khyuxd5i65jms+3oDCH8nY/bRIGs5w+rutiqX+xx3+TH1hNpx/5QeUF6GP0
qEP5nJv+JWwAGsXpa1gZnwVGuZsk5h8OfRZXsFBPzATMAPIyOcbW6Tg98Fdyu3ihNQUjWayRiQmM
n+xoaNq0+UL0x59PGwNJToNt8lHl4j3smWOZxIzC/sI1+OeX9tD/aP632tkYfC6xVr/LF8lfc30w
yuYhD6lvcO01JhYnUi51Ya27cL5d+LrNP4xyeZPzdyymH0c1KC+7oDmqDVDygLNbME8ubM9m3Vcp
FKeKk2bcJa8UG9ybGnfBFyGOT64dm3uRmDDUsrF+7EgPakYD+4dFnUXti+OQGMWRppc8oSuFpzb9
t6oMsn99U5Bdvk5R+m9mezzOxqzeNI0xIKQj7wR+J+49V9/P2pOLhrkafyzH3HJq7D2VjJ71UlYU
fHRy8+bivda3pKDVxwZW2L53w0cyr95UA0SB3u3aGHMQITpIqkOyrCA/lwKNJr/duBlm8GOLfYdW
n7A+M8WG39DSy52k2Dq4u+BaQDbu5xccGQ2LIiHfy9gRlBOfGl2nq56X1Kdj3d8YTvoriyFJMW/S
c6wdTrwxwrtxHPdxRektSahVGEBGCbSySGYB/DXlarxNlezV76t9GFHic8FTUOMotLUGk3LTOc/l
oim7osz2tCORWo0HmZIidNKhbQffYGZRji2te5uaBoHsQLYhIq/sZeuiPMVH1YZb1oqNlSswQWKq
6w1NxCZy1lM0uzt6JaBnUm+c6y9YO8eBgOkNurWN2i3fhWuLFRL1tJxI60RfnZYNYp8l++iEeucj
GMctpkXrGWeLS/N1Rn44TDTuFPQvvLGVVW1yTukbq+IlvQpq2W1rBBmK/SuOTbKSQgAb1mdI/izN
GKdBzjoRAmfeL7Zh34ZNsZC4ojn39ONSRASshoPyOhTKjMPFbleY+96NZk5ulpLfKIR9iyQNKsA0
ZTdO2Io1cumnPD+xE37o64puIUxHYZsfOnQyhLcKpNBkhHeSB/FCQCKo0AVdGlx2c6sKrJ+khWb7
MC0uIYnE66gdzuGoNsQpKe7WxPpC5rgnwSYInDULVRhMpJgGeQMY+BCGgCsiTXwoWHU3WmvlEl5h
YgXzw0NhOugcmm1Uy7MWfW9U+NEmawofC0BzM5ocYyZspV6lf5EwQ1M7KhHIEcS1mpHZVOUeCusE
cmhqwDBOz/A7uhvs9RrrE36qhHJmpPgaN41E46pTvKWjMBs7tqdLUor0GdM4okNPTHphtzSiIhNT
E/sF7CAWJiCFDmVEQLKTn50OLNFAPibDqS1G4bklMlWFjFyvtVN2E8mlAsvYlJwl7TThitDuSFRG
SlEQBVogerWLZYv2DJCOxnuJ7zTipsCHdsIzooue6DRNeVa9DNOQak871yAlQqMxh80VHnw5Uqy0
szTA73Eua+MDUfJzJOpjzuDYAJIQ2HqM27YqNATyN51JyLYb4+9P5S8j65PmucPF89GptzmqtMw/
jhl2rJnqJe9vthHbjBWIcPFFGruy5dndqjOsBdPhU1CF/6WmLpaPZnf9F7EB3JZIbtrOE6ECmah+
5bNz4vOjMJ567KI1OnbhFslGa+qdMlYn1fIBrnGvh5RokyinjNhFebTPBUFFUGnvbcs9VQpXmMXg
ISSOFnxTiOCt0+9J9iIqLgK+gJw7xu+4V5X4kaC7H6PXafQ5WIcEwr6sqiw0jc7GLPjxdZISHyeC
sdbwsQOjXhHIQ0lwPyDth9zrroyc5ISK2DS0EhYI+33u08EjnLHe5JN7nLu5hI0Zq6thdl2ETRMI
Bmggemw3q74FVcvj6WFWWda+6b8OKcdcmuGmAvV/JMCUKahEJcGLYxXYbRhdID/Mq3TSe8bmRzIZ
DEhs6atB1W+EIezVPJTtKszgutcamWDdt7vghMKhubIUkoCmASNgyKk0V8tn3Seip4ps9H+UwIuS
kQlPNllcdFRGKlHp8DOJMvCsZd2PuNIWvcD9WgjOtJtwwRaQLOoZ4FOGGSN9tPyxWeOLfYA1D/IG
Up9XTe4+DYETKDVcDvIUsR9ubSANNwm2ZiY+cXD7TeGwhkwtwwA95n40YmldDrnFiokJzKeJyNKn
UPHBrm5HrRRI9vbGsODuwhj1WlXOXh0NI78Z7INepmeO9xqSOOdQ+stzJZzHvGeotl1yb0YoyWN8
Cl5llJ+VRShPO2dnPx58jmKEBNRcJc01LqPTnOkEC7g+dEwH6q9l377CZZ4oL7MGs8HHI4hAvrDR
b2DwkQs7YtqkVzydOXcBWr+qW/XiVMN5CZGzlbn9UXe0szBj3zgiJcK8chdahdVrr2MRMAhW8rS4
QlgiLV/6WlRzhcyK19QP0NZYbMWC1SaJHmBddbQ4KHI12gmIA7kAavJeSEuBE1fHhNItGj3eyXVK
aNUBdfhuyOwRijgE9rwsHjuNScacvwhVY5ocG8Wzm+6xAQVHNyR68o2SeLppSTdCr+loOcXhetRp
DvVQEcuB6rVhmUaPVqxC8w1RPXxCuUIpjb3WBWuRXSFPd+WeQicIsZsyfgt+wCH3c0JFGrSpy4x0
VjSIxRDwMy/fhZU+IsXAtpprtmdVEQhkF/WYxVuMiph4P9mXpaXn4f1TmXi1DQ8X+RXttJsb7gzp
R5/DxNCJR9+EQhjSUh3Ei4tbocHViA5kQZc5OMc4ZlBeZzPD1h/BuAF9J72LLGOCIEdzeZpG/2KE
NVF5LnDigdQAJWeyFgviezWNbqvl95UDvAB2OhZseezsFvX4zrWgdXQ5HwncP3XKJNuBCGaGcJNp
DcacKHKBKimqKGbmxsSQyfWLBs2CdWreV/qQ0gRDfhfC/fRyPIGsBStDGbUNNDi4qwp50piJlWy9
KKBeiuWlSGNSNZr6dSqdU82znEEIuAFxUhWmyXTLJBvmNe3zpNlEuq2t6ySx1+mhdQdrWxsQCEoc
d4DC8eJxkC55ehMDlV7FeWvJy90QQoFp+h7Qg402ZcBPRK59sZq6YZ9ILmQX0VrE//8KmONp8AHL
1KCNlcaoIWU2bNilj8didbXspKCLHtVrvybW0TZwgONBFEWleD06D8TqmIwNYW05EG8HEfqeOuHP
tzV2Ysl+9H3swS1ZbQlcWvDWrr+2nP2QaTS3bOVtWmKuEuhZQyX7Mw7lOqu0OyNuxpWfMsbgbcEf
/TJzhSTBhJvaRgChOoMwCy0n6SgB/S2pwZoShp6IzW1JFiPM+vlI24seuqhIfu1obM1VvlPjaGdA
8TWySllfV6qymQ61gVISfXjrzb79yM6q93Li37zBGvYGaJq13ttE8BCGl6YMrarnQta+j/8nQbXI
hIItgrGYqWukylxEZ7xr5hR0rfKdUP0kdwjNqBWSiZSz5sIiwB1k/jhl/TJbI8ZpYV1g/z8zXbde
5zY5yBFpY3FqUr8n52VQFBI5Wq6paiJ7AE1JPG9XPAw+WT/pkpCeQVaZ6aurmfzzVZFDcKP4tFJj
dHs9aiuOlxz3TBP1tx8Tymka9NdDomancl5VmzbFDzFpEZg/p1lzJAFMheTKy5H8UBUgGq9U4Aqo
DgoTHdHYSOOXZmIaocbt03FrGMPLpJfsWpSvSvSoKwZW/D77gR2feUqKJcXRtlZvfensedZ+aOY7
vJGPA4Jty48oG4JxrvL+lvWAioaD1qdsH1VxZ+T5bTiohJBmatASwYLpoH+3/UkhBYq6KWIczNnu
vWtH7Ilo18sFr3fxmuuq7bVMaXRnUBspWvlgYE1ihoLmljcawhugzWXVebbLgKOIi64hnR8WNg5C
T85RjC3Dd1UVs5l5ILxQELMZr92SvE0dRXbahB01Pb41J2EC2pJObxeSM++nCbmjDmTZUfUw2rWe
GcX0HMqDCakolRP39S1xUWhZaumbttEnqHfo2NmXie5XYQBeoEwO81jtPmIFhiLMuHOsUwqq4/A9
h0sMN5ofTK4eH0RVbozKfArx6JocuTzOH7+mzMxvrI7pHX3aHeBZ2veipXjuU5EqfXLXRDAYw7lp
awofreZFnlDZVhvRTCWROpvLXlhrmCXN5JAVPGqTDKUjOWOvhUhFTPbbOsrsG+KkPsVIAtj0e2at
LLbubqP0HkLpF9WlcGZ0LOuu3KWaoVdrbPtKYP0logQvMXiaeSIe9GXXYeK4GXIk7w00X/bTDDMn
8bAUMME0z9EEBZOkz/uRBeT3W+sr91gmJmDfgbfeRCbJHa77WDg4jSuStdQCRkpeq5uKwYNcH9gr
yccAnTd1Kx3Dw0QMLIgxr46n7zjuPuQmBBqJi3qDMIah5jNW6Os7bJRZwX0jUG6f9BX6sQRmbck6
09vglAZbCqvLX9eddZu3PCngCFtTPg9UB2xrGPkH84vKbJSlxN6RYbzDo/bURy0wQJ4PTxXa0Y2c
z7yJNiUOEQ8QHadbJkTwIJhAHbaxFUOCI7Xi4b64HzHnQPXQmR8ppLgp2/V4GPcqaA8+JhG7OclX
rR3xN18hEKxwbyahzLRvaLzFiCGW2qC1nDGAdExsIoIKo6e0Kixxx3adSa1nX5DadNlhKrJypvw4
gAJQKMyVXz0UbU6OXTZaq9iCezuRyTXUgp0C29mhY35Qm8SrLbkMJAwJoQcC3khNZMvKaji7RbNK
JEuufV1HWT4D7bBk5wYlOpdDdzUkfX1yNmZaJS0iu6VGoIShlSBC92mcpOGr5emrWraXjgHYKjqZ
ZZ9416U9tdsftshgMKnAyZ+XgL7vSVheiZrY4gj+C9KIc2RtSCUICR9jmx+HqB5s/y5rqk+MF4ho
jAFdPGBhRIAQjHv+QZmrNMdPzORMqKcB3z0aL3nuj/3DENWYewWpPz7DO264skvdTKtOr9dN/Tik
FClDklzWDvsePXaS1XVbmobDEyMFTa2GQNka1ZQD5ogsBj0+YGBrSy4SOxy1uif3BZ2sTeJHnRhP
iFc4tzn16wxFwfOHRfEystHYwkyQ1Yiu1lsdKIfg2Cz3WNcNIw7ZIzKBxWcIy63S1EOexFC7C0cU
bDV7mHCWW95Cu7XcIuSxE1+wkH+I92M2CHMdgZ6yDzM00sQZPEKMghuIGqlPuFy+TeIV1DnPjGex
IqYiXjlxsauU26jqUwZv6XVEUHpjHFdc7HlHvYVN4CSrYUtmMXpoUuhIOtE+aB7h8iD1KZ0pC0kO
ZCK/9+ip8zS7tbkoq1ZDYUgpQphAlIgzAEGp8Rb48ZUywZDhrNTMLNS2dOppGZlT1CNWumsjH88Y
kmPjYYvBYadl7NOjW9XmbOGbGieapt3XEa9JlMRh2env6JQ/LBYm+evQ6hfB+brXN13Lbl63qnf2
qcIza+aHkV+dxB00X05R11/ktOMDWn2s2vIIAl6Rsn6cfoEwmNm54/vtcWPPaIXYTXtlDzGPLOyd
jgkMK370YBTa8PtbJ0FlkASLZ6PJz0ySp8pn86+A6wih4zqtuawsg9Saln+rKkytNHr2edffTVP0
aqtd6pkFe4ga0ZIuwmfNXdhldQikVEAbi4McncfJg3obIuoNDwPiHjTn47EbqL5kCFxWivlynXpT
3ep+1w/CUPtMFAcSkdba9ImrL99W36aubUk69oPZ/CF7Ea9Fzfw1M6+XpnYfZ0RhRdOTQ5aVtaCh
zq2x9cQ8SWTbfGwtWF+14f4a7EieZY+RMJg8Y4PrygXWO+CpQN8/07rasW+EBJmoNtuc/kedeA/U
CuiWMBKcUcbsRB0+QNq3YcXmrarbg0G9CuqMl0W70e+fabmlho9xAdciahj/ziUWzUGGlKYMeLel
nV7k+YsjuDSliA6gmUBRaXAaUDo+Ggtw1NamAGRPpKekr/nscqSVqYVVWd7RReQ8qeEfC81uXyiT
gU55CKmR+x+1i0XIjTTynWeKP4BnOBvMkvtPNo4fgYXlmY4XDGxawyoSLomC8rXdzaYOd7EPiaFl
ciaLEI//hFeuIe69jyKUpKRxm6gJV0zTWztTxpVBuV2p2FYaEYbyaoSzoFP7meTs7pcMm0XTIWUA
BSosDIcLQrt0fEx0RacEVYwMEu6mUVdEpco1n3Shgg7D77krH5rHRrFf59DZjo5cSmx21nMY3uOY
o/Bgqh/Uuxny6IZvMAIehMZjtjSEUzTG/Ok7PBPoyCm/5doj61wQa92PIdekhdgRzSGvV1cxmlYm
YqW8pF4oK3cO2N5mF6ZfvlsqK1DdBdtNoMSIiKcucrESaEfdYR5NkBz7BsOitaAPJFGBfKP5QuxO
CR7Op3c/DGn1u6YXgx2DUWhAbu02RowKr3Qc6Hg4giY5h5Yt8lYxJ/eNQGvbNRcnnloPxzE/XG2/
sRu91qKlUlNQUOrj6V7RK+gey2sG7ZM2itDCV0wevblzYHhLQUvjgD4PrSOq5JOBw4/GAxTkX0Y5
BXKJJpD8J5ro1bqwsYb2kQLmjj3ENszpldOeLRFqFE7/A1h9H85QEGj9y2ZVqIabJmmJ0aXvaMAI
BQBGs3+nc/SpNbDEdbeZlOYgeyNKmMBbtyHHyUxDWk+ciPrlHSLlBmwZHbfkPIx02ODMf4z2nezN
y56JJjAJ5yB/wvlJtlOMtrwqdsbMRGDnctaJA7NmqTTz+Jya5uWpd4D6q8stoNzT9b8sc0SjOzzK
JrjsScnWp+y5paR+OvOudedA7cvzgG6hEumR9LV1xFHI6PwjedQ/KPfOOu18EAlnirEBeF4bEKat
7ykCXBUxKcmTN7XeP+PKvRFqdYEct1WGae9DY5XXkPWVEEGDfYBqPFp3yZJ/L/N4ufbZpHQE+9/e
l2Qk/i6lGmo9fl2XK/ciu/HqbFyARVgkyZiNffbt6SrCmOhcUSK/dOb4JtTxZZgkm2w+1RaX7T+Y
O4/lxrGtS79KR89xA94MekJvJVESZXKCkFJKeHPgDoCn/7/DrLpZ9/aoZx0VpaQokhIJ4Ji91/oW
nffKZ0eefCpFQ4pM1E3yz7R2T310imLANvH84RcsfEuz/OyR1WRldxQDhqgm/4wzOsXd9IUV7n2c
D7aWX+3i0moZzccYqUo8nedeVbJYoRce8ZTFJ66nX1AB7wrGwiwJ31VjS5rNlpLGnmjqq+pY9n74
c4ojmoyUP+jfO9EXKNBXhD6flhIO6ORFI/y9qF6+ktFYVvI6AAZp0i9k+oehAeIn5g+rdFYtg54l
QV75V1xrX3TvrSh5UcIR9dbVsc+y+IWolpcqfwv2AdWovzuMiouqOZ/gFK+B+6l+jzoj1GEukWh0
Aad696SatHp/SvXpTRoStc5vCYAQd36Lkl31dkFIf2GAuZPhWrUgLVl+qjddxeJnZGK2Kj/bNvhW
11XVDo8W6YyUxR80IjRLWGPqZFa92jy3bv/2RrXMg+FhcsOfwE2/A0/eFykmNbXgrt5xCF7NMnop
ZPTcqt/CUYugzFdcHxG0+pBfV5fhk+paq9NIlFAez0TdvNzkKLyx29mm3qXU88cS2fWgxR8Iw2+i
NeRF6hfphb13s2inPkfV/lR/oMZybag89PdMu3yvLuZcK3YdHYRo5ranrezJO/39s2CWVy+lTTzA
bmnsz7z5fbkpAZ0wvGefj66UnOSUDJQuSwl3bio3ouiVomJwwN0m/abBD6qF7zWZZYyy9adSXxTd
eJlaFms8Tl0oStijG/V37LoYLXAPwliCR4i6AzkUb9X1lMgEeUFKuEs+EY1SLfQ2/FCXv/pfiR3w
yJ38umGCS26qAvVvKZRa4kENNmpsA1btZtU7ceZPikaJBEgJaIhq/NSi8dg4mMz+6nUrwYN0q0+g
ue+z/tAAaB/c8lH9vUr/o/5VvXdKLaeCCz6K6s+xcLZ5mdDIqj/Ve8Lv8anhr0ZFpIafsK2/yTC7
I1xiGfC21EeHfw8ksf2k3qJ6G3YUXa1esCE1UDmkt/tMG1kNHrmkjB9FwLYU1q8SkqgBJdY2kTO+
J573DlGJoYn3WfhLmbGT/nt0rIV2UdnaAyRQQdtDfYq3d8f1on4n6IdVW7fsYH4f3sKpznAKUTSy
zoGAExXtTYVm1vanEikqoUykvRL99Ko+oGhK1q1undSn4bbyV845y7ryix7USviSBunSGpi41NEP
eby6NMG53htsq9RHQO38JysmpSgpJudNeCsl9FI/QcOEq6B+1EKEDnk8fajyA2ABOC3eFY3ro5mR
rzSmXxS/L+pgs926oKAm0QhNRSk3vT8d4nK8De3q0xrAS+N0mhjt26T+piB7VZOimjgzy3lJk4tk
jB/z7Cw9l02V/aXFLJk5FvjncdNdPftRvZ46KZVmQokuncLjE882irOPBeBOp+00DN7tBFCTTW57
n6S/mM1NhhIh6HTM6QcQwjqeLzfphOy6FzIilHwhbeOVbc+n2/0Teg91PN0c+ar/+Pux+vxRZfW3
kaTLwJoe1LFQ6h3CmZj2uqdIXtN43ZXvlj5c1amshspQa96SkbDO4j0xlv2cwYBT01iQfUIRw0Kf
F69a9aHGsbCJlzI0HtTQoKY5WC8PgtKdWifg4/7yGv82bAieElX7X4x5P+sUvRZT0u1F1Q2vMM+S
NZquIsNs4mDSF9NwPtVQlATut8Y6AuTaukz0X0p7oYYbd9A/0+8LGv9Pd2Ldw6//+/+E9Egd4Dvy
LpHZL034ouYE9dPZjI8OCZyFzkCkPi11UH29XfdGe7hN5Up2YliogGbnbKnirK9/NYhSidDdCjfc
Ka1gmrkkl7GOUaeBml7VFKrG/PKqRcGXWrqoN6WettOKEeYRaX22vmudfJekyFyYZedu/sjz4tjO
8UaFp7P+n19Dex0ODoKC4iwmyb7G+NKa/mN0hgMf54ZE0V+hZe4wiG8GhqZZa99ddxfk6WerLuWE
Ey1FBubSEjPM6NIgt8p0+aWeh6P3IR3ZJxzE2P3IZ8bGgNGi8waktwm50+Mx74OfTJqfJNZ9pfq1
y5M3F00egMSvxO0v7EBxHHG1chqXdfaSmoeqLb5B4h98rd+AmvgiBugzzeSvLDQ+iVW4TAXNBh4u
LLHMnPQuAuXIHnD+cljOEHS6C3UQJ9xWH+SUI5iZ8k8n+L0gzXRx7YHls1YxRk4+9bGq9UylybMm
kRXc1i4Et7GuIYLjttZhQ7e0g/qs1DXqoFht8tXZ1m5Kg416/k1xIw2gwhhtA+sKleBsYZZXh0tN
1qDsv4iHQ/MKuhxxnxjRgDNsa+IImHOt/nQyvlEydL+8IF+5ikfA9TS3CUgIdJ3oVGMjuc/A5ojG
eYeARQsOPaX6EBJqWikyKFOMuJL4IIqg3QRVvWfJ/uX+tRrvRLP1CTtUH0bIhDCuc0f8Mn3nfaAs
laXaqx/RoOcZDrNNHqdPDbZRyVwwjwm+nvqut8cPtR4L0uzb8ki29cnX4Wx32cqP/O1xwM5ffMxJ
fOmxZqlDpV7OteRXxdCuQ7K0O3JVGbYpD/2Qb+rs6Zr0s+x8rk8AErwXk/WwixRvURn6tdHuEnVg
ff7epGJgzFl0Ts2RuEig0m9Cfk9CP6vlgki6axyXD0rsJwH/RpyQKvt57vudkzpb7/5vBb4azG8a
M0bU7BW56bcaW5QuuLEL8okc9nxIjQHrhdPrTeYY2gx9iDh6b0F43E6pvztEaUpqqC7yUhMXv+Cj
SrRvfwx/YoBkFZd569wej2pM8RCAqiFCiW8vhmuqAQZNH4vWbH4ZqytDmhobNG/8AoJzu8D7FqWZ
3WZb0qd22L73cdqwfV/2JGrK5mdsFuvJF8fb5Z26wU9JCzsAs1qX8hcMnk91OAaLNXUYXoQVX3Hp
3c5AdfZayXcajs8Do4o6uUdOzNTOtynw4lqzvuye8WVGyzBkFZcaonk5PRDYpKI8fhZO8lhSQ+tY
LwdjdWzjGKA1r80ZbhXzBxbHEzS9VYQmTQ3Ffml8lDE7RGCrSqqrPgoac7u4GBAvVd/qgMbGdE5a
AiHRuCptctE39y4SAnVVqdFVXVm17m2yPgN63/9Sq2JXKdqVfhuq96+xOunJ+BawBIanelDjqtpW
tnrwfru87RyVZG1flFpWkzqlnu6AAX6hzhu1i6Mj/qnmFFwcvLRaoCq14D+cL38ZS/5pJDH+20wV
sHULDNeydCtwfc+z/9NG0tN6JGfP/xU3xrkT3s/Io8EzUM9dsvknMiNKqcRRdNQ91UFvc3V/+MqK
ccUo9Hz7Y/7yBP2HzeXfFqL/thltvyvl0mn/01n0/6fRSMcG9I+P+/8yGp0/uup/bRuMXNV/eI1+
P+8vr5Gj/8s0MQ1hF3JsA2fdH6+Ra/wLCJbpc6dhuZAnsDX97TXy/mWhXvEDl0oUR49bf7xGhv8v
3aYnDLvL8FzP8fz/F6+R4xkGJ0GVIxst91//53+7tg621g8M/rMDHE/+f50keZJks8xBpAnHfqiz
JiEzyDpU9liuyCMk9kcYW1pHBhAr4qODCDVYV1cEwJrje+4QTZl/sSC7Qx9E7vZjUNjifvJK95Bm
+hGNgd/54aJ4ctD3FeRljKP7PIH+8MlnaGbrB2UdytgP9UjNmRD6lSYFRd3gpfK7jXT7fVvFRG+W
M/7lGmZ+LbapF1JfLkxkESNpD1lobiYLoGjhlQt9SM60tLvFWHTfZNHSZkBOsTJu9fap2gZt/Utz
k73ODrWOh0MS0vme44DcJ3Mk3yeQw9ZA4LRoe19isNYnqAD2HfnG412TNGfDG+oDfkpx6DWdahyM
OoJ6PffVDWBjB8irpQtNLMkaY+X0Jj2/8XVORv4eRa0xYnGcdJP2FIdnY9GOXEKwRmKNubeNaX1N
doWuRO3+6tHempVxTaigevQGDyEFUyyHr24HRNug1gczqwQchu5uocspW7RR8dgVxjtiIUhlNvwZ
M945AtSxD3hVqUPeqO6fQNRs+6nYQyFBh+Z2+6l39KXlNytfyG4zA2wFAwHNSMOM3aY4TitVixGt
uzT5RPSKNeM8rUdFTsmrSfGAfR4kMzz9oIfWbs5e0JzgrFjl0zSDyp4woc/RK0JulBrdMp+/4SPj
CtPgLBd6hiB0lI+9p31bqVOAjIjfreguGngXydCrCmK0yR2oauhAat/YJImOyp/wUMxsqec+DKTY
jwVi99pInqfZ2onGOKIS49Fk8Q2khgR03BUTrku8t6wSYEv1KzgX5Nr1PSC0Ze6G93muvbvVA71F
usdu/u1V4gXfxa7MULOuJlv7kVf1EzUvfLxJ/cMJrmVfc0rnzkx1mzSVAo8LisBt0kSrMjXxKvjX
wi0ghujRupyy4+S5pHmQF+TZ3d1kEl1kjtc8EBDl+vdZbuKpQOhp/2z96qPDGMLhhSuIOZr21cWP
kbU5hIZCaV8MqEcFhXcvCY4+xJ4qR9Y1YxnVQL8E3RtpLeuuqXam9iWhkiFJlcbSLIttHfTvYmIm
zqmnuaH56uRnDb2WFPb9MFuPrYCc0Boc+InwCT//6r12R8CutnRGe1y6QXqAWKfEz8anA07fygrM
yBJb+5wWi9mECtAMOJmb2nhHV/5Ajh1iEX2BAKzrnDt39ONNN6FSmvPmklZQ21BZ2FHd7N181wmH
DMd5WhRkWK9Luc2H8MUaaemzZ0bQYlp7kzEWXVqyy8xoZQH950+iLhMd2AiisY7TS8QAsShS4y2L
xktOaMWQorkPjP690voPYb1LOrl03t4QQ8G8GSBJ0i2RHdpXVdfMgqrCV5b9tODz0BBBRELZceH1
xYfehOdZAhYcjCct0R6qLP9uadAuKsEo5NsJh4GFP5UDUiQV32kiwYqSj4W8CIQNeNkufzfhIajw
UtEb0Ad06GB6CGQT71oOqNz70TlUdYsXtLwNgXglyLzkPGr+SQ/cx2Sa0yUtoX2hGU+BZWyk012D
iq51HJpsZQkbampeJazcQx8SkIh5fngv/eiu9sctCrGT+zKnRNj1FeyyUAOmEjg0kzRnD6eBaAMV
+hWOzd6hFA7VLX42NKDZ0g4/sn7apTlxdTNWHS7jHhD4KiMQa5n2DfrCulrLDL2aK8aHqS2ek7B7
HNN6iYZM0qJg++aaxbPdT/tRmh9UB/zyJG3IDq6h0dzxEZQErXevp/0rGNtjV4Kkks1yyvyNVg6H
nobVQpubu74nyIvLxHeaM0HLJGHBcKoEbvue3iEMFISWGUieQB/Vwg0uB2TLqX5Hxfacd0T45O7V
4aTwaSK2ZNOZXIw6iPKxOxaO3EJlPnQ2Q2mo5ReT6sSSTO9kldWAaIidA8+ZNQTF1CTZWvegRWBa
IR2WwbIjMyNN1gy66/FnickEARpnKmvCaVHaw339sxa03N1SvsWEFS18wmgaS39JjXItGEB0HZ9A
7uvPwpiemwRVY00V3kEb38/hhkrHx2iaPr2Z/jRgN5tqVJXOYP0QrU3ri4vLlS9gy7fO/ITWcSPY
t22sjjI/RHw0NHuoZr+cKHE2sUqCpucNiih7qUQF2hDer5wNtOuOROuQWhj7zVMwnQwwfkx/LE9h
C0W7rvP3qYHoQsubF+JJ9pGZ/xgjM2IuCyHq6NZznhp3NUK5FXTDZ/UW0UV9GVperPoppKZgHsrO
QxmXwQ92K+ZIxzyhvXyBiHo/6/UTG+BxydYTYWuL1qsiDEXnNddaOB6GkRAy31GHXAzgHyI4KxRz
GloqzD2AOPDT2sOwt1z9WVbpdzEOe/rI58S7q1SfV7TdwajZnE2vHGlkp+WVXjDa6Cw6WFH/5JEI
M0TTwUNTso5/VDxd6x2oceneLwZTTcfrQls7hQ0JXQ+eJ5d4TTgprT/sZBs/4NU21rUJFSCosvcW
BFJdG6tBS3dIEZHYBM390GRnJ5T3KIdIPCBcJRrSkyvMA+mYV9qGFyMkXmAu0wu9o4+gET+dHBqL
0AIouJwkHTgHLeqZyggcrRIbF3TUE57qz289anN9IKa1mh+pAgFgQRsg8hBVWpU8JKVGi460BJNS
axrZtNsHGuhOFT5PoXErNLewdSmDWX5yl3lSLEgxrDf9xwyiZBvMNBKmHsq0gABqj8NTNIh7AthP
HQDqQzkFL2bIR+SMW4+EZgDa2RLNBhD2Smx7egpRV70bHftNvYq3jqpSN9auc3VnYcXBne2m31jV
7AO787VNZVsy8vYJSMkI/buMVBo6UiAjZv6mhcMmEKAH0renaEIoQZr5W2iF5SHgitCye8/Uc+Dj
xJbF469G6C9RWD9Wvumu0wbRIh9an7JiM+bphL7pNDnUjQwXPWmOxCzvxo/MLneZ0X0GWvPNXk4o
zhezGxUvl+B49QIDjAmUadOb3aJDM7I8oxAWk+iB7s2xI8Ar9kjqS+rSx0D7gFPvGDl9twt6ZE/S
qIeVrGZkjGGCv6pnGvBtFAMBsV0+KqBAmy4uEpBNErdwnzp6DCAAlzIgXIkJCu7veyR0eQxbVm02
YwFqvIVA7CdMFOF+ujdlzyQFI2Mzsg5gupLkuBpDv3CM7g2oOqOFZgZkaBT3tGwHuupmTyQZJCYE
SBVy12Aj83pv1TkzDbsTlNnudoAofBJ6sRi6HeYJoF5S/ybIZuqx86PweM8HJEiD8SIwhaCMYGkv
LgUlhIWJTM3HfMQS9TlMarh4UflUorUYQxT+6E6ypQN3SXjjS5eMKjQqaBdem/4KWkQ7XqWjEusD
pO4pkgIDpqqvV9d01s6cayZv2ieGRk77fHauxH64dOZJNQaPYMqoP7Qdi6ay4syjSryA62oRpIEG
Uc4UacrS++wyGPB1h/cKgtop0LE4xJ1LHymmhlOu6WUys2r52XVQ7CWTeBworTcB5o+Y9NYcrcQi
qsY7iv3slegpDdr4FoINH3RWFhVUlcgxTVKrixc2FdDX8unJCfGSZXNwScdhfmrZakweSMHR6O1T
he+EeoGzrEV0dlycbn1ZX5hLkLoAkXUHx9yorBHkH8h1pfHeYmw0vKaCMto+l9SAFsTJIJyfgzNH
Jjz5yOrZIUSkFMF7ohJ5QDaDPAyJuyacdln49JB0sC+4NxPn4EyEVUrR3RGqtLMbwFFgeO6HLvps
+ChYiNK9EsYANi2v1oGYYkQ/Z3qrPXIerzoMznA/Nf1yHMS577MPArYhkyWs02uiQgM/PWp+UW/D
sF3XXRvvcJf+DP1jlRge/on+QLA4ChC0PuQIhWLjJZ1g35Q+V7MSLsQgwuhBk68H0U9zt6TXfTXS
X8NwhBrbJaBntfpekDeLyih+T6QGu4L1qdesuqnbe3IoSAzTU4KT+61smuUYuShwykEs6slk95J6
Kztjd2dSxdMEWD3QbI9RhziNE6dBOz0nS5hAh3kI22MUFAcoTrR4i6Pr1Pxt04bEtnMUWTrLU+Pe
G8p1gBh2Mff6wU8a/KeTixTA1pdGh1BeEO+17h2kkmhUvxhSd6U+VJs6jr8TkyYoWDIIzsw/ZZRp
G8pcAmIDl/YI1zZx4YcPpVpu5+PHhOC9mecH34jSjekcZ4lZEfXXdoTrhY6jPvh4Ne6z+sHtVJjp
0HZPmomfHGHT3htQVkGxhi41dAgVEYaMEyK4akhT5u123SC5WmogpmnLmFfoa+gIGTH6mjArrmVQ
hf61LM113oCv9Ut5zDz91CJkReEarSG8kEU+Ulsw7RNi02DnuuWPimyAJf4P+Fa03BeGtO/rdqDV
hX9Ghom2qwzE4Xb1QpArJUaHkWaQUIKp0BumtXIGTkSd2NOVZs3EUxT30tiWmQ57vETUiNATmBvZ
CWbWrwK3i7HNOYux9y52HrziuCOgm2jgOSGuDZLlGnAGewHJeRuTkzMOAHJT8B20tRC1t+zqxz5c
RXp21dP5JzvmX7B6fkzSgykfw40NQjzEgKXxaRr70UWyJi2EXB1aIqso540kDLAstX7rYi9ZIBXQ
F6wP7tmgPFDd2XhlPqzLEUekzGmV9eGWsQzbbJEl60IEW+kg2BMDX6pMEsTqoGE2LXM1eFgzGlm0
65HlQq7p1pamzzEPE5ZNMyocCOWivg4J0UzmSOhA2JmPPeV5Pxz1c53H73m391VJdyaeUyicb6BM
3bE5HH29RrOuVdtEYwZjZRltJKGtCzdt25Ulyg+3whZo+ulH4BOEPabEtaCrxjMXHwLhDgstQScI
2FA25llLmZZJRiWLFhw/PtFDG7Pq77KhBfcnCbqb51f02NHWcqZTZqND92KWOWNcv/WYWndtuZUR
ZQIEa6u8YbKE7YtEPfkl61Ssra7GuZkzhDDQ5VuQXrg+Mj1deXPAWTOYOwreCRkXZ2wvzklqwecQ
u+PKrqCutEQ6uuWaszq7d5WdiRgK1rKdtp6n7hzaQc9n5/4I+wabEGUQUunh745UpCZRrL1EY1bQ
nXtDeSrNi04gjcqD4xXCHrSA/ojRjj4QUX2yi65+GV9y02iOViaOIwwR7LrjmxkrdiJZn/hLgpqk
hiV8FM5HYQAprmYcDLoH91hCGLaKJ9kP7EnZX7E0ze9kx3wM9s9lT5eTYzwFmOFGlGxpIQjIIXDZ
amgmT8wxs37JQySMJTlFBPTAdwPgaQGdBO7ebGC6EE8CZcykbDAZxoXU8K/KAyWXUpg3SowJbUDC
ae+LtQ96Fshz5GCASjc95p4VdM2npgBTH2HHxui6CPrgUPbzw7mIhnGbRwWxWW1H4IcRLdlTHITV
oVfQqQaoqUJi07fIoJg3fp2UG5c0XfCyOBWaHoE1F+N7Prrp2mfhvWwGTDDmUD8Uo3c1RU50VN1s
LS5bkL0mIGlW/UvTVEpGygAotxnCqHwynSP9wGXNarttVn1AT91GYt1WRMPF1i8rLuGwjqJfJTkN
jMZghCka0uzoDl28GpNF7Ii9l3aWEkZeNUuP14Yujjbt/qDMcRA1JTS2rKxJBdYmZMeYTfjdG9mw
5qk7xhOiEatLk9Km6crxCMKvuXQBE2RdorFj25nCpOPgUiueV1WnjOO28WrqFS1Rx8UxCiuUpOmV
GenOec77NzKvA/KcgMA108tQCtV5inHnoIcic/o7G9d4BHDAEWuy0gmw5az0kcO7Oq5lVicMOURj
etqyBf+aeaRNZxNFHKOCgNhoBCpjS9+0gWRXoC09QiW6uoAFhExxzPMDH9t2rosXuwNDNc1UQo25
P0exQyI4Jut+a+WKdQBhfWF2yXugKJl+5gBZwXAqKEoyiIcPU2c8TE2+E1H/iMeI60Anb9LD4MQy
zHnPUXSBGL84BitnG84VzZlN2jo19FCGanCRFdfJ+KB7Ht4Pj3DpgPmoEjjK+so8uDr16JxXdyic
xOhFN0VKSM889JcGtwBpJwOzcwJIM/TQwfPiuyErCLJ0AoSvNsVOnCgb9CHzloUe7P8wPM1l5xx7
f9zpxQyPRbqHyaf5ZfsAql4MMVqrHqtTM1PvYcrGIlu7P4IITaYuoNnBbD62ZXA35/E1p3RlTCae
6UnbjzpzCFt73PqJDcgAxftY9d9ghQ9Fwk4sqMQ+IU82zd166Vo+y0RRfY+ZsNeJMa01rb4zgrAm
LnRax5MJ8LdyUCgHBZmHOVdpoeOc67kMiZyllYXdTtg6GeY9poLRhp8bYkvThymjuspiHS/Ui966
J4ETf1n1JqfLZLPW0ROU84NqURsacuxinxRUybk2L2aG3A2F9T4yqnUEqx+NkaTgweTeEhLW+d6p
hsRGqZV9YO6X+w5k/sI285pybfNWxBBmsyLYNbqzV2vV46RpeKXhcm6GqbEBDmDKqELmDW207oMx
oJRh+luk8/ZSb6dtVnIEC+Dn1lAh4xMKF5LwK+GaOhWIj8TBV0O0EnxvoMl5EaPbYIk56PgibSfY
z7W2p5Q6AUbsXjtSshg+2nfAOuGyx9VOdT7f9EljrePUDFb0/ldgHy6+GT6TXMCfFzZ7b0I8OITg
8Yl18qgETya1lZpg7LWvPJ4+aNoU48COGj/K3GDW1qC+lfakCtdkYxxIHqHl2pufE/KAUzv5/Rou
JMfG+AFupzvjJQBiJk2pEkhPuuvHK11v84MzlCASk70PGWIrZob/UDCnZCIOdhgXGOVJQzZjH7Yn
BR2q4YtUZgyioDhJ/v4u2+TZbdGp+3NZk8np7wMic1clie1SmVeDLqEjZBV3ecZatxEzWwTCAUif
ZabrjPJHN0fl1tXoeJRpJJY+g/JeDtW3FrbFxiqbamU5cL2LxhLbcK5T0NPNNY/9+XHuppMpnY/A
nN3HjlLrIoHairKBQvdsDST7jVyKUno7pCd+2SLcpMkhy5jqxeiau4Y+CBNhHN8B/fyMDBHsIZej
q9KmXT1S16SwDa3DoJxcRxRoQyoJepPcDwEJAB0mrwVTnMGOuM3BUZg6Yv6W1Ni8KYhVFMwDuCoM
1tcbkifo5gYz5RaMb1hM5dHVuKo7XcfgZcfLaHbPHtXOY1ORfjQgW6XB1d6p0yAEwQrUe4SpEWZU
9CCB77UpoP2ji7cxI83V9loyFNy9nYtqDYWrBPdSGOs0G0BZBvMytpmmPU3KXdnLqxj6iRZNxhrF
xT8vpC4PjqX/ZG9FSF9sHxwZ3QvJJ4enoVol1dahlkFcZ/BKCWAPBnPXet3L7BBLYwEn2OvUMR6h
TR5g8lVrKFWKCLYSaXJOg65cmzRydmyg051HnN8OzI6PNnbvCYOUW5IDUNPhExR+/hjmdyz+mENy
TuuyJfK0zxySXLKULmDijXciMu6H0tsS+Mu4M7J/jFIajFgMa4aihfurrYORRd91zrzkXJOmBmhn
KfsvRwPFUzs//RGXTNYOwDA4WawkpawOnv4J6pO1TGKYJXMp7nqLJPRpcD7wwZXPMMDX4G5dQyVS
kMLjasNdV1ElzswO+o01rpOepaIRRvM5QevdOt29qdzXBEZXC1MbEL4P5lb3J1qGhe8su0lrN7qf
jxeeFyyLUYwbdxqIwnOYmnQuBGqb7n3v3cUqX7CLklfaKG1X/LBlQQxslHpbmys8nrEaZIPFzG0a
7soaUZ1PeCw039eOwhnDsw99OnPjh3FA/14GJTnCJN96E4tjBGG7AI3Vsij1YBeZ8NUbVsWkirDy
HXscmmFR73V3bDZGbH6GpZ6fa3d0Nk3itytcOfiRLRX9YJB9HOnefgod/5yGpnNSrRHcl/UOwXC/
j23r4DgUJ2zbByxOhUl03kZG3qvdJT6e22k+6mY9H2f4zofJeEK5MR495A3KmlHp1SYqAWL7XguD
vJzorxCpFR/7BOkaYYKLcO4BIqu7bl9aPZxcdmJ8b0ZVchzwpq2bgZGPAHSmnxK37LEY+n9++XNf
d3uMRxWaGQ2exO2Bv+/885y0y+TGkcZboE9NTUHQEsd/3Lx9f/syFFFzvN2yWvfNRMFLy6j56Rh1
fQS8XB01KxhASqibWRRo0b6fo/pIghaxTtSY6mNBMQWYih8DSVV3CtJW9lZK1kk9l0d9MggsFY1f
Hm/f376g2EwBx2PRJ6sF2kYVA3YAncDjYz1Pov3t8aWZe8ZDUxNN53nyrvEdcnliLAx0Sr1dmWvU
Q2f1nN+vaYVkOd5uJhXBB7dbf378577IaQ6zlya7/3rspA3ZsQZNSVrv7UvNEPL7Vl9L1YSLOhOM
s/o5vAv7AIXX70gF8dk1Le26Rj2lvjCU/3Xr9m1ldEyRt5tph8IqVl/+PPp2H/t2tiy3mzn+MMJU
//GwP8+abw+7PTehX0B2OBD7MeMkbNlpH3MoQcQ4cssITXn0slkDKmg3qwDzdbi83fnnMX+ecvvB
79f582OSFMOtEOapSME8aCapAgYw42MA7iBCNDsbR+B/MPBv9+a1MI6+uvN2qzFpOSQNvOJ/31Xg
+wOY/+/vb7fgaFlZkx8LimK/vxAf9tctz6bvOHgkIN9+evuB1qMLNOJ4X3ZTEF0y1+yPty+EkgzH
QBIIkFIbwGQJHfn2g0DdEmnn2qfIT7m4b/fKIHKgFNQI/jgvK/bAB0CNWdL9fUb9Prlu58ztFPpz
9tBD50G37/9xBv7jqRoIStynxcCsxGn4+/ExcS4HzBS3Y5kivfznGXG783bW/D7At5u/H3k7YSay
03DGsepV395+IG4n1e/npIm7hlIUo0gj0sXC4x3afYEZ3P+kTg4to7Ux5Xsm0yQR0IvGF1vCnGeK
eV59bH1qrixu/HVvQRGBJKEswz3oa4xmhjWiF59TQqYyXtu06+SUIW03RoZdpphmX3LBMveviVdB
A9l5ryKad81sJ+sqAuQddyDKExOOeVLb/b4wqr09N/5WkKWwZNW4AR5R3UnZ+6vM1Hd9pL3EFUsA
lhbfNbPpMiaH6lTZwWMVyQgVBzr1lnohYsJHKPgVjZV5q5NOs4+aeNjKubw6jXDPIw0SzMDQBWpj
CA/M5IHhF0fbxemXjTCmqMs/qSoS2DGNCAygjPQ4pwqbe8KynVatJpgu0hgqI1pfdm1Qc9jGTFZz
3/QDm4qR7TtyNGrHG4Pg9l3RDgC2jfKZdTqkWGBggLJpJbV+ae5Sj3ZPq7E6CqvhKa5FufeKM9UR
nLx6DI5IuE+TPkQrdEXV2nkkUdkExR15UAMC1gZ69Qoszjg4PokopVY7rKfDb9owDxOQmzeZyAd2
Cpe8Saxja3Pmab2OdiBq/JOU5nwgpGXvJQ1Jm+YUriq33lVUCoiFoRdnFZp7FmW4xQdbKIj4ogu9
8t4jWRSxQ//iGCMBYSWSkKBhz57RUa9MQ18b/s4v6LC1Do7vKvfIRdb7L1a+9daugpFou21dEuFR
SzSwUmjtWvoju0pvRONUBK9+QgWnRZY3xWV23yb6D+A/+dbPqtOsJ8lDihUZJnyzqMhRut93xVmj
i0OfTVWSDFr5cwLUw6om59T6Ai1IYdM8s72zoBa5KXrnwfQD58i2ehWgSl5xAbC0tOmg57RTIas9
VBiKcO0S2wkqRfCxEK3cbZwpYvNG3vFdNR/GIet22uBF64hS8MIf6LnXyCdWNMuoEWoVp0S/tPX/
4ew8lhtHoiz6RRkBIGG3JEFv5N0GUVKV4H3Cfv0cqGeiO3pmMTMbhYpF0YAgMt97955be0ctDBFk
B+FDxbxtXadfPZOMk+LDZpftyF2jNZ/hDKiIREPNH+1dVtvFtctzfxjN+8yc262KGb4x/JtG/VYD
uSR2IrkMxeNMmtu9OVq/asEGNTMIkbQi/bh1E/oiTJCq86ywUNsxyZheJkD1hGeaHktrZDoVGfWp
5+BYLUJn40inePDiiLTP6VP3svSpxReyHUuVnaoy7i/kp4LYKsL7iTdFRBZZhPVEc9dxq3IvxrNj
RcYtBNhE89V68BKwCWPVl9CYfaqP/IUhLoEmFgIr/AUvPJg6gcOq77TosW1mRhcaNaxgxDlWTnwO
JZ5zw0kh90/jwexGIGT5Ew9h+RBY2hsTSKBuQREfanckQFm42qYfzOgAk+4xKUpvCT3ZG6BWrqic
iTgfCgAfpLjvjYTGiOwC+3HI2vvCTacru2B3RTFabVTFuA+qxilNHeNF6ubOMjvtIY5z8Wi1j6B0
VlGWTm+Oausjp1IBKdY+yWjMr545hL5RTGiNKNeWq+qHvcxuJzy0Ux/pV3ppE2kJYLGakbIEAiKj
GS9gRiSK6E2NTD3qNq5PRRVnvkNARD4SSKUTkMf3hYYTpHSosUaL9sDbeuRP3LxYWk+FN02gkOaU
7DGwKDhFdlXSDTQ1w5dWl8ZusulapRIQmUa9Ci3CBIjoaOHecBxg3co7VAPfVK/PrOuUYBy3hT74
XeciPkvC+UpHMNoI9tOnekFnQzArvORRwKZGYgbiwSRPzbK0blMPLTV+DJUF8zyaL+E3nD37akJf
IYxiS+QG/da+bIh2Crbs18EdlEV70jrwmHQ85cFKab8sTALfRI6A6Cm1/XxAdlRNiXXLECDtknEi
CIHOhlZpw23QyFEWbXAq9fndSci0UZLLNFmWcuA6rKcannSPojuUszqnsSStdXo0aJjuS0WkbgPx
ZtbJpxZpQGx3TJwR0K67mMTOg12wVmJuGs/lHBx6g460VVbRRmn7Kg9tKIAy2EVFRkmQGNcZFO9F
6Kq8tTSUupjeFKGc8MqXJqeVjd05GBEqkK/0OUb5hoReHBxTdC1b+tPCBeQwxXq5qx2jO1spBWTo
eceECD8D+dWONvypHHUieqtSEVFKz5rnWsdG/Rya39jD6ZcG2HehLcfsxiiFBvtnZMlwkrknk2sJ
V9oNcYxYIaTZXoQbpTP1TrWeDrENr9ANpN+nwZWlmL7iABDPUMZzp6r5vkSrZGGZ2QZ23HEJBPFg
q0dVtqT3WikIGJdVlbxE1bEBFCUdQ5l69zgQ52NnZVBybEWbxM5OzU/+mNs/z4nZXBJN7CzCLY6G
9F7IHj2GTl3yJYW2GYIIOkaDROJZmVV9tEIPy/nPr3/d+nMHmgklWoflvn/dq2faN/zc+O+/+usB
gkW6+j/f4Z8P6xk0/n4e9ucPfn77x7P8vJZ/PNTPf3V//9E/Xtb/5dZ/vN2/n/H/+Vj/eN6fx7KW
I1PZJFKtf36NIpsj99ety/H991v4x2v5b4f+34f2fz5y/3gFf382P0/z88+f38gc5jo1wFEFwHgQ
I7HMcYZMl4kP/Mu1gbeSscZSnmT7vIZFNOOFWo9BemqixN1ECn21ramrxCq1Yih/DU27PDQWoda1
islazLf6cOnmWe3ttr5zUJes6LAJ4Hzh+5z2b1yHxnWCM5HStPzI81ztFieHwNWR5lsnV/fxxG2E
RKLiLKL3KSmdbdQ5z3XV3/VV9TwbMDzGOmmhaJgPRQbJ0cW2O9XGpztOCHxjOi2ZeR8WiLzKotwD
usasCYJHm6Fmgbm7SNw2a6dEpfVIGDtoSPQ85FhPW8ASpm/L7AUOCsMPdSo1C+SCRCwrqy3fdOQe
FKYb8xyBblpTIZD4VDQvcY+GfSB24VUa0GcU22FymVJnZSIjYlm4izrYHKC80r02fONQ+sH6TYV1
MEXabsvcfcuYRzJihThk2PGrOct7SIHEH40LBLCpXyI/Qhi56ohwP3WVXLSB4ARsVPCyDHd5Zp5l
CUOJqZa7naYXPc/6bbUov0cU0aSmeV5LVPvM5McBXGHal0mQszGkC7askpe+QCjtSbqvdPZ28P2r
ja0kKaYWalItLElp77gykOV0yQhZoo9HF7Pm0lwZdE/YbcCXqpJd3cTxLtNT8nsh40xoJqJ59vM+
otupzaRchNW20Gh+lerSu0RRG94ZNSXvUzM0v0a9sFGMdiyb3KsajtIs9BtEx8/EMGE8EssY0JRh
3h7s+pzZ9BAvqfFUCOjZIVGEbATGlGwpC7lPpqX35uB+eBmSJ/jDn/QAkRXxQjUDFN3YaON6lKQ6
QMP+JHEIc1gTnlwTixEmChQhTvpRCnIoArJWLRon6x5N5MoKt1oIwrItTBeuHsNmbGxjViJIrfYz
yWl+OoGZLBWnFt3/vi2+spTQkCIuCK0i7g4Zq3VoSp0e22JcqjknpxLao8iRRThDSVT8/DrU3ccQ
TcnGK5x3J+2/C3rq265tXpvMPf0QGi1hWps8zM7OmtxTWHflNstz0NPkKkZJ91AjoN+NCTJV+K8s
FPHwOHlFuiGFZuvGJaj2gQZ6p8I1tkW0WDOfShPUyDGxfa8h0DzQWX1nl2HgQKSCArzyrKctrU3B
Nw75D5BiPVkTNXSndK3dDK6TrQwiFQx6owSaMx819OTSNuFlwXyi0VLMqcdtaTio0rLMJyE4YE4S
YfDg+HSGS4/ThO4IWIrqBJ9FbQF03vdDjPXQ4hsqluxGa8mi1Fq6ql7+BCCBMDBapvBSDQtlVxlF
4Jk0dZxxDECby0EqTe7O9p6iPop8U++2P58G4uvi3TSQif+8QSQ367oHP1I7YboePY16AsOfx2bQ
aQYuENCC8mhnNJm2QQDDOeHytTSsmD4FwmleLpiWiOA9GsGbygGvHglm8MGcnkqRA8adxtQP44wA
LIJcW3YGO3tpzLJZXtkkNnjZ0m607Suk7aUQex1d4AVa4f7utGKn6B9u2ijnS2Ow0UJbIAtzbScw
ajucdIxrZt/V4mvhARyEZ/HC8PfWOgF/Y5ukeZsknnRswywpCdSbszMpp29tOF2qkrN6AvWJdGzA
h8fYJSgNNKfsKeLlSh8T9jw0nd+lLdeDBs3BDxYrdbq9E0x75YpjkJAGmkh9nScVSCXLObaxw7Pi
G18vJ0LRc02BB4zWlyYvqXJ0m0Ngv3qwMQeOSj/T0J/S7FA2seVDoKXiMaGnIblJfIR4u5Y0OqSj
0NPSvN8JAKgGOaJWxTISpBBRYEvM9ug7el4cYQrnRzr8+V+//dz29z9/fvvX/X5uC2L+4uc3QZ+D
kdfyWH//3b/++b94mL//tos1HvD/9Cf/i6dDhA8nZIQBSkIpIgH5iCQYlGdQn8XY1BuBz5YJaowu
XZKvNm861Fx+ZLtMzQOHzlK2BBmiSm1AWLkUnOtUAtm22RmygshdW2by4jX6y9x63j7NsbborXfu
5wj1oxSabw3GVeSsN6ae/KmWKt0d5KWrHul2PXPXN9vEPllj0kfEa/kUWj6K830/dx/MON7dttgC
gNpbeoFt3SP2Laqp4iJnfEpr90nxHal0m2oM8YteMMrr+mV8PW6NGhN+Ks4S8g3gNslK7za/qhZI
TnBJVFSudKfFHELZwy52RdLqS5Gbb2lWpFvkwqlJbNvo5L96t9vxip+6AOYRgVQMwLjBCvQVkYQE
V9jg5wxp+Q1MtFRSRQc1W/8YFfyURq+ZqD+r8EHNBUHspEOY2fSed96BSnvjWGzsSYxH/K6xEDc7
1dqPeWPvyhYRIPgqsq1WVTo+Y9Taa3PL987Q3liddymfV5DdL94aP8iDx1la99Yg38GlQK007RO6
HaIpx+atK2ivTCPtgDDJPofFmtUzf4EFfM00ifkzP2iauK8MeY5l9o7ljNZQg7DaBAyhmc05rMJL
b3Qb/r1hGag3hh50W7s7aWFG8ouQa83aU+R9mSNYiDR8cSMudZrp7IcpvpTQ5FEoax/uqHSERtEv
0U7bsFXaCUBlRWt+zqiWi3djRJvm2GL0mVi+VQH6Ao+ePf0CKmROv0o673zNv9xZhW/jukOKNOcA
PSYio9EsVsO5TcwzKF52EiHqiCa8R1PwbGuDu61ml27nksEAVbns9fEgQaHYYxdt+IggdxiELU2I
cCMXjWdYNw/om+lkTDl8sTC+Kmt6KRRepjTr9qqlXKuybwZhwDMAZzX6fKk63dfQfeIkaiq/yL/Y
0/gKYiBtqZjw+uQPPTcYVm56y9g/cNKZV20ZqUHne8vK/ohwXAPsxrKGN5F95kbm9lti7PLYie49
AjBXcRrcUYAfMsGsqk11BD3AIExkRHZYfgE7Bjk58neWnu9i9C7rOvY2TEe3Do23OnLewnyeNlUn
vjtwj30ebeIkjdaDLWfo1USDOOJtMAzwVmTZRlXrp9F80yxQglU8vicKsmHCPmuFGAqiTcTpL2t5
0XPbQf2qcMfLrYYkYw0xgJReDRBtwhGzpHp1BxrCVo1WuSHZvXyFCPdUSbBnQWftPFrZmHWQDubs
gx35G/z1pTWW1OQ+vwpvcCCLCYKIrQeba8QqZoBMzGu9s+LxWcquIRUXcoTkQtVLRBmextAsYIAi
SsINW8BiSuvhAot3IpAcwloMC70GFFXZeOdUQwJZhzby/JbJ1BjqvtfGXzk76V1YDhCNovFadeyS
teTOKPuHGctc2AfENWSwE4Rt+GGQIgqidbNN6Uj7Qkn9CTmKhKVeYxB3a/0pi4v06OWMUu3lzBh5
o8TgvHkOhvgQ1n1WvYgJDQ3W1KQVjM+D4Yi2ZA3F/iUY4buqKHut0HqSCIvRlM+ghqmbRp99AWFO
uai0h4ZhaxIi3dIwHboLn7Or21tAe7SL0o4u+1QfJ6kArKOj2M7ELc9VJk4exEYf3UK6dvv2Fhu2
dewU500F5GadGBZ9h5bgrdFBfBL19gPwNvMdty09ThEteZYQm6F4Ld/bBy0f93q90AppLG76iW5U
nFdXw+3ZZg2zcyNJDzUtcietVjjA3LciDaickvx3jtbaiZwnNYYfTt27t9SzvgrEsZikDFTlzR1O
1pgj7KGaXMqSos5O66lIm1Od99a2nMUrBRYWA1L4SE0ABJ8N+XORQUEMQBOtqSzVkF0LEPUE/Dnf
2NemNf1h88xkcN1i/1kkJSUlgRH7hL6eldU6zCibxzkGLcwE0/QLLA9dgydNb9t+HbcB4qKKbbnN
l+tis83P0uKYt+O0n3OmNUVLwl/qfXSu+0dEBk3NKf2V0kVlHxpg7yX8Q6kxg9edXd0giAGuBsg3
ZwvRp3Bf8qys97ETENji1OFu0LVmhdRpJFb2PjKwVPI2Vgmb8WovhPvejMTGO5CYHQh0iCw49RIv
PiQy+BjlvU5FvQ+qDs1rwh5+fjLBPnoqfJ21Bf9Ppdy0K9dj2BHKkW1Sa/tUSQQ7y85YBVHnhxHi
f7d16QiKvXTLxs8h57VWT2ZXJu/yCfB0mxl3aYC00GiDxyYtSdDEPs7aWIw7CXVHDfGiIo02jUnS
SOcBf6Df6+UCVlCHtowBIJ5rZxXn5s1gx+kWebYJUj1Ex49MkWkVwi1CtWTcNZvENH/zaShe2iJF
n934y86zr6qJgz2TSEgw8LBQJrAqBN+k/+FqArFE/rF56bOpXfWB3JXKvWgsVLshw0FjdYJNZGuX
G5v5wAr0u7eCvO43U//YjVznc+odBoCMx3nCVAxqMyYWNw8Fa0F5KiRqpAFdeoa1ZaUcnG9WRM/W
rbBFl8NX7hl3TdEVL1q31obhqSmQrOq4eFeNGq5QHpivaKimhYLL1FjikDjWTasB8S/2MU/4tqG+
p9D4EnHHAjIvpnDUZBVbBLcibG6Wv60seLcUwvtEz9/D+Qu8uPjdyeHoMWRbNAc0WzLI8lV89Wy/
9DjYXqc7GzK9/MDN7iJLDScFtJ8OjWfSyHUIUiGp5g7N20ObamA2hcJkkfpSKQpl1PG2TgfaoaEM
ZvGA+/TZybNoTRv6XFn9Lgo4FA5nTZdf8cfMjOl4zpom8ybT4TxQhNdcplcz7mOKNSicY3Nm8nMz
khumU1Dpvl4l5nHhiNsK71TOie+a0wO5MXhbG+1zJi7KoWVBYAXzmuJ3BZFRMuHkmlEdTMIS48G8
ZJa9z1GlIkCpr6C6EXrqzb2M7IPL4Qe34xGaMqKf7q69TJgodfOzF+V/HGVeUIEuEuzugHp/I91l
ZnRph+KpDI3PEGPnfuiuOtmZeLt3jRCXJqtQHrHLI2/C3ciqvJZ2ect1Or0mnlkDYekMj3mGN7oq
YvZoBhS2CKzm5Kh975AVYOhA++I8w1JU80k7ugH2J54ooVHlpCQsxe92Nt9iTH+tnZ4inX1SF5fI
bxrmxRZ66x5n0WCR16CzNjVcoopxBqgfq9dYm6jcpTh0DpJsqTjRG214yDztVpjp0zgvbhUx34SW
7ErkJ0jFj0M2eMhjx32HIjULjduUzUxFQoyNVbC0ZCzIhTQWRExOgsky1lh4GEPjaNgpKHuQRkH3
iGSEzjc8LiTHyp8lG+62RdWc2spX2nRzjYrd9vJ9mhEsBBJMoE5kxQz1GFxoDPHUmOgZ6M14szpr
3dZUH/3YkaV114uoXE8OG6IJvq/JLA6p+7ecBXPjEH51zh6Ucrj4SEx2044BWzJ4DoJTNKQPyxsw
U3rXtEwmvkdELOjsRzgAZvQwag4WH1FxSDT5PAX9QS+/ez6PVTbyjRFz/oHweY/ZhNqGOOdtjWhq
BR2xX/VA59dBpy6y5aLd2uT2pKxxPBM8FhoIHmqRIWGXUHPh1LoqhMhDoTs0A9RqnjWtWvyuXbjv
Oj4dp9wZQxWchhyJUaG9AaieN3GdjDudBTTJvIveoIXSKAoMJNzAcGnv96xRdfgr6nTBFqmnwLHl
N8yVPdfQK0L7do0eAkWwNMfVRCl0p7U63sV42fhaI1CAbgZYCxNSN3YW+pxsUVoT38zJbSWrJLKZ
ykcvJm54QMtlXrzoAwrHAOPTtrRx0CQprb95IrBMFM5ZNHLEwak/o3Mgmg6l+hTgAM0q9GOjp6/R
43dsmBECBQPgxIZOV5g7lDHsMPSGc1Wf44ABDu2SlrAFX6uqt1KvMS+BT9CYSdLtLGjadFhlLYy6
ssYU0JYfTKGMA1rPaMvMVCOtq5j6jWMjAo0b+5hHWntRBvZbPK87R3gEfQaFuhStRjvn53+zgE9y
OWn3fRsXx1bUxfGv395jT0THfpoLcBvc+vODV0LzZJRYxUT1poIXTmzarUjafNrAzJdE9t41AH7n
rBSQ8wbL77VQvzjOWKDzbZJ9X3erAWbTpSStza/n1n4YBgukV0bIkNa2b6GQ4bc5RCsVzigP9DS9
N9p5H2ut/AxqBNpmplJKWUq1xGu6O3Zb+S7kbcED4QxnmQt4uwCgPHsGlxbrJhgSRUuUOZnvQBo5
ISP9zx8JFsTTz21hf0pKyz3+/F9Suo/laKS7f9395z+trnCPUQPq8b8exdUF2KdizOhueYimEd1D
azdPhT2LEzF/+vnvH3pnE5znFntTZvLU967x1w867WgkMhSpnTEX66pOX/MBvOLP7T/3RWjCdli4
3lvUV8Y2H7v7qUErLOQdwSPhMaimg2ubYtf9CP08feQjnUGitS5bHbVI/oSDfDx3+eqGxl43os94
nq1jjGb4CHAaZiBnHlPD8hgxTif6qFXlsWy8ZSms603l4mJk7Be0Mj9IdOTHYTk5fn5DJlccG5Oa
322a/SS6lig12R6nOlTHn3/mDcPYLrD8os7b47Dco/a4djtzPfiJ046sydEpHcuU5QIEzuASA5Fn
sD0n+34K6HMFIyGChmO0p6H9bkYvOM1KLd+hlKKNF+JBfyjZw7FZqhEYZxgURNvWPs5Iory7Thxn
LcInV7ZSQJtbfrj0oJURE2M4ucExHzLx1486bD3sXl1yczSEsi1VEEYP7pIud9G0OTjOpffgSatB
YYm42VIKNUu2tnVG5TmshRmbBdEZiLgWgSJmznxCNy6070rTmyMD/XU92c5R6KNzdFOTtVfBJgiI
qTiTOTND3i62+LyyYxPsW83qz3oJhbhMeppFAhoAlB17mvWjQ+6DuaTDtA2afYZYrCRJdtE1Fxjo
IWQd9crspI8B6nqgIxxp+xSraViDPVjldl9vEOfKTTWkdOgdoTaaPj/NlhuvNKv9ZReedlEFUPGy
W0Vj9MGVwiWfwfCI3WWsjYqJImFKGBThaq1isieTkWy8wSqZJWCUNU0m1S71hEG6n6nl4abKamDt
sDXWLdP2Udko4y0ER6ASTnBf4pMmODjRvdPTkC0bmvNxzaYwIRrMDat1R/jGauiyR3rfYu50uidI
X3TKuTmvkDRbJFvwEqdu/EPqXXGwB1BgVXESZkMLqlTP0LbO7Eci/DHkQ4eItCOG0ugP5tEvg+fY
s96TPNjTLnur5akGFDkSAq2xBaQcpUEmRrEFgbDqkz8ALvEFt4fCYV03eu+jGAipqazjWA3krRSL
YdQMzrkh6BXHKBYhEtAUCQ5VW+yJtogO3RPXuV6D/NMNdx1ZsUxxuk05Wruq5mSHa0P2mmyfHb08
9WWU8QrxtsCYbQEd0Y/P9l6NGVAvimgzqEcv9H7lo0p9p45v1TJlN6P3PKbbLOmUVyK9zGrYeWne
rapM7WI+dZzptNYwG0ZleCwV8eUyPKTNQlWpyo3XD8Y6KctxVcGHb6IMtJyCNS+/Iy5xVs/i1Gox
BY44sgfYamQUrbBP37klcW64dB9Qb1s7xTixBSPX2gUbafzppG9C2AEaZ7hHFoortfyjKL2e0gqL
PIqxqXJfKNYfES7Hvtuv8pmILRzyb30/WCuW0ZvWiPMALsjL5vAUORWcACEztFyfmU0OF0DWKn9l
7tD1JqO1QLuBuMXuofp3bQy+Sy9aN6ZBX4RdUeYS2lq/eiJ5pVXvh4gwJjYNSpePKJ5Y6bIvwu84
hoJRgR4txCc2+NiEEQsZTs5n7N4nAw8GYQNddw98xGPY66fLqjlW4aGUFpHFQf0IJeq+cvovNt3Y
4l91NDfhWM0rDP3pLmXEE2jjeZrgwlk9CC/ItGVobuFPfw9gsg55iRZLBE9wJW5UkT4Tj/HSUYpC
iT9kdbF3FqFjoNHJCikuWiLckJj3B3f43SXI5gDvQzkqbwhV0YFbpMzEwT1RrYT96ePdCJAk5ZQt
PHHMXDZwupTbGh9HiP2xyQM4XIoBNkXxTpp2RZe7BWjB6RsBbRkTe69IsFwXVfDujr5o+vdwMjkH
jLVdmNEibkFLkyDuHwDfa780BSJGecZXFAd0Eyb2dlU6R+vKMt+8LGQI54nNZE2abxblb1OSvarp
9q2yuTKlJdmcRUlTVeu2U2Ifmw5rgZPPb1ojH2QDoXeg6+qAC7FTNRF/THPBnQkDRYDWWelALo62
SbSkXkNFs/yYJA4cfmRY5xZoq7n96mbtCyY5nTiFmyGHp+GJmF32RDHHkGrdMgdY2T3GVBJoSMnM
w7cGb183wuqsDNNYoUZ9n2gomYXH1Fnmxz4xSKgLcjZAg+f61ZhZb8asvsoSE9HgBNemhdeaa+IQ
5Mpvs9nzUx5tJcT8UYwYE/I5H07gBO91vE5f3oBkDWgHwrri02D15GPggDY6+x4LdLuVai+2O8fb
wtFforr10QreLLHNm87cov2byGHTxa1vk0uglwmym/FqB2F+gh5JE/25k8h+okQzT4pvPy5hi0k/
gu6HsMFVqIY+PlnQRE5ZitQyRb5GKACjnXbviWGBpMSELbUmQjX6sCbISK4dxb6xsPVGerrtekQB
JRa2POm2FrqQVadks7ItdSdBH6NQPVaWe2tLCCh6x7CCenylTaCX+z57tehwgwlriU+RZKlMdOBz
8Bzr+KC3GOU0kKcr9KeXRE9+QeBgkqDEryEBMwX47dEW86VozGwnteHF6PMdLrpkVcGoi0P0r0Xa
foHmRYDTyYeGq2asGxDZh4KZds7FYgD3JI2u87PJtXdug1JA6UdhMfUVGInmdFyTeNzechk/isx7
9uYq2loN0eWq94aTmxDnvkT11cwd1mWY3VWVw6SlEJhDNBvNmyR/0eXKnQ8GExWHUNMOOeshZHHF
VcbE3YSxQJtx8B3AsVbqoKmI893csC6KDukWIt1d27f5TovtkJk0uW/xCdr+Z68Qu6aqvgl3l2r2
sNCRxDZV4XGYS2TPJulRM5c3a2KgPSqm4XM5nubOfk2inGA69AEe04m1qgpED/hQEK21m7ZHTp84
ArxDEx1Um+DssKmnIuCieD+3WN+2o2N9z5Xz2kQIaNLuKmw1wMTFz4zZ2hOHEh4A2ws+50U1Byf+
frLQe/eIWwzacq3cTYyOjxPkOxcjRzbh5GyM5bD7oG2GVZyo4zjUww4uOZwh6RV8bAfL6sOtY1TD
rpzTZ6dqfuc2XcQp0bJzY0GbaWf8PEtqxmhkcKSwZ2JT7L6TabK3ORtdUyVgEfIUVJ/zO4W5t/95
/AKygTnOCuZxxCXQornqQmHqiLPfA8fdMihhKhjJN0xzDdp2Ld1mzOuIb1bMeemc6In3rED7rnS0
z35n6tY+l0ddUyREhwEvXSFfICeEp2AaQY86XzyjIYzbInZh39JXb3rAqGaElIjIlWCm2UJtbFMB
ti7AmqDYNQbnQ5cjXLX19pxkpK8u7y3FRNfWYuskvcbErD5ytf9kYNGeAjO4JkyBAKsk925IekgS
7matccldJki1HGgOSfkcDoxTbRtHsxuyJ8Jo9KuvnDsMWb4Z99wFR5yvpwyDQFe8W8Z3IucOsC4z
KzY8DMS83O+BYWEOYC7jTYwTESqs2O7eI0nfWw1dJdPSDo3b3wfl/NDkVbbJe/hsCfmYGaOOpnM+
i857Ata9g52LRQkFy5Q8WbZ3VYbxiu0+WyN98V2IHINJAmUPC5G9IdtM1PJe90iC0xvgzTUXLbTK
qdwYRqKvy1zfBV7wlkXavvF+izF9I4ot3XqD+4AQ9RxaLQEyworWMIOufVuDAGSfFhn+pGm7fOBU
KfHiED67Iuy227uudd9Y6aOWwQvRsvvIYq8Qevo9856bp2RJZNHMpiLyu3belYF7RA2ydSwfP8qN
Q35unfqWIbBZO+xKRo+RMRvtSJSPGkTKUbp/KvgwzIPWopx/hZ7zURf6oR/su8TUSQfrsvNIPoji
BBlBh81Jj94AEwbeh2scso90UnnQUIE0s5eSE4rRtorEiT7umu/nBa9EdIcq/kbg3w2VuQHcAKN1
s0EAw+VXpAeChCS0QdNZRZwcm2AXGDXa8OHDslFHo9Sx10Qz9Cvq6kODBCsuqC7mMmKA27BGDNDM
1AMHleKsVns4QBBEDeFsHXwEHkH1pflhyPTXwBqMYrq+2P3SPTec73S+4Lb6M0zq06jGjzynvCo6
qirx2OlyZ0ib3AnrJAPzuzQkiwfViOOqY5pAxDPn/Zjkn15S0vVjGdLL8CLT+s7oOc+04CwfvYQh
CMkI0KaAo2VYC9A9qR3gdHoI+kNYil9ymh4FqUiGiG5uCD7SgNlKSdOXw++ssdVeFg+5q86yEcOq
5LIbkxuW/Irt6lelB+hWa/OaT5/YL+24eknumAQxapnwnnMh9JYo2ark8wi3PSGoMddpLgQM5jNX
fE+d8ZLxjcsJ8QF6yHUz1D8ZbT/FaXsJOvt3qZv7Pov+YO25q4v5NhK2mUUvKObUvjq0toa2ytuq
PGHVbaND4KG1LecWAFP8UTTFtYzTZwv2KEYd/VcpjReML8SDcEIW7QJIDexFaau2sTfDKC3nvZmN
BFyOpgb2Ljh2sOLCyI7W5NheucKS76ETz12FJuudlHRv2cqu4brtwGTRYxguTZzeGaK6YqS/DYbz
R8OArEqD1QaeAjsDsu1F+sn6vS8Yf6yrEv258NIN7RZRko1FN+UxIrt3p4buQOTvHwaBXDMBCZnB
9AIwg8b6hFyAjfG74bi73DHv00I6e6G7v5zuKbGbK0HUsEcSexGWxSfTMDe5DZ4J2tA7qFPGOLWH
i5LwgDFCsKcvmICAFOcM5jCel2M9yKsRcPxFfOWRMLQU2Z+IaPpNI0gq4CSoHIfyo5r3NSFYa8pJ
QunZG+aGzkV+2WGjcsq3hmUh1xqnVZcRbhjPnwGd75U9DhBx4h1SJwpSgnVKqBuxjhtVxO2dPRgf
eikJ50vGrVvqj17ETr6W1EEkwgNinQpS6PZA+e9mLbzFYfMrMHE39Ly/KCmueaTuxto8Tp5D1nKE
jbVSF81MHltHnKhU1yhCP4Kse4irmLGD3JlLVt1MR7ZobAwbpfkeVuSnI1A5kJx5pgFqM7e3St+u
7e20LO0l9t0Ni6G3Tq3irkjLHrK585U7OFowKSFuiT5LxC0rNaon2/jsqv3gVS/eVNm8+e7dHQgM
npx7USLhAV0I+Y8vrqBK4NmvUeTeGemTQRM9pTtORhZXzPIEAeRPKwDzYc67jGC1TzZUDMfCtswi
8OWY/bb9D+rOY8dyIDuivyJoLQrJpF/M5nlX7pWvDVGu6cmkN1+vky0MBGklLbWYwgwG7Z5h3rxx
ImLsigP6hX2WPo9feDLulox+Q7PjoK43Lh8ZhLvFWRtvwwSyPDX2jcnkeUxdYP+EbM1Y9B+9G26K
hrDYBYXelmO5ickbWdmW+oa04z6bfNBreQWpmQ6l2f+JCVsNAB7MnShSlhAh4Yh+DxE4c59npc8h
/lAkefbIVvxGmuO+dnwgN98Th7ikw90pSSWkHeinYHfkBvs0XYYHLDy3Rt1zenbtsMlH/D0yg1CV
MDhRyvAI2g9wIov72Ui2+RRcG76MlspISOVi1Y/I9mCapOTiKPWSW0vSJlpynlYVyRhz/mSYYuIx
xC1jikhYW+zxaa4TvgLFa586P204f0f2XhSqO3PHqPtWbYGwyhVsJotpvhNdiUztz0618d3wq6pc
Yv2ofi4Lo19xDTvXw3wQNSsoNcjXTpfXjbuKTdXcWVSfcaAQVVf0zGx5BIbaJAQa5rbzXi8fra23
2wPZSzwKlji6H0VA5gGtNesZbSxm+Y4cwW3YEtNTHIZ7SIizOVoUU0v14kfvvY12Qm7RI6Gr5ApL
zAs4OZ7IJaQabyHUBtHoVjmVh+mH4RIB6piMzOFeggLcxegWHdlTJHVFsCd2dlfE8hovTUnEDeFe
06X3SZ+aHKR9fsf27BUs7svX1PUR4wr3hlydbUP49dJKvo740lJGR/KW3WEV10KHRWwAg9d1Px0Z
x89xyTUsf0k89V6z23fs4d4zmtuiGJ7quL9Cet/2S7HVL0RqQKu39Z7w+72/R5nO2blg9XNCcr0b
eOZpGp+bAJ3EX8x1a4O9DFmC6ZS3wzWbzUIiYud5CHzuXqfgGR3gY+d3PWMiO3+qr4mWMI/oIDQh
suELwo/OoduWC6K96olLccXHFKe8RkTvhAEsTujzVZ6MVaw/PAs5eyvc4GT6hCfhRx8VYlTGhQ7q
TBe/o96P3kPX2KcgI2qx6aenYAD3SP3Pwv8mIabcOGaDjbuELBxYJMe4UG/haVLReWuQqyeDdYNp
IxxWk/FJ5Ac6LAv4Bf4mSaLfvGjJBlI3whUPKm0Qf8OWhOXevIK2UhzOxUtFbOYS9xw1w4U9A4eK
1UWEs/ZH1+aOWfiHiASQYt7DI5xFRbd5LKv71ubbNzwV/lSvBP7EsICvLS38qxlfCtjxC8ly9bpB
XB/N5EZ0lth01cUIbbIRR+5XXuWTb+kMpFhVHPQjRZSJL97U/OjK/r3L4bKkezIHHGVD8IpjFqHX
LEkynLJNiKQvmIvZoUTfS3sz5cZxpO86NCWbB4/9/zzL59TkRDIJi4Lzy99V56xyi8jijAcRqP+8
Goz21e53hOMQWdA4XCOJ1JFL8iRztNsu5/BmLCZnIMhPlpzYobckzJv9/Lv4EMOzIhuW57fULxdv
WrtyC/ZJ6Ui4psu2DhB6E4IwjcSTEarY/ARpEWPsyV/tqF7VcCpNGd2QjIHfIBpNjAQQO/Ba5znk
aRlHF6cr7ytSJARxiJiZQesJlsDvbz/PNg+JKqzNdfo0vLFLganQec4tofqkPpGPwBGs3AKKFg+S
if1vDx4nYF7++Vd1WrrY9Lp3HOtt4RkvVDTye1cuYV/k8q2SxphWS/inyxlyjTJ5mQcuqWJmUWrp
q5EC6/VCDgy8i/2ejJRHbJiU2FPXuETcNxrb3gQkepBiNJGQVW1CKya+0fWnY05aLf6Cx64VV0+B
8PErK/DxiTRa33upkIaZFYPfopToI319VxedjyuFMM6qYK52R3HLKvFmCQVRWjOj5OAvaqtqcipV
fspUfyc1ihBNBNXlbv492YWuMYPDl7tco6fS5HlgVW3DSCCaE8RYUR/+/te/PziyiATM/v6ElyCA
LEHHsNVvr4z7rjIG4p4wMJPxDjvyVpBqBpDG1pbtNzw3+HZm99G6dV/cinwGRSDkLjBhkzqsDwL2
dlMFnNADNQPxXLKxjdHMcTGs9YbJcNA97WDMNtVQPsV19mxPlUu8vvXWKGKxlYcIotru3pmLS1bi
Z3VIVsaRpjat0aargZtsp5ecoluOghUOH7/0xgo5dGZT2js/4MnmLdauqZCmYsXlatQX6Tb0033C
2MOpNu7Qkp6EOf+Zyvm9L5znrHFHxpvfUA96MuU9K4jWg8m7kx35GoV0LnIe3W1WoaS3afQIdlTs
lpn3PxAEaittdOm/zaJ9NUkH2gZEg69GTmnSBCDaaToNKbInwMO6Yxt2MEKT+nQ8wpEBIUnCVILF
NSQtcYbwJLeenvmD0iSLJ4d9mo93IUV1srT+kG9IsLL3SiI1SS5MtGoI/8SqEpA+0JmOweCr66zE
bVIFJy+f7kqR4DtogrMs0m83nf4EPiYR4s+LujgsvGFB6nwnxn6YAKhLAlVyrtpwg+yLPRJcy0Oe
T1id5jucSGd4R7L6GBbjYYtv5nt0zYcm4TLJRkZsetJnVnW4fIOMKtgX89jSwDM4BvhxFZyrxZ+R
bCSylxU8epP5AnE/kmYGFVdx3dYexZvCz5MHWdR3uh2g7+zqmGPrrsh+3JL2RYhYb160uyCsnriz
YLnPON9dHs+4F8UuxKYxuXqrrR/ArU+oR1r0W9fBgDqyAkaQLEB8i9MkuOZYUtKq/iQIa15ZpEKv
DA9bfbn3RsZDu7Oufjj8/t9LXG6Sb1pPqj/d/4sWFyfw/pctLv/yU/3LY5//9zKXv7/8v8pciAr0
fJ8UcSfA/U7dzvjbdv/4V8Px/50OJV3G4lm4+rlz/VeZi+nx/1G7EiC5+I5vBRS9IFZ2Mb9O2v8u
fGlbgS2lKzx+/l/KXGze1P9R5uL4tM1giPI8XfgT2FTYqO/Pa1JG7T/+1fy3KZhz4ukkewJoXq7u
u9RZnNfOcU9VX8S37uIYhAyocO9wnmzCMd378Sg+gpakBdWz+pTldbHNaT8qlr8dq+EzeodaBZB5
fhGxowMXno2MhKKp+GjaYLk6jhPfF1a/aQbSp1BI322LcOqGNAkCnt3lpp3a+9HN1cW3mv7a2axr
DNX5hw6A8gys/qh6Ud02+odq3sH/TfBjl5SGIrNeJ7fZispP7vnPma+a2uVs0eAMPcEFebxIZkPO
VZ7uCT7ps8y5HVRkzluuXmyGsfU383CTjVe0IZ/NVsndKGMjHv+UgnG1qs0DyejqlLEg6xSHFc3m
42Gp58tCCNKlbx3GOIOtE975T/Jq1XuDYWI7OnOwaRcToLiJEULM+M6KwLIKM7/6QZzuwJXDMbnB
wkI9CpM/qXncGYx2Sd8XN2P2rWri5GhFxLcQP1heTgprbdIbPZg3KYZLIBOuXGjL4OejUxzSn66s
5VO5jGyQxnHQa7Jnf2j8I6RieMTOeh/ZZn4Mcx4HSV4Oe79nH2R7jkPECKXVg6GKo7Rg4y08OwTh
tAidxExsZRB2l5C8CaaL9CXICE9qhXVPEEaJzOQBHIrxnWIoxpHplwXo+GwH/iv9pPG6dLin8ILJ
i8wq6lWhQIO+zc6E7qGtATYee0ex2F5i91nlvntIM4WNrqKRMp6H+0AwpSZhPZMaDMnTppJ1Dpla
YVxPB4k8qxnHa9j7xcYpsgESFotB3eT2cYjT+9wOoht3qubDwE4Qoyazc5F9B4t/DZbefk4Vk0+c
xmePkO79UnrfMOV/siptftjtHIO5zt+RbsLNGCyavxBi7YbESBgtntVuIofa7ht88vV85SB310nX
J2dg7IARivuir4ynKiRxUSrwuG7sPjLBvzUtWvdEbj3IoMv63K8m9+LVuAytaOs1pn+7NCq++/uj
rdyjFVekSTeVXs5269EG9WIp3AF9+x+EBPqPdU5kNB0BLWO2JAxljZaZ0J3Y+geR+u6rwMy1EDUQ
TPVwggRHKiJYPAzzMxW83iWUAvDIwbxoII8c45F1QEidwY6mecxIGPawavD6ia69VMQd32KeAFYr
hM9m1gdV6aX9yfNtn+fdnRO1RFmJLNsi4ziLenY5gI00ie568oNkONEPGkTkGorhkNQh0lnHFbkh
lHfL5T7b2j7WI8ywNL+PCY6RLH1q8VU+FLIaL6IeCSexduwd1A8nJzk1ngqwUDH9MA0Um5GV8WsW
ub+96w6/Wf3Dhr5FaWDOqMzG3eSF052R5j6kTQ6D3XePvqCwkN45hke3C6h3Cg7S5LcjfLAj9U88
xWyYTk52h39CXLOAJX9fTs91z2qeqMb60M9dtC2K/qeT1GBXofhqcFY+q9B4D1X7Rhg5e+A2e/Kc
+tMB0D0NNAiCcupM1QHxGbVWICoav+Uk1CNYMTUX3BxpNVGXMCeV3+DedyfULZ699DeKERmTCeux
wfZqF3YmthUt0NiC64ScC+YlO35MEB1hIlvynAe2nE1ldDcFeB2cG3VMQacQ8HHrAOBcmtiAuqjM
4dEpSe3OaLuJ1XJnOv2wbbOmx6NADqhNxCXVCZSyOFjKxiwqPihaygenewsGENGwnkje8i/A9JdK
+sgGtaQnGHMrRGyU7KXvllf24MSQN+fGsprPiUhOAooujW19efLNihsLNqcd7npWineA/FwnV+nS
Uc/K9cOi5/JPRAxnDim0ikzoULtc6EbRkXN8G7AqEhUU5t66L2V8rRzyY4n9heF1x3RrCC3yY+Y2
JiyTs/nh82V9qrBLmcQdOQtQaVYsWB+ru2F65SVOdjhKopWdzrxcsnJ5eUl0dmXg0fFh0IgzMvDb
YCOrwZzpcLRgVKoIp9VUg91NimMNU9PRSU10ipSdFakC50VxlTDMhJ3k0k1bh2pL7EDuzmqs7NYa
GN4XX1ZruyUbvHScF9NK+Mdxy+l67l9cRVlCRHeDIh5xHFJr5fEw3gcAU4/jLyBys3ajiPfMLy5m
b3QYmYY/zQCirupBbFhOktE6lLRJzPm7mRjullzI7gZYK2VXZRrEqdxFE2GAqe5Xidw6WFsqynD3
TxO5HONtvSIY0LqEXg4CHFTuhXUhepobi+fFQoyYraciXPxDGkbgtGjdh8gR+ZESkYm7U1dspolA
16G+8fB9P9ZBMZ5y3lEuSdx+iqFlru0NTbzgTcUq156Yw099L6l7JXBq28+CbNY0/va6xeb2kREj
qWOKY683bvHfwNcluXWs2cDQ8268itH8GJAKrjLUf2E75Q4ziOSCv3jepfQsHIcBcaRl1b3LlQtV
6nnZvREhefVZl/0gGUYQrZnpjs/tEG0B0PyvZhIm6TZDS4AWtcopciPVeNMXSNuKrI/5iQq2YzoY
5aHEbQGm6JmvPQYgSmvKTzS/+erhQQ+i1ylig+Emybjn2+sfVCleol7kt4n+AaP5zx9g0AQKlY+y
n+NDXljGMysG2rGl+oLN9xBbQh9qKOouiYezpxk4oWrP67bCK51HgzHtdkrk7d//FWfCwdmoKDjK
phvRg0cMtvvjG86Cp5MbFC1eQcMYMmZTewg91MhheSnD7lRWtfPQD35xyrNhxHr5KCeiJ3tWY159
IH/8HRMR1w2imrDh8/SkPoxDv+tx9KRLtanYyB6X7lxbAym3RXD0OvmFYHNTtaI+BF74wNDhEyg0
6zakL9eRFKJpLLi38n02eujDY0/YVRJem8wczhbWfGMubhIDvlx5YrwwgZ5dfIy7JdgToWhgCUO+
refpoRqDmizrVqekMEDNbWVds6z1WR2xXuRS7OzaAvyqb6Do5gawXOVyZ5NovrI8ZZ1HUayy2LWu
XFZ58i1iF5O3dWNPUm3qoE13rYV5u++GQ6OigXCd+kjBz75W1r7kn/0I8KfWpva0NeGDO+E+b1tq
CDsYwFUu4OeEibAGtoVT3SW1n0z81M2IJBIFCmOYE9BEilVs1Pgc8TamjId72bXPVeHMJ7L5yBXP
8we+D2AKy1NvWOQVwRAnBvm9BYVAsL4TTM9C8AXuixUD8x4HBzFgdZnsB0cMa27pJ3JAoN4nPFOk
a/46LmH1Qf08ZiwOFcEhICtbOH52G/Lk1K8x+75N2wtcZvarb/vGOsRIgufgKfLKBz8YHsyIyrc+
TO45pSXWh+LqU13jtw13hajYyjx5pCto5/rzrz8xeAAzoj29eVPuU3HIo6J+IXEYYIgYj7m3T4Wd
4jgj1JnX/WlEihh4IuQV+arz51jkrOMraMl4SU90sPCgLm7MjKnYIjWBfdO695IXNbo3gSHr/VRF
u6VYiN29jUMqu/n3rwNecc/JGGZCWqu5+7NzPVhUrkU4cD1MUW2aVlu74Dk/eXTQumI5z2P0Bspx
S4fYverZfShgIX0gZzb4AW2e5i4cg0siy3iV8FFkdEMqJBOZyZ7Q20pM1LyF8dbq7eO0GPtuuGa9
9x2P3ykdevvUtaHDObmmDkzERHzjXgnuMf9BR/SZ0JEYhRdHO3yYLA9cQjhIMjezDn90+2vU+VOa
2Ad46BuGHamL1OgycUjKhExaG04GVFNj2W4PVthhXpTyt6VGrHaV2jp8fddTFdMNgYO6ChOLBFz2
phC3hA306ZWJ1Np6TkSAux1dVH7nKus4+vbbbDcPY5ebWxd+BXprLZ3pyXabb9eM7lkmNQRqf+aS
X5jVz91g+JvIbR58s8WWa9jboZzYKjviu8nd73F+ENJRoAj9O+Ct2iXheCRD1FwWiOy0qNa6OyO/
jZgesnqTuSy24hReK14IiiM9D9+ypmipKtCgcCa24Md8Q/suXbNG9AsMAvPiFHrb/MK386OvcH0k
9oKcEk09B5pCjcADnREsXlm3im6LI/XqJ1NbJmfEpORewCYjPf+69ndU+YeK9pTY7l9CPPfrBbpg
lc/diV0UDxo+AKEw36cgvuEgJA95QN1KMpxuzm1ZGdj95fDoJxEB1LTEYVVaFv+eREhsaeYxt3mJ
Qts+MQyy2fV5G2Ue7rnek90lz1Y95IcoTz98THrVyMw7duOrXdmnppUYtVm21SNtSS4ThG7dIpm+
p9cr7OlaNkIowcCk2zI9dXcTdwP8VbzYDW2jXs1LPQXaJj9wC8Zs8ej6LdZ4LElKmyO5ia9EAXbR
yuZNZpgoc+5nIa9gX/9JYzltpgikFUtWpbg92sW+F+GrVw1P+GeeKebZRDRrPHQZBrpQWRhWVLh1
g+TJEsutG/FXGObhM8z48PXt+ISwxDnvNfHWyIjUGcRI8GvZMZ+avHUu+KnjD58Yl2HrORpXNe10
pNd9li9dOG7hwrYul5u6CBAf8+IGlu5ckamxHczrLMyXlDeL5LFjJfw7c4apJy/x0e+CK5Ltc97W
Xz7m3cAB+c0tNvGWP2ykypdLiMJFIEv5MTdBt+OeHm2ctMs3go0lUBO/RheMZuYfABDOj8gzdqZl
UnBD4P4WnWoT6Lel9xiUium2zMCpKhuhpYzBf9qe2FWbf2fQydVSc+HKtON9Xrq3PKATI6i7ZZe6
qFVUMSHqowgz0yOTFTnpg/l7NMzjybYH8J8BA6nlJltv5vZBFHsCJOUu19Le4fD7tbBfbGRnfjeh
iWuCGy6EFQC15JnstZp+p1lhl2P0Gye+apVEGMHp9dA1j62aP7uYW6i1TEcjo5El241UMgk//spn
ftvcVveT0e0b7FXrWaVkgmc4RePKPTT9sAlFexkM/kc1BAgGtHIncdBcEzN87hSaW5ftBx8hkDTx
39yMN5NXjNcMIGrX0ZBC7Ve7bwi/yZPCPRPzSaqkM7YHGJ29X6rymUS5fcC0x1J8nk5lEsY8o1nC
U6D6ahtIpFlgd49ZzSfVazl+RKhIOW7JnOQxdiQDYdnyqAl51gFujnQZDgknuMyI0RxZQAiPsJVU
36I6OnyMGd8MmUfIHofRQIzBhUyaxjwlOx7rhMmmU0WlAU/wInmzgsbf+Vz1dzTV/Gmdztj73jHJ
k+fSGKdHQiYLvjrhpxGVGlLUvhaxb0rf36SvqQzIqjI64pMdA9e3xZ6tHO5c7sLl3Nyrtv3wcdPC
0HwFTNehynYlZXhERqSYrqIHMhh3ZMtZBw/tP2hgpcYqup8nCrGkCG/zsMVJAbHCh8r1JLx1e5MI
BPylgyhbJnW2E3k3+QVh5rT7AMucEztp7vHzZ1SuJbtRX++r2PioPdo8rUb3LuF8nOB0ua15Z3oI
UvrQBPlRf5PipDcowmiICJR0KQejfVsr2pW7nkmJXhOIed29PEpamIXuY655QfgxnKiCWkdecgyp
bg6WGaMeoGzQ0eocZJQWzRQ9N3yGVuaQ3JTMXnXRgBa3lqRHAMQ3Qi0uQ0CVmupo0HCmcXAQ1hI9
j7XuGFmk+8/eS9qqHavLbFNPNA2hnnbUUifmR0BN9UJd9Ty5T1STMfey9MLYzePHI0x2mM+LR56E
GoFavauhO7B57tDw8ZM59qUvh/dWkeYTc+9auZWHDjmy0COfdo8vhawiEw1SGebJzItkw2h8Tx7m
r6N393qJX+0jlLOV3gPDlLJSyvqnQa/9Z/b/UZCdBB4D7lMmxyoSAa4KqjYQDWiKUqR0ICQYKArs
tMTOQ2PItdhQaNlhRH/QBhR7uTi6lopoeNRLPZJpySKcwBzq6q6f3PgBMOGmsscemwvAXK8lDx/t
w0MDKTPWKErLIhb6yGLSBeNTZKJQThotoRCl/N1jdVwhGBPiNA2E6qO4pCgvsZZgJFrMiG8ZZYY8
i7sCpcYpD60WbthTu2s/yh9RjahfwYKFjczxvksbvNgsD7oAN0QJ8lCEwin6NlGIUlxmazDQO8C6
U4mGNM5Un2ThGXXnSEmt2ATC+8Pdd2tr+SkavFcHPcpClwod77Osekyyw542PNZ2HKo5abUzZy+k
tN43IHLFWu5S/yl8mSRd2IceRczQ0lg4DtYWcIpdMfkGWj4j+ocuUU+90gjy7c/8QpT1Qab+quH7
tOtQ4QgqIyROC3NF510KR1pEVNwT6S+g+he9n6eHwPN+M4jkTT94z4EU72Iw/zhifAJoHXduvazb
MM320ExQ8bMNi0mpKXC6vRMNz8pkCCgFLrBmkzV143e2vxUEoTjhxLNrKvdCZ+7EMOKbjv7qtVDm
Ft7+wkFwj5mYlYYiNchO3Dc76V260IpnBnT2nma2wZYHViE1LE+PTJIwKcA0QksnGMKIDvUL9rYx
b9iEERXnfoxzTGiMvnwVNufH0GrvMEN3XgjuE77O6AreBJv/DgM0XZfpuO5V/JBO7a8v/JOTLwTE
dIp3pPj7c+bPPf39EUuW44e//5V8kuYUIg5vCi0l8yXe5Ys4mkX2qfL02yZddd3jv+em1t45dnoy
neLkRb3aDorLZJnOGHDxuHqo2ErL2UHM8o2bpb+WU3UH49XBSbi/UVo2xP44L0VLuEpW0CNmsNnd
KDVfKaF6nKL6zp3EdCQPrb+LScodjWGLmOgzwnMMJbknNwE4ElDumvaeq5l43b4M2GcIn1VwAz3Y
JkT2uFlu7ZfQeFaM9Gv6itMG6V+mA71yLFC0Po1RcAxeqkFtG4qWupQSE5UTOIHYTTKNBgumqlX7
1i2ADUjIG5qeOAbVnl3oOjBAszwyAvykL8bDWOtHvj9QEA7HkGugIdNoAyapLXr/azfk9z55s3WL
1FijuMRxvaZphMsAGQw7aDfuRPF2hPSak/TVSRJMJ371M2jIImCoIEi3pD8TAMMN8M5Ecvf3r2pp
SCOVIIOwTkLjG2xFfgcNL9ka7cg042FR1thr7MPSAAiOsqcOy4Dlc8/NurzdOP1uhBmpEjmvPMp7
6Hjq3gNiKaYweUfbCRjTQE5cJZ7JqZjXshv9re31e9Q71uA3hA5/ZYTlAHl1j7nZchzYtO8FoJAW
jEuc2tStEeAC+wLL9p4Xj3U/v9n5MG0WDck4sruyvmDA0w/gJSBlva+oUub6P8HYGDL7U2noJpgu
NH/Xq0rjOPgKuFDyeEZeAeqE2cnoS0xjda+T8nXzwgzbE4WUnrgHD+Knhvwh9SdagR8uqyqeLgN0
ECapewNaiMSweuvCD1kaJKo1UtQ684MyLoVGjVjW/y4aPgKNZMlX3SioJKnxpFQ/7uCVMgG41Bra
0jDfYmmAggFtcjXkNGvcqW9+Ihl+hlBQLTQUsW/VqoePmrwHkSEHFRqcYoLn3CKssqWw1g5PLoRV
aVmELGnoitQVUmOGraFxLB1wR7wgWahq/ih0z11IDIxGuLDSfjggXhrtKjlUTM16aejL6VXPKY23
gZhp/nAcR4FDEsL4UIsRpY6S7IbgY7Q3c9UTR0V7nbWZ4cxUw5xJRWFPAEJHCybNq2KHw36PS3dP
9/NZQKzJOdfs+u0cNtcSidCHbHMh3BpItxTiLdbkW3md4eAUPFwAF1dQjGiSAMZbrZsCM8r4kpLs
PGi6lrGmha6LOvvGEhZjS5W/WvY7IkZzZpGOMdXjGRicRObC/I18O/BdXMkBojbRYzqo42ntAGlj
JTatdb1MMXui5mhKp1zjnffA1eZbGKmcsAjGQ3xdT/FSUwaEAZnWufRx0GhhEL3nkIYYm1mEwR4m
MIg2LOKkocRE44luC8n1N4xTo4v6hUD/eSSkZjm0Aw3y9H1X1ruRxvGeU5yWvYmHxBARo8Tqgb7R
lYKUhE3hKsf1VxJj73abOkXIa6zzwrds5cFassqZ1wH0Jfccso41kAm0j2sWRJMGX0om0T63ctqh
tHZnesF8nezSStwvxWvCzGJM/VM+s+8mcRGuVIKELvmT0ohopb0XRuqs6bGWGiLNoEkHjZV28KVp
ELH1i3WQXXBdOKVjSFT2nBSg+yxCCo2pWvCqqsjrtaMR1qgBZtVDcabx1sAN9qVHclf9k6e22pBs
uyAug8Q2Go61oGQtaNlSY7Od/xBqjDbWPC3LYGnNrDY0apuEy04X2FmXCg7X1UCuAZlbMqVrac6B
2E00uhsJ2E2LD1Kpsd4BvjeB8zVNPJPD4uykRoC7Wd7QlpevlpehJbOjNiZMbxobjuoaQAZYyOOE
sSCLlUaM0SiLgw91HEAf+xpD9uCRO6KHzmRu3PhpE4KDs7SDXWbYX2cVmA1ZD1b2lEA4x5DOUiPP
HexzCgMdERnHIuQh0HA0rUPvjs3zm43Cy6C4d3z1sNRKQ9V9ln0VGrMmMhz/ZvhdaQCbCtd7rnoB
bmng7EVj2h68tqPBbVsj3KJsLsSGHjmcQaGgvCuNewu4b0cD4MC1fCpjav1adABqZSHFiUI5Iwc8
5hDkASQ5DUyCIc4+9Vxe+Obd9gorBvLahey0TwvHkYiH+9DfB0WupVS2CgEfkVAD7AEkO8aXcSdh
2z0Yd9yF97UN5jZp/J2LGnyRfXaTvafxeKnYwcl+/CoI/iTdghcell6YcbFLNV5fSkB7XyP3Jux9
oyF8ClQOLPTB07GFGEuGqD5S/Qe5XxYu3gJYfp7iN4lp3iYB5bKkMDK/ANRr/D+aMQIEOAJCJlpQ
COdgGd479y+qcy0IPwdXsrYTWIoAvgyHgd8/RdL/zLXxQDryQU4e22Ls2WaA+aNnie7gVmBJQUg6
/gXa3357/AyJNjbQr/HoCQDdgn27tj50sb9LR7T6IbIPJu6IAZcEK0TsEto4YeKgwJr8GzEFWTgr
aAG8n8cbqQ0XYqC1qCt437UZo9a2jF4bNDpt1RjxbFTQFGvJVGPj5kD/FTtHGzw6nkSptnz02vwx
4gIBU8LQRvK/Lfjo2q14aXCMdAO7j9GNn6nnuSWK9QO96RJWVLgNuE16bTspg53v8mUJ9nZsdYci
fuHivqaO4S7BswKLQMyRfTDwsoCR3CSUUEeR+WUXvFWFSz+Vcu6TTLzQefoHqyWMoA2PPuKUiXe1
ts3ELaOk1DdNKL6Z+sBVeZs4xYu2aM9fOd6bWptwSP//xOz26e7soNnaDYuXEs+OjXWnwcKzTN1P
JQDsMsmE+rdO5S5E1qpYHvAB/SS76rrUg+5p3mfaJNSU812obUMx5aqr5SH0/YuJq0jiLlJTeAlw
G4XadsQf+hW1h1TbkVx8SQs66IpF8n7J5J/esc5h7RzCRu7dmWAhdSq1wcnC6WSH9VfnBz+ZunE9
+4+jDVGLrG4mbZEK8+TTscyPKbgfBDdWiZWq16Yqx+x5DJKRHxXdlfWJqe1XrcXCnAKNjWF0O8u2
jv4QcXi2DLldrPFQQvOlyVmw64KJoKdOeACICMkUDh9p3gJ0hQnI3Ff4QbmerOQO3u2ONTq76KS9
KXGR1bjJsKDz6tsxJU04zQAQjnMA8k2F6G00jWzxMKUx3a96XGrcYH9Jdrhk2r5mjg5xYuYxxtcW
qeUzBMWs8bvxxv36qjqZbvFIoSg23Prg4o/LtFGOk+ROfyATIqksoopNoiHw1RGDgmkl3k4tpHG+
4NHvgrsYJx4iogZoHrKJ4bk0k0cQsgcbmvAwsnNZjYC1OVL5hL+vwudXAtE3g9oAft2OAd+SWFsC
M7yBpCNcTW0W5Nh5a4Of2JwPGGzeooAyAm0uDLTNsMRvWAA3jNJ68/AhNtqQqIPlk4YbC05Fajl3
ZBCD1SOv95ynLp5Gs42fbG1yHMVPhefRK7wnw7G/fG2GFNoWWeJk0TZJfIDXFt+kXS/Hzin8TTth
b8FZSfUhH0httjRIlyEq3NlN+DBJQVDrWFszrbSDwi3+KDm/U71NhtbYj1tHGzr9lNOFb5ycy09/
mbs14pZYGUDFnKvPlaTMkZVngSLHH1hSqR1hHaUJ7oGCu2hdBP5tVHDXIS7lqyLe2YiU2IohNRD3
Lh2OVJRl8mjxqHbarGqRk70Ko32nbawFQuUKK562t9K21246l2s5Znq7CV1EdZdWmNnh7409lkgJ
fiEnAcE77zEO2lFbaVXRHvseYyXmsYnJgj4oggYI0Hu2DRo+Zm3JLfDmunWPaJOUVJIt4q3FsYIq
ZWyph64ODKeMAYa5AYVo4ML4I5aCW+jAUIjFvMKz+mNXYbslwUWsCu4UVuu4bA8x+nhxu8n9CL2f
LcFaEPezMorhkzig/FI0wADlUv2MTfJskOW+zwcV7cgTiUeGy7+/P7vjcZ/MJB6WSPQe6VooVqc4
ZPE18AJRr1w3IfQcL+KeWSOdmL7HdsMU2j7g6V5BeuyVPtpD41iSeW/Keht5mK/z/rbVZmyBK/s/
qDtv5diVbcv+Skf7uJFIiASMdkpLFrVyECSLBa01vv4N8Nzod62OeGYbZ59NbooqiMTKteYcc8Sd
7QpvQw9vU8xJKpYNemXQ/PdGAJYwIu9Up1lBuYvd28T33c4G8GHi9IrGhoSC2DYLzTdDdMcEEd/S
nA3kxpjQNscyANXaR+rk7ZWdc9Zj+lgTkSx9fun/DOkq+Ib60vUt5jOJu7zDup6JautjRFmQ50hR
XahkmzB1zuzy1vV9jxWPOrxOtXUfgnjrZoM84gk05nKg/6bRxCCK4WI1JmklbFI37mToCz+M7lOf
9JAmA4tXN+PJAp91bAqEepB1go1y7Jd08p+m2cBPpM2w9JsX+tQ4rDnqbtUs09n0b0rs/+4MAhhm
JAByQMQytXXt0KYHMzVgxgfkcf1DIGu2L2mYZjNiwIA1YAqgqzN8QEEhKFrvkWco5jL4BHIGFeAx
/5ogF+gzwqBQqluMh3bkiBoz5KCAdpBTeS7tGYCgbBo5BiMLuicUPtawbWZcAlaxiz8dEIratCWb
e/KGMGto0D49yGVwRvZeNaULyBnxhmryXMNlsGZAgzOjGmyYDeYMbxgKvq1vCTifZfdMKUCtM1Q3
ex+Nl0kK4IyBsGYghDajIdoZEhHOuIhuBkcMECQ070HNQIkMnYQ2IyaUCM56UeJ9NvDAewOjkbk5
plEENv4d8evPna7ZG3K2eqIItm2VEtkIcja02dKY06qu2u2U50jhirsW5R+ilGGjPLk3bXFHgNwj
T0vRNkc7ia9W5K3A1UJbb/qXIR72GaIeb9DvMTjQLBslgNdUbbRowjfZ5V9K917ReW9GY+fL/pwR
PHePfKVYN5K2LDMjNcTPfRHcsGkX68A0kZsGEUSsNfNG3FIR3aLB28W6M2xiNzhVbJSPRSaXImGm
yLWizlPNpLjJppNpM0dqDFXjM2PWMUXTQTHlYsSdnWwC1vCEhK/E0hkInbzoUDUEwNbyoY4vLBLV
yxQ2A/tCnkI48SEJeXgh2LucbH026KiFIaxs4xpFs20bwZWUT3AHTXD+SfmQ0UO/kEdEcdyQkae3
K6fMo0s9MvRWbtbtuxzgkCp8nel5uGzzwb38/VF90gknTTUBu0xhfpq6gKxBFs2l4RbiEhl+uaqc
IHvp0UrlXvvofdkWKWNJny+t1OLQkW8wBZzMFLA1jPZKZljA6MAC51CnDM6VBym5iO9KUuAjgsT1
wtKWssKrpGvNdGBLsBn6Tz80h1NVFPkyqfDRcNi2qcjfrYAMla6hkzGZyXPbKnHKLaxJVdTvbA7u
Rjc96xJ1px7o3Nr1EFdPxripMvHk8BLMXMCoBMdKsytr75OgrokZbAG/6Ax57LG9//u8Qrl1KGTz
UXtuez9aQ70KbAVMhmVr5Y+EkXraRXPt8B5nR/DQz3+w0zoFZTWdZGU7dzMIK+Np+aD5DFuBK8H5
mj/Eohs+gG9AZ1a74Ig74cKDJMXi719bhuKrBp8H0EK+DvSMvyA5pkbTavtHVt8HYorBhLOVtsNz
wgBds9EIjbQFWICZtrt6Fy9xrLr4UvR96skDo52XllnpcuwBHJFt92hxT+wkxrxlyo4Dd1S0YprA
c7cZ0hXsmxcvHwp6iRCXtcp/reKe/kFvWwubrbHj3FVEfuIWCQ7uC1FrGvQv873oerV0U2QepkUp
XPwS6uitvb7nWaqp/oXkYsi62vPfBz110JCQJFwVcbmLhD68VNW0dH3Nf/r7KGmgeQwWoVcmKNoq
VsMOHGCwYsZxF7mOcQkm5pGFqf1aTKHOfx9N5ADN7eqAKix4ZFKbEymFjoshXLavgih/oTeAFSun
xfL3r4Kd7SRQ2SstDzdMffMXrpYO/yQAKjuDJCw8J9yHjGPgS2qQW4g2PmIYtA+xjmhs0PTiBdff
yFWBM2WMVLUIcCq/1nFUHunXOCBknDO5hfEF9KHGDiW+Y6RhrW1T30iMyZvYAgI1QPXTDUZLA3aH
H5uk+/rYJln+WUnohgN1G5uC+GJlE/Hl5JfFptkfy0aNp7KiVBwaBzPpVH0UgdiXWmhTOwuxzwzN
33XWiCAmbZ41Ejjuc25Yg68uPaDMCVMaJ4b81yst3oEfJKpEp4HS9CynshyfUsM4Env4FlpEuQVO
BBOMa9+Iq+1YOjSFOtizSZu8Uuj/1EnfYiXoQQ4qqidfZhIKAC2IYYBETFsb1aefwKSu3QUS1HLf
+M4Gfeg6LkuU6Jnnr5lUf2ZqEgwAuvuscJptbTjemoVURf1dHmRvUsYm2E7nqW9jIGWZUSP6wjnp
1EZOwoh/RkKIYTVqHgIlJQtpuktx6QL57elpzfqSmH48AqisCWYoWoaV1Dj0tOBq5snQ1l4LgFog
lfKbN7G9SxJzXaKgauriJN25gPPwM0sSayiu3GpZD817PDc3izmWm2bUgknyqVN3nlm+hAw3hNnR
c5JoI2iZedACl8Q2/cSsX5bJ3eQSpoY6pp7dlDkSScNC02CiLwdcitRhfDJB7DUDnRIrLql86j6H
wifv0qFXZNhHcMbo39BJsZe2Oo958OUXWruJEFdr+GYecUk96BriodG2vtE0iHWAIiBKphixBFqY
nDZR4Df6dn4aalZXbdFaa4a36y3rx1OSnUyKrzT2dTIj8C2OQy2Oka84l6H5GTiBvkbwjHsej4fu
Q3BkvBgcdaN8igGWpWbRnUAK7pIc0YY2D7+Ui64HjSgh97EGNVS/HwSHznerFVxo+P2hQudC117O
Khc7th/qyqLHGJvPKFZnnKqKViSDrouZOJ4Ug7uuO0p0S2iHke6iwVwHP+Z4S+CsJYZzqZR3CAy8
iMqrEdeY3c4yyp+yiLh8KcR4ggD4A2vF9UYwRIhSRdHVamTJsk9/pYOsW3rDgx8nqLkJqwxIBVvL
kMkPBLG9meOvbxgilBJiv0u3nAH0Pa6hRaCyfD2WAvihaz0SwsH8iGRAyPo/pSffPV/1Wy0JCKkM
qCwAPC27NB2OWWiPC5tnUcAIn3Fv8NgYGiGIOCZXXdjMkR73RNjehOt917F21RHRjgSQpnMWeUpk
X9yL98iifhp97aSTVdJmVbqB9ozUIwMozS7cC4m2NSqzXxvJz0SsLsJqb+U6/Y1AsMhmsJwE557T
secFwWnFL1qHuyKo3t2A6HOH692fojuHX7VoUvbuBU3RKvyoOu8lcq2XlgHVOsqKy8SvH7zhyoy3
2lW2fDP68DtkGdoPUYwnMNRXXmLRBRQ83FuG+iL0XzwsuJNst13kviP73wxWe2Qe2EFvwRbcGise
LuaW5YWZFPIboXaDUM9QyGs4WqvYyLV3uv1PNLq4WSdtFxJatFCvceSST1UCzxsnZF+pHt5pNfWT
NtYvgLHve8tN9gFNbjFFazT2syOKcYELhtl06AsURL2ChuCpN7UI+eBIwnvoyN7mAelToBC+7tB6
ocPISK9IrXuPLJJdjKRd+ogDDc596oTy6AYDNkcvLJmsw1fI42E1Nsg4UKi/TX2Am8jKLoXJVF6O
8ObyZqQOCw1z7dC7tTrEBdwVKDAguX5Oek9da14icIaNSPd+73brMdB02iPZWne1ak078Bl+iAZP
hHmO5QTnOteKORMAgqCajTjAQ+Poksu63Dl8F6qOndOVzK4cGqDRHErEmD6RMU+4HBd9CpRaZfKY
sjlfJYCYN8ATz2MG174I7AhuKa1dv3gPbOuCCvkpDxt2dF70Mo6ptYpz9W7yTBjr6SWqp5kT2icH
+qrVpkL/pIR6QjoDZi8cl35qIlWbIpiVcXGsZPOqC/x0ZddxI1awmQyd1C0rL9DTMhsvSvNrQkO/
opLMN25W06b1b0APYDPbCFiKqV7WuvgG+57VPtoFJPn4SYedE2hPcWc9q9BzV3aPEqZR3YF8zARh
o7NPOgxCPZV7qoPgaVGj0IVRC4uuiaQ2AJQ2Z+QY4snrnGeo2HepO+qLLHH3IIV5uSMDT02+EAT3
mwhmxUtlIOSAUdffJ675QBkKBzZuAOVmv7IZNqZxVYn3HUY+IykiMxPQDo7Q3GVOnQbT+dOoAnvj
dOTKKUvHKlLOwdnZEw7ABUvJCYvOhUCwY5Q0H8hwmT126LpwmdAGofNsylVnt2A6bPSbOptQ26dH
2Gn2uY9a0CwFKaJTVJ7G2cZlI/JdF3fK5sgkFZIYhn2/XRRHzLlxxnkkfW0relcipN9LDBBzJBpL
emJDJ8hYFdIMKH7kfcDNUIzOkZvJgOdgqxUbtyUdrot/K53LwdffLFKu0gzWhqLlW4J0AzPoMA3p
56REhizmUD1FJO6a7X0oGAB4SEzpfqTPTc270Wv/eUxDVHMmM1VHh4jk0lJALC7otTquQJpiHZ0q
/mbhJcURJxX4sQPGfAjnTXUoc+8cu82wK5riqRbts921NPFqBECPAoUWSgiGfK6ess8lH0ta31h0
jkPDE4JBYQkcv7kL7PZceUAo+0StTM87NQ1YUlqt0PmIEieFuRPY2Toav2zm+TK3PjJibygaitro
ucubC7CkdNsb3c7LuDmHkBxHx6pXarTfZBp8xiX9al9D9TrTe3X51rTy5GR+hddjRlAzA2YAkSzT
W47paeEWQ77PTUvuqlmnPnmkWvTQf03YFwsDui7ovGopzYSYdK07FivE/Mw+/B/P3MV9/+Um2NUr
Z5KQMKtgNQXjftDkKRygKEYTYQX9p16z5ubeyZTulq7DGoL8eZz7v+xbaagR0+JC7CGhBrxc+KFg
iZGx5D5kOvecx2PCdYNwJWxcHk25SpBr2AFrYS5upW52mLz7c5uE965RvVUWIyB7CC9UzV8N5NuM
CLjiwS2fG1snhiai74voXFk/pcXuXxripK0kPV3++unbAzuklKcx75YmR4pXE9pzHSM6bphErEov
omGFtKTy3mnLQqMIWSdGpPelFQjiHfJiq7BYrkWp9tgfPwa976BtJpyymum4S0dHu3ohYqIxj1ej
p2E+qNvDOO+NLMKLHYxGkHfKZ0tS2tWd/oWLdmIK7JZovYvux/CrPYYoUmvgBMXhJ7mNT04b3EWo
VTdT3D9r6ktveo0cyMZaKQqqKZQ/LWt3FpliYTqQu6zuKx1ZsQlUZAfQXF0Iq2EMrjmu3gLhnU3h
gJFBf5pF+pu06WFBS7GTqz2UKCjK6nvEzcvhh9xWTaj/Ddpo5VAnEBcw5tqjdpw8b52UdB8tGMip
Rsh6Mq6dmQGeZFAAWE+EMX20XNp+w7xqLG26yKRf2u6r43fPNnexqphNuObVDqKSHmf2wP/B4+bR
voit2wXk7tlqJXLTgXifxF564NA0Cz6EZ0Unt/MObM4iJDJUHxgbACsHxCVYP7osUvB00aHwm/ZQ
qwcrIfmnzLTPevL7Ha2ecMBpUNbT0ksZ40q/eShi9Q35+WKYDqKSqYJDWZw9Rsq0RBkKB1vUuK+C
rHpdCXtVKvmqEnYbtsc+FUJwDxqLWcgs73A+9dbJ5uy/AEU86xMeYx7F9aeuTJOOH14Sn7a2RkOX
GBakhUgiiWnHF4jM27bka4UoEgfkzIZwbDQlJQ4/9GzrkSTHhRMCALNo5YM7YW6u+s+krfZYFENm
IPWH2QSPU2D8hpN8Uf5k4yzAHxaYj7U7PuuoCXXRvVR21MKv8TZBUrgzCu6FOSgBADqwvPLBKqtq
g42vbV0S6eR92ilsHsPOCqHTh0ThzdiK9yH9YuD8rljXV9z5R2JArg1k50ODn31XkeNEz0jkKB5d
en8a7AjGx1HbAhKK2/PUo9KoMaysbWRJ66LCZ20WWBVGus1udpm87kORA9UyV4YEAdqTwPtZInZS
sDsZ3CDJNu/aFm2xHald3AyXeCjHlTYi3jXz96KlnldFlSGIaZmY+Z8u5Qmu2Z0bkj051NipUosm
AzFY7SpgK7EwyuqlyZx9N8rZOhtvTQ+6bR6VvwMAlwUSg37DK8T3Dt8n3ZeN+yY4QHWrHpuYaUVD
fFDBRU9y1UcBeqPqI9Jw7ZY3ToDQIY6TG4SvYtvG6lmCc2zNYV0lOZKCHA2H1ywGwoceIDcdSonL
DzUpMZAEq3bYQaqKXrtlf4pxYiycPcZTX2wBu17FhCStLgOKkeJ1IOkSdWVirfBKH4kkBrzTMkr3
vGcKdUpSoQMPQ3VqZrtJd7wVRolwZfTILid/YqDbZAconCdfUNCgpdG3hkFvlediCCJx6bRatKkS
/WKEZTE7bD9xFAdHB1ztonJc6oX+1ykLGLr5yHwwWLnhiLy9kc6qw/xHAj0OTFl9MK6Lt1WtY1QK
J2ORRiwOkQGNbphABBSyOgif8qQN95ihaSLW5rB0Gnlp4C7VGKU9ecGJ2aBeTL01OWlni3Z92pcJ
dCoHxV1gP5OBR66hzbeM67710J0ytWRgZm/zHPI2MkRz1eXNhvR68y6BHY2QzdQ9EiLjitYeIjTS
ch5cczj22a6tXXno08blS1BjUIQWMdD0FJFwlYjDaGvvbi/MrRJJv/S8D1kJDA/5QOvLeKHv568r
NyFa0WzrvTPPzorDUBcoa6NkAP4p21NnnFONDJhmcOAjeDTCJsHBZfxmOsahHWp23PXKVvZb5+H1
y0ofF62eBsg62Sdr3ihWehvJndKCa4LkSRWx+RblPtlBxREuRXE1euuRvWt5MTsdJJtG4ICNuU2N
WrS3fZfZ3IgMSCektIlSfjjM6nkv46907eYxpUeVwpxG5rvZENZX0wV2k71qcCGFLRo6bhRnEsce
0cRe9HdmmjcH0mJPmsSJmznmk1kiVg5bbVPVdEIsP2cCl7Xr1FLbBrPBUX9lHsyELBJ3Xj4a8P6j
Nztwtjlxfzumymw8rOZORqU9G15JTzLjq62MahvMiLSJEQb8iECNxyoGlumHDXNrWD54ybWFqZqn
yeXyIIz5Vat4aAdGNwElwgWqyptk27Twcwn9YPxJMxN+UT55Oxm27L3Ka53zmbozktW460+ory/O
6AKAdVN7Xhx+mP8vB4UYCvuQs9ZkVm6q8dzZujroTVzsRdOsnbyN17vZq4iAfO7AwwqjZV6SbWvQ
UrB+aIcf++FHGwjODah6kQQkL/j7yFTEbOePP7Xdduxq/Yqpn7bxiAM/0c/5MloohWGNENQDZzX1
3ZFtKytsj2GpF08wNlB7tu2Ih70C4ACVnw0jk3Cd6bMyIuB+PdlrtfucKRQK2kPlkgLoTSCRhwgt
ATsZkRHZ0QzyQFf81UgVdX/lkP/Njc5BK7aGVjJfytO3qEr9TUmLYDF2bCxq4X7gwL6fBv0o23hv
xqTxMapatw3JpGmDzN8h0hYoUbUyI5t7FxFfaOrsm4lgYz56GB0koD5qNUhasA9McjCI2VhNUUgG
NYvbuer95wwhYY/MaE//Jtsi0nKWVI1qHfoFFkzXwR3igSNjQkJ2dbWw5tEHoU5hi7QegOrY3eI6
vC8ncuu6UW1kE8fPjUPtF8b72CwhCKkm35T4S8FisoPAOUJbLwb/ueZMH+dIu4F+g+UZiCrrF10a
P1UESTej6wlrtAAJs4mc4KXBTRb4n4r+do1Yo4sTNkFudMcZPcLO8PZpSeaCj8islyGAepSP49QD
hPNB+lcsgNBzY3rXJFeHVnXlaSGFfR1UAEdbbqRmOUvf24wJ9wde65KlBwpdOpyDNjLXkz5+GM1P
gWjnaNnTd9iTSpvRaXKTJ8cmSCtqMKjH8sXunIqeTvxjBbB6+7Jma2Bw89kW6bWwoLfMlt550w6r
aoUmUzhIJuTn5GYvZv8z1eNXHSV/HravAUEIOh+KPFhx+JpJHCJMkdWxUs5J9GTRGyhlSNSAQanF
NNhHcU2JHQDr6R/tFhMCGbrtWwyFYOHOORHDa4wNFoVKviwQT60iZO0L2VtPWRe9tVNA1IezZWT3
ovFqF97E5H2ihOJdeHPrgpm3didCbNhGhwOtcsQay0iOlms3WRi4ItYH1egfZBPgrhtwk05szoGW
2o9By2zaHpLHaByglmJzQ1dXfqtYDJtubN81Q/H06Cxu/A4yegNUF5483+LGAn1HuYMLQPyWsA8y
1fmd3KWUNcNREPFBu92bDprNfZHl5snrfwqti9YRBSg1PaYaMwKEZHwEoY1Cs2SGAB2YYXRu0q7s
pm3ZExtHj4tcgqb5GCwDZFaHINqw5BdygGIpaJ9OjImhIY0r1qGG4Nmzbql7VO9Xngx00G2uciMM
NjXxZJnIHoc8ZdvASBfIBLqO0L8mrn4ttR4uy0Be91Bbezx9oEUcBDWNkButqOboFaYcevHkRPKx
KNUbtAhaanHM/BHTK3fN3BJGOry0U+/dl6xpvK/Yr2B7FT3ejPt0RgqkgccTsmOXlNPR9keD12/Y
e/Q7JzOPGbmfEc7qKFbJLtNFLHZjU7KWpRFXRExR10wRn5qmY8OIVAQBqVyOPW98dfZ8OI/JUwIZ
mBP4QqmJJzR+YKI3rTUqnWVjoO0BYmfXhdi2rfjZ+a6brVVU4Lax9bNv+MkizzsmGIZ9Kkm536rC
hpjGZatFrdwXdsdpEWXH3oLhz0DURBHS2isEhZnmkjINqsQm9Vvc6sEm5cCf6Nkaj2NC+eTT155K
z99kmf4K4JqC0nzm8oFnI4ury9SG8IiJslpDrhra0b1LuZHV4ise4i28lSevJMgeRTwrdbfs8yxh
98Eko+COoleHPtbYK1B3m96un3CSw6wR68YdV0O8/5/Dyra/+d1X+lv/f8AqM5Ttyv8nqyzMvur/
tf2tvsL6Pyll//7Gf1PKDPdfMMC4dSxbSmvmgf03pUz/l+CLpbBMmjyG5UIPy/Lqj0Smm/+ShmOi
k0ex7CrQzf9BKZP/clyHolUIGssSjc7/hFLmmBIEW5ETbZFn++v/+d82eU66oVzXZSClK6ho/K7/
pJRplHtjJsCneIV5xbF5bOpykxsJT0L3abLc10mOt8KR91GArBOk3qJR3PrzXzx7Ni9SqQ+gfZpp
vM3/BT2lh13e17l+G9V4jez+OKDx/OdHWt1NjOZ1kL+6vhpF92QMsKLIRlkVdXsXpsWvFqffwj5i
NvFZl9jMTXmxY+yxkw0ftJ4LZtD0r2arbma1oJqjs9XRJJtismCsMsGKQTYLu5AXS8rvgiRdtJCZ
j8ytOTAr2oUaP5jEF7DnAJ2y/mamfKI16PlhaPvuGfJp3YV2zY/uguaOwoe/nzwYA3lAw+3vA0cw
CWFDlLsFtXl7w6HAI2k0oL0jIXRH55SzM/x7CyqebmXpv9Qs82PHO/h7G5o2E7LK9NPwt8MgXiOW
Y9/mdXgqvOY1fyF1c9PkBf2j+Ucnd4VT8yy2v6tmvGqduLkjmlyeoitqxjP8t38fLK/sb3/HKNKi
T8LH6hbp7IDtTnS0IJqzYkHwLKRUCIEujsJvX09f0uQohByjKegeInzx3kPF1m+YnktqAXZ6/37b
djxtKstHRnIJSu+jnc8OxrcbD5W9r6WH+eekzMUWo2b+fGtzAx4U/d2g05Vy6xUK15PhqV3uii1K
/t+s1H58jPGE1FA/xmwG42tiXJyme+lEdwthYy5waK5yZ7hD9su01PevTpm9ykhbVAbfgRGKU+eH
lx77qs6PCx0He33/9M+x1LhGO19eA6e8Z8BDkPLcnaEoJc+Tl96bwdnk8Z8E0y3Drc0lVL+FxsPf
VecKdO5VW+ICcJ9dK0c9HE9Xr9BesAcskICmdf49f+rvq5uq2/Sjdfx792Y6fcGUvXIJyKL8rPPx
2s2XV+60tzqYnlpEz9hpHiC5sr8wrpM/3qCJXlvJi6r7F6Fb75053jL3HDvJuwuIYii4wgUAeces
j/P91476rQu5tkkO2tdRs0MBc+073hqAinBhVPBQmbm40ZwlAK6P8kS/jn3yrQ/R1XN2AacNrNlc
sONQTFFVzNMTU4rXobya8z1JmxSfgz9cG3Adi7vUZNNV0sWN8u8yyfYelQZAjxASDn8IMHpUDNpd
poZtGXOPTpyrv8sykqfSTUgt4nj+vWKqyutUWM8pboD577LDIu9p578DGbTp73w+Inc7+uJL9vwo
PXR+63G46Y58q9VnHHofqRedlQ1dSK748CVgp1o4+eMAnQXLHS8oDCwUzm8x3O5FXnDwvcJjwBWA
86ry5//74oRsvmngkAzLRYsHzZi+wMFgfnPGG+qygwOmL0mzM7KOtWfyWnpjukpTIyyvi64Kd3HM
sFmm42MD70vL5mOp9Fse9rei47Xktjwm4YiUm1Mwv4e/Q/a3SlmzKIcuglkwtuTktJr5YerzDyAI
r6+yl4w7E4z7Lz0UBs3m8B24rEy4DwjCmfx13xAXxe8ZTESX8yH7u6b/Lvz50w3XPYW03pk3pNz3
ckKAUEzXeTH/W8R7I39BDLGYV+N52f67dnjk3HvwIt35RlGCg4IJYjEg2YoSQmRa4+DqrP3zajN/
T8UWlx3p698DgZWUn8HZKsTO9tW+4z3N/1Htf+tmjGFwWCM6CmF96VuzT4F7iFWW4WwqODZRzUmz
vJC/yfhCIb+qLESd//0U+HtjYza+jOq91Eg4tgoSPuZbeV42K41nlDY/heYzOWyIQ9jLwN12bnD7
5yqc1w9NLp1x+srnZ1cbRNe/70A8fMyNcfv3q0S8SzT/u/H43fM1ACWBVfG9dJpv+CYs2VN49dz4
Hsbv6u+IkZN767hQYmWhFelvTkvPlTE11k0elJyDyBhvViReNY7GfHX+nXsHdRfhL9mTFz7MB/Lv
zLi8cnJt0H+DXnzHgIhtlZ0I9/eIxMGz/Yf5NUeF/jZvuedv++fJZTLbiZtf5j3fsuZyT+ZDOQbt
VsTkMrKQ6iO/u83fbVwl87fNp+vvUNtl9CEmko45grXkj/nCAbOMVj94Jh0ZLXV8/Du+Ccfi7/78
52jbzXEArVHF9bPWoE2dj3yXsSmAF4z0ZoF2Zk7Z/Lvn3NlTU4/Q9n0OTXbDMBHuVDv7Cg3xHiLR
oW12GCRZQ/SaknXMGAH2OxIkEnWNGOF9ETc3mqb7RDIfs7Tgq7Uhp5Lid46JIZQT7rBaXyYGnjG9
Mt3FTk20S1Ssv5lly34j4KgLx94kEd2doVoXNj80KwNnVQzOrjIYTmYznXvwNLXIjOwZy+2umFn5
hFec8XFeBjhRq7EsrrY1/YwtRPmSC6FtN2xRucmxEC8bTd+bRfvlaFjTvNo5hIP2iQvvGcsZE8xs
1r451offuhdeNcuFf0ni6FG1VYh/h3R5OqnrhObmZmxO6LTQ8Qs8gIqUR+XjpUePxhwYlIat7jJi
dfC4GbCLm/ap77THAgK4VNC0nPhbkPnr4TQHpSPOKpFPPnczUVQ02bKMZjNJr0t6d59l4SA1NX6F
LJ/NyDxZUyoQG7gKOUnHdLKnM1pj/Ap8BP6xe571ZrWLc9pnpBPkPxYp04vqGR10CyrV1pmv9LG8
0CCgWarRtMBYqoX991j6ex3XCcaEjoYafIs64zoebXLCaA1pEZGcMoSCFzUQX4eko38vtN8A2igC
OTqTZntGqfk2BNQTvgp/YILWy2pfo7kBDcgIexhNmJYQ88oN8Hr82LJj1gOWAj2Rd2+TrG23Cbqf
1KjYDek7JsFPVRzf9cgaljgJDkUzvhvEQ6CNCHn3GceDo9V1GQ0jAKDbQAtI8BTgg7h/llXTMDHP
zeehcNjlwcwMCj/auhLNfYv5aJmYcudYuE/9gaZiSFYP4I5iTsajy+12OXEV9m7waEzTy2Gw2zub
AtPHw9COd3lafNvTGq/gjZA3emC0aBZEaj8aKWbdgaBjmnvaZ0oxvCp5MjLc6s5tlNL7rkZ3i30f
cUG9NNiLQOcFQVAguRsc11voWbKlEj0KD5F8P2cA9fpFSO8yslJFxWsz6ocuICmbHLNgGU/ll28M
rxDlPnJsB54IM5636Jf1kNDpQj1M0UvQjb8aiMhFXRQ/BqMJvxk+yZWn42itI0PbCR3zkFdlu8Bp
VnXtfOjY0RVjccOf5gYPbiYnu1O4HyHKeFs/8Uj0QkMd5vt6ZPgtGZmPW1s8VxQ0dK5PNlLKHvmJ
R+IoWjn6hoFebuzG/I70AQNbGd4xIdyjMwqQjGBwkwWK9Q4trV+P9+RgkOeAybAbArVwuPpyuluW
gUrJrGQJoAGAjs0hRjURbGlv3Cde8B1a/aazQuKihazILHjyrbLewI0nmqWenqGmkUqCC2kZIR1G
sxM82lH8aiaY2qGpxUeluI5ghvl06evqMurc01VOCrPOuBa/vOROvfplnx3o7+OUPGl5G+zSmo4c
qUkveoTkBp8Mlb4ncMN4V42sX4i+CAQdQLLEc/ZfQ+OeNfTYXejfLINupRhL1pNErGpVWxgaQD4l
6mRrmMziHt0TXtuBZbP8jEQotvBhKpeNioD25mXTzgjw6OskK6jw7DCBWKAH1rD7g0IeNW0jh6cY
mNm57zzyT5nEtcEsZpr6DUPyfqGpN6em/agC5xwX3O8JOIm+0RgBjbXJaeehapR2vVNQKUutJSVF
SxEXF9bdSGzcIlEBc8EpfKsHYSBEmrCvC//RlozSOpV9ERlAv65EEVkYw1NjtiOaTuO9ZCEjEnNh
VgOOUnK+axwshn1fNWm7M4gDm1CengwXvdq73prRq+9IazGQ0riLQdclPGlVFEArCHXrxMXBKhA9
sVadBDF6mO7BNDKbsxeFnFZdbd0lZBggy0Oh4Djs2kp0PoXqdlFbFPf9yEt0oiQ9kb+yJazT3rNR
m/N1O/kkrXfKgoK0IA0ResW8viAQcy4o1mNXvNngeskSG1DJuP6nLprw0Dn/xdR5LDeubFn0ixAB
b6YSjWjkKK8JQhRFeO/x9b0O6vXrntyqq6JIEMjM47bRLsac6dtM0S0YYx58RL4+FM904yi0q++D
JDIZFkXfFXwM7C0ZXjcIeuqBcor9ukXAFlV9NXeurZFED6ESQ3zokdaMS8Xkq3vji0lDca8zFhd9
zyc/QUIkNEImm72b3AZQk/YK+C2JwXVrnnzYsgHzjs7Lf4sevJpZnyYTApzVmffqmHwwA/M2mlXf
KZ335mOrC2hdYY8o8zZoADvwbXm7CeJfYt3Gff9com+eyzoyqzVCUFeOdoq7GkycMW4MyYzTQqOW
i5hFiepxXlJRwg+uyuAV/bOrWqOBHn0bunoBdJ+kzW9NvR4UKCEG3a7NMeiddEkRR+9XJzya9Seh
/AhU6UIjGl5iG7wH+ApbPpO9FG+bZIsKy15yWDOlCPfdeatW476SloKKrAF3aJO4zVWjV9CU+jXS
yP8y5+h2QuwrzjCBSKlMSQQjbFzCM1+Z2JaXByd1NlJJwKNfF4Z9j+4yqXapXyBMkUF3+iV37ya9
4Iv4vygSq6p5lkJby+arnu5pg/4hhER1LFkmyPKLq4y7tLaOQCfkNZG8d0WC65Kzyg/a7lOtpjcE
GixeDbzF4QaHLff0f29wA4y/U/iaBt8GvVpovhWDEerrenhItPZDQSA4w3PVT7q35Us1iJTqzY+n
ogngwoIMLnKJIfLWIIvmqwGdoQNqvySW7Tje+FH6ikYnxWk/XePBPWaoF0j+rKR8cQqY5WrNFLFS
E+C5fZALl7dUfL7qUlsxXF4Vgf1Ie/bf8pgnboj1NenOm2dz6xRXY3cnRyAjK7tZ1g//WW5vM2l3
cXpkIstQCUmTYJovS0NmuaktYml6emrr7AwcUz61zvonCLSrlKcxEqzwb6JBzi8utw293yuK02tU
wZYVgobPFQ7ZBajqA2ENU9LwbSIoa8Z/rhTh2W0T4rApj0Sx3T+wDQGDuPniIYVvVtbBgeW9om1/
n6Fe1ATWBXrl8sSX1kzWF7BQSJYhoSwLq665ltmC9/sZDBg+GmDktEuUUNdzL5dKi3T6znSCvT1X
dzWiTbbsqGVb4Tn6F/vmvanAXZObKd0fpdKXR+jPeFAX83qitIVXAEIcNhdrOymtC/n/uvFbksjg
p7iHeuLkuwT5iqRojpPBekLBielDNd1nGkMy2Te1j9hV+ocpz29dVe8BnYxWUS8AmHY1QjiAqq/L
evpuwuxgmPDApPUi/QxpgizVm08C4qTFcSmA5uwd8DEsNEUscOPLUgUijOYn/U8V+eeiPCw9Hky3
8TlinAjwn1eHB+wCN/RFucaB1BnwywWA0O1sdU9IfNL9Q0/dMJV/zTR7mDnmhteA4/2G44yORfGn
2vzPSFifO+9kLfU9+k9uW37o4/fSiURm9obcoHZF76F13kAqAmnIu3PW5Trqz+hS6xgUymlMqSG0
RcvdlRXIZA8A8kbJNl2cVnd+YbyH9rp34FLOuE6Sv6PikayLYqZobbFkCoErhumDHaM5BTQIqXIf
BGKtN48GZNhWU5BQcbGA0/tLxjK068nao62CwovOcHaozaNexEenIbRD02nIfMuvOEt3Kfi/vtAv
yOG2bZluoHLrt1GApKyt4xiZWMZDXAMYNYE/Q2+06dzY23lkyq1UD1kR3blopNzUSbdHvBuOB0ob
N406ndGZBq7ljK+RX/+aicIIgi8fefaDnuivIoK9QYouHBhTjC7As3I+6Y55RugXQZ2uXiMs3611
P9gDm7YPXuZ+MqNZD0IOKI3szR1p5aU0FyCX8JFKdbAq5ymJyhMgKHRHIQO0oT3Ahaw6uKMwL+35
y0zWARDIw9jo02bQGQijWqFB8ygaOBzuT1TbVzyXnuB9UB83dCkaYg+1AnldnrnQA6Mv2hlRra7s
oPzxoo60/LeNzXqjiiWur4xQnplz1Vaj7TMDagh6GqSb1rgqh5yRJppcfuj/VHU20VqvaZMiFjjl
xU7RYOSighFWwb3qI+uizN53qDHjreb53OYItZecTyZAzSSF9TkPqOlqQ/yc+I0hWxwWiumvQmMs
1rPBHC1yFPb3DFId7UvbSLu1G3kHB4ce6pocPy20T/69OuBS9b5ldueC8i6cPSOKco323jYOYZdH
TlLeJpqPKrWNHoATbZzB/QFOj/ZjhNPbmKD7gwhiYAtetMIRElc+iM3Ty/JjYwiwbqr5N7e5dTSO
bIlVLo2NToPnm56X5iE6dwTKqVhXRXvE3OHUMsSXoLIETVyVb2Y3uDRlc+NMNSbEREZOac1gapmX
75YdPwQGsOhYv07ufFlOPFfVT4pL+SxRQU7lRJ8uBemAYRcv4GYuy6E6cbQhs7xfTkoIA3/2XP5F
+NH6UMeNer5m1cPQ199yLXJcyqgVYMVbslyThGSJg9bsH1SvRqKaA1FCVKVgivSE4NFdmx1LoLfp
OD+VTrfBiHKnlNoldty30XoLlPzcx+FyCjvjIXPaX4x+Uw2KlXS57Ixw/98jr2lh12joqtL6JKbk
Q3CZDLaAnJoBoq55X92GGs0Xp++uuvRAVbW+zaruTVo1dsh79UTeIvCZqCBvYFg/ub9tp2xJNYrI
umRVtovQLihxt5pS53VI/h3H2BZflYR3Nu2ZNwJqk5f38j2XmwvM6aOpH/qKF3g6vd4wvKCRsjGL
4KiUhAy7p3PfWm/xhJ6wspIuQhAQdgfaU6bya6nGs1ro/wlUEnFLitK5m5/1wHwYQNnLx/5fKHY8
57GokpV8VmzOdNvol4PO8PvmOW21izrqDGhyvC/DNcalv8uVy7oI0+Hk0baVO9pF4bPqYnFJzrG0
s2j2XpZmYg/qeHSi5w6FrH+duiUklfZ0tZP4CExn00TlH6B5FKvxqEt6hDAl0ZttrOJN/dI4E5F3
3s9OtfH0fDvO8jiqvemBKZ6gY+flixYqT6BpyRKDi+Qj8mDk42LEAHCPo4VfHFst3iztNxCzFy2X
bIcVmFQzKFH0zAblRZIQCa3YxJ7R0NRHzi0nSs+6ybwo8+jSVy8TMvZu7iy5dGTcY496AM+jMuZA
w8PDcMiO12CAH8uAX06M9E5xwoOhd9dZqx9qRLRB2V+c4g3R2R9AXrREAcxIRsflE4pxQhAVT1U7
WiYpdRK9ywAsjn+80f6QGw2f89/uLa345ActWvP5HmwANTxjm4SZCva1GEzM1VZmIrRqL/InuIm9
ieyK1aXnZVtJ/z1u8id6B6sxxGBnjnfL8pe8Tp6i3Ebo07EklxwOdjU+exauLhw3zkBHn3l/h6cg
6XF4AX/xA6kjCxqNQ4uzh64cGyJ5h598kdSndfXLknDJ7YXxfy2n7DA16baR6UeidZ8DOo0OeyzM
0vNy4AxZfKmkqRqaqMaEw8lNrYvR4GOfxs+mMl/kPeUL4y1PDyG6IJl5lrUqazaC5g3xeKsE3xhX
vEkPnRbUFd3G28QpH+VB15V9JuW5hh3zVd/dLA96Vq9w9q6o3dEBbk/xPH4HyUEuOih5njKBsrzk
HGfe3rbKO1vGpX6s484cPKoyo5AsTU+mywxgKLOKU4duBQ2fHYPsrfy2U5A/ZUZ3xcwDY8jmlOOv
IpTiq1eVkIeyjS/9XkMhUobpD/RJhjMygq3IHTmnm4G+bz2Bm1HpLE8bOVOXBM4me6t9oimPBF7b
yreNB/kFec6mkx3boFurGY9GvrsbTf9qMluSsCXv7AOmJEaGqZySrKWGWSpGWQQRC0IBpkzCcZJz
2+crDQrnUF2M18Q1nmc/WIWzenFlnGVHFyAsH3I3S4tPYv05sLps5aeCfZ7H3bNuhP95acU8jxxT
wcxIUt+68X7byL+fxhxvK0JLR/+fRu9uNIJ9bHu/VkMxc8+44HcuWBjLI1Ey0mLXexpzbPKoV62q
uEuA/snfx7p7QycHRO5fOI7XQs/Pps4T643+lVlOpcAFapXfPkt2iArcyff5d/eL/jKm4UoLq4cm
Da4qZGsp+KKW1nJZbKRAkLNjCSpo0G6VkVpPBnRSjsmIwJqqB00DoE0+K4kyQ6qrg0rqzYSOEavD
5etO0gDL4AN3uSMCfP9S6j5KDlz3neUrdMr5oaMN70P7p+XFobCDTZcz2PQHJivDD42ah3nCSAfU
8jK1qPH0TQGmG7Q75CzJrP7FYQbrJOOdGpa7PuYa5Z2Z3aNBTcu+YQqisirgiRHfZArpGpIeZP/v
ZFLlZqeWu65KlJOlwYEHzVJc5FG/MVH8lZCZA2haZqdyBsPJTLxx1/lA+aUaWZaooZf2qnW8NwPo
rkZUW04Envqf556sRP/ojPYV3SCaVRxYTXvIU6IbEU1KZ+ld0O+7NcPmQXa7bOm65iMB1XXVt2ZY
DIh5wGPn/NUxDA4N4UkLvRg2ZJ7xj8tGm5Xhqst3ayyegBrK4UMHgl4zLTpZg7bP3GV5aYMlrpYp
5/mcmLwMVxukm+2HpcafzPyrT+IPh5ZrSfhfjiOVjgCuRlhKMfeQt5JMaYJGlui/UOzTbPhqeY0b
ayTuavYN32s56CSULtG4m4K3bvh3PM9kWHLAdXCOoAC8mh7jQemHyCm33DewTxe1Gz5z67hEZN+N
L8gkX0tSgqhXHwpuouRDWud8WuXOzos/Oe7Q4v2JBG7Ruc5LD9rCDtihJsdNhrhMOvxkHm5ycsOg
XT4FCH4hV8QJZckW025VZbzgGPZvnyyHNyDZNtd+ZIMZ7MFCSx/loJPB/BiF7zolH2Z1L7J3q4Tb
QgMOomi0b5P5o6Z8nxXv1yy+kJ75GIjYqR7/wTU5IjG5Js180FFGWE6pQgLqxtVcEBbjJROGi6Rz
stryyHlSHchN+yUZk6aPa8RUp+kHRy3df35TbsUS0CNUYsNYO7rliDJp8Tz00fm/kUdWWbUvmuhX
sq5l1S7rd9BLpFmS2whMgtOr+6SeL1JML80ZOQ7CKAQep2wk8WgQIE7i8tmosvPyFsspKnEzUXGd
71Y4+9xkanwZiIyBxFCvATYGykQAII3FC0f9gqj0ll7dUd5l+aawJTc4qO9loy0Ft2zkzkS+FaHT
qlJJfFing63tRyx45VWh279VoX6Q+qyUey8xNfMfCLxQM9vjMq6M56vHRRv60WjaT/zM7i0SpWUT
82M5/JdP1+mwhNj1RKX1jMANbsT0qySplqltGf1Lt4IWs6cS2ZwcqYmJ4y4fOF/q7seo7tRkvJbS
z1CrrZtpP5msMfgZeBqNO4HINERZdAx+hzCH52Y+UuNfcgdxlOYswCG6KJeiJHrGqvsLnmod994x
wz0LKvj9gu+Qw8wlki6nXD4TRlv0IobYOA0eR5zbEGnhdlzSQAEwY+2qOP+UNH1pjRUm/j7GsLPG
YVgpWXFykbb5t+NYEwJJSVxlHccAMlOIswNB0A2KP6+/Dk7xamrjb9Qth43sn2XLmEr2q5xkL3iW
elHKEKaicSd/XwLl2MWHLks28gLpuUoLFprMXedFewlqQaLfsiaWzQROafk0cGgv7FfBLTGVNrep
htzdMF5zVyUdSs6jcLZUaosSfLx3j6g1EInmRMxCo4GspCJQeB33HdjtehySve1beAdOcGnzc+Kx
fBC9+Mqy6lWFEV6pHtGiQn8HOeLIYZ2mJC52Xq+1hA3KNfC8Tw1cyWUo/w/IwlOm9U3k40F0vXlJ
CtAvpAyrMHPvJU40Tn+FQswBpK0By54XaIc89zidLsunMLIwqFqMgPmNpbwY+XAO3mVjVT1qb0rw
vCxII/Xflo/ksX7n8XapKqR6XDq7kuM7xZfi9G/LHk1QaAmzT1yxLksPlTbAazyjMqjnf4OkPrk1
fiBcbY/eR9C/Z5KVTSmnoixbP8uQZWmflyCZqdyIHEsiNCQOy4c2NMQdONfQOKgS31JzKT3wMXyR
U2rZeKURf/u4KwY6YK961ZjhA/ITIEsoQGZJZRKTBHW5abJlLOJ3MhoPGZwLDwPkXKseauRoAABR
tiOcP+t/4ODIZCSgtxLLigTo7ey96CylnCUFAcEc0/ehme8GdbhTIKsM6HQtWDT2wNLUk21V2uEm
UNsbBv3MnH7TiE/xrPoj8h6kr9zGpyA13peI403Kr00zrMwg4EICl8NSwrBEnqWmMFxnG5fWNimH
f5tw+RSHFDCkBCny53luPzQSFr8NDnKhekd0WJ55oWlPDZxH1PCuC+JhufnjoG7DUDtA4HK94TNN
jcvyyNPEfptsQQoal8Cs4ZuQdbLgpmcysV91ZDdJiJMlOiZPdq9+5A2cbAVQEAu9lTw1l3BSVt2n
4bwvz1XWZa/Vf3KKxBH/aML2WVa8hnptAlzL1aB5yQ/l/srly/3DpuqE7CnJvv871OPVjkHXuzFD
ngopGuSs4/HNivs38O4znI0a2KANu16LNMpjurhBJKkJVFnEc6TeFLSbxGgB+MmNrQ0qJ6n5ShwM
ywA+0L/ybAksmV+c4WQCIvNpCqNvBpcBNua6tcE0CZRRslQp5rDU5SSCxirlgYQer34dbDiIDtCQ
dpPYw3eJJkKtaihTFH+24+zlCftVdOnt7eC6+KIDoHOMizcq2Ch5KykRTHKKhvTBpXFPCwK1Ae3U
U78tX8Tyml0wp5CM5UYbUAec8r5UR0YXbKuEKhhFsScP2fwljejU8OLHvLRQ0vXYjkdd2dmW+f2v
QJTnsfxr1j62dfcl2b0cmmXHe8WqCpJwPVCV16P+bHL3pAbsXfMridAFJRA2VGVyHYE1/RQFXgse
NikzOkDotUk9koYcivKGSwlh0FsG5l76/u/yAbM0vaeohNmt7e2ec5wFJG+1VHOCm5RHGWvJPiuU
7aB4Jz8EYKr8yg4ZGMKHCDEtiaPMV6QcT+d+HSIzJsOx2qa6HNQrdKM3t/p2g/ZjlpMnTdRziaq8
pKVLgmoNcA7s+nUiY/VmGkbqp8zillKpkBaTvHK5VokpoZofY61fyceB2OKWe0BFo/DIylq3NRYB
SX3875gty+6axnjHh0nt1J8Q7EDTgcJisXkIjYCFrX0gbXqqX5eRmhvvxz7fSpYlybhuGed2ZstM
+qtUVP9NtpSJe2I6Gwxr/1wr33Z6eDAxpB9GMhMGh/3kPcYwJiD7yAp36WvZJ0rjH4VBNgjjcNkk
RaoStmhJ0IeQdCgfhp2H5TyqGJc8bv5scsuhdt5SFcNB89uqX2X8I41ALZ2uCXFFgVFbGP1z0g+X
koRFDbhVCHe+xpCy5bbh8fc6CfIzjrBDEDW+1ng1N2UT/7YTSmjg/y4WeSXSAquy7dAznNmWJO69
e5jnCRkVoho52NLb8NOf2NnLzmiKkkZygu0jqXxMZ6lMP3r7T/J0STCl5Zaqm7GPkcM0EfaZr50k
+fLyYUYNGV/0FeL//MQPLtLpbf34u1Mf5SHI3pbUc6qd97Z8XeKB1J8SdIzppYz894Ti31cQM2wS
iLFzuLY6W10hRrAPe9ReSPRY9LTVKMzwgLCe1Bxf+rr/g+Z/KmeI7PZsPg6Kf8gth3GEHiAmk+K5
MOBFNitFjywLZ1kYIo/doN2rIcUXKZG5wptlqzqqup5jG9dTrC660IUMVye/rU/jB1k8syoQtQtO
c4k2zQRY2+kMRBcSExR5DrKTy1gDXHjS/GC+pw1rUQaFdIH9RxghX8bgB790XB9nMH43RtEXu76i
GIXj8YpfZHbT9TrS7H7/Llm6TAmHOr649mfQaeJTuBpdjFtL78HnxzhPXJqY9eajajYXKtiK7Lwg
CXOca2MmTIY9fiwBY6DN4QB6aIv+QTEe0Gm8evr4LyjhO/KZGh/zFF5CjyW1xOYSVE7UZ3vInz9L
HQ2f+SNQvyw/PUvEQn1bRorKXnWyjUUbUPINCYJRtbXS/LwkIstHqPlzhX3TkFIu0U34d31uupln
YylH1CSXN1jqBUmD/gUI1sJIRyWpv/Wh3jjeAJ+o/iOeXOLgRyZvUV3+SY9okCVZWivXqZEd1S5y
dBklFwmjEVgdukHGWVpHtorckVrs3Ll5s7TzJPB6SSuX9DKm5OQkM5UK75riCTvBrjHO3VJ/0alj
tvUTLUWOtLOk2AFh9Ow5KAxQAyOt8JxW6Diazhntu61WgaKbs/O/Uo5dIaWvNKiXwppdtTYH9Sjt
x5zrxWXsNVSJpf2/vgBMv7ORxeuWU25pZZWZ8TP5xcVz7ww2c2XE5zHNLnHIo5JtFCUfQxofO0aj
iAZInyw9y3aS5rTevUVW9SmJ3pLxSXM7MieQOOGD/B1R4fUcWUfp47oWtFYleVpqjtSZHlL0EZes
xe7JKVvn1Em+uSwRjpafWFstGSomNt9Jd5TJstqXZzm2tSp5wUHoRmJqUgKRESxE3M/PLeczSij9
k1dFP+7IyJolbGb6wXLULygRy9HQ1RcMlZZlgJHtRWq/wS73boLxKF9+qWtdumtFDsWBVK+A4W02
yXvefi4F6wIOpvyblR+3mN4MDtuYmsrupnc5cDU2iQwy4jn7Q1mY7AZDGeBhaA+8jOS2Drmt/Ila
8kovhgen13+WRWuUoCCqIQOkgmYsUSWL1Re5y55RfUXlU88vTYn/g8sQmmhnmcgvvTUHmf/ijF9h
etO15971XqXslDp0OfHc+uTXBUhFQpb/2Oj+59K4lDadfJPCgHitx/fSMF2yINkjjmmD/8seUeZD
4OEH/eq/guRo6WvzO/AyzrLopPmCH/yqTMLj3MKoGE3zVBng/RmkyBvKvVhQFvas38b18Gio497v
y82yrtldgNNeCsZtMImVldx9LKUYLCGuDTZvOVkkl8T//ez1yjMIR9Ec+JB1Kp8f1Mnz0HY3EWtg
FPyO/EUSxdnZl4X5vqQ2/9txXXrd7U2+QaP/R9gp0vlJyVGseVwbTnB0a/fXkjQ2U7pvtb+XtEfX
zD/mxufReiwxg5nr4Wd5U8lPBhECbZpNMA9rAE+aWokSEruMvMVBlBPFx4ia1LTj504fvlATd7Uc
EFqx8n2UDlEj7krX31V6fh+QTsGgo9WriUdylIuJwPBlW7GyLbWZfv3a9BpnxSATC69Rf1AtG0U+
F0XuBlkwVDSKHT4oFqiJKEfFQH8ORt4tVFnXRp9UOPnmexsxFbzIB9ChdT2skhydqMFX2oMK+J/O
zwASyTy4iM/cds10aT1QouFIEvs4Tz7wvSGhWVeHxronZKHe2WynkSBFd2e8RRhrAlWp4YmafJOz
k8lwIsFyRFl7jJVbN1NNdBrqYY34ZnKrAQesc9SCyZjFklZ512ul2o8quBAzBY5gAPGtUDO2XS8X
FclbQKbB/VBb9wieITCnvRWY4cVJ7exD9c9yMJC0sa1x2gogsfEQ+R12tG3/Wc8F/vVuv84bIM7V
zG1OR4RNQvpVyGR+53B5lRl0GWZpCuY0FnKTPmqjeoy/YcF3soyiQLgTH2QvEYfLyNppTZ8iqHBQ
JwWhicpH8MhFliLIdGtVDdb9XHqH0sloJaHgBJa9QjJMN7ZJb+CjPH2GSIGSMuibvq/h8jq7pN5V
pVWvQ4jakPqL+7bWMXTTW4SSbfONXvfOjUZ7h2Qgj9QZ0HWJ4dY2IPkRrog2zeRot+hDzre2q8V7
xNt/FROsWpBlWw33gpsu0/AcapOvImN6V6i4yBQ4X9QjWo85H1UWECcMc9pkR1cbpnUSN7fWUCJ7
rAEyaM1vXcMhfsRQ8haz8e9i0rDoScd3Jda07WSlGTTQ6jbQ8wfRgb3FqK8Gca5DkgVaUnJDMZVE
1gADnGB2LlGm4oSMpgb4ZMRdfeJ7YKchUD1AB2YzGXvILU8V2c4aALwFodpKnlSU1fXGtfewWFfo
UyE0O7cYqOXeqZry+2gq1007bpqgQ6qtVK1VGwz3oY8fBVJEY2B+RX6crz1cwUcPI4EwTJSd6/2F
eboJUHdfNQFWJCNCm+iu0hsf0bucHkEv6ocK6YsxRey0N1DhTr2SPBeVkoImM5apNw4xChZC/ec0
8bZovVUOkZnAj7DaMOfhamiNcj0ACL1hDu0CNk/p/tXcuA1nAXlk5MSnsmo+U6W3r3Saw3TE9Mn1
wxejdYZbxL3K+3himouWhvehZKp/g+ah9TaVunrbdL3x0vVTtxpcz3xuPLdeT5PtPRazBpCYVG9b
pRECoLiT4n9RZAdrCKhk2qa5i1DvvI8NM9iofjI/d74Sr4B+am9u1GtYUtf5d9U3701u5eKfu4o8
xkXslRMShlQ0qNocVUNvzppGRyjv1M8RF7YtMIfCUeodYz4PF2wkHXvpcxtmvYrHjDY0Y2eW2srK
2rsRQ6K13tbvOIriAwX3w5wtbadHb9NcTa++NT82fYdiNV9p62c4qLn0jsghgLuY/m+rTtla0xHl
9wGTzkF7GKB9s8QA6oR1eIoxxfI0INQlmBh20o7Zf3OXmj2uEdPemstkraNpR79/AsQzFr9Rob3m
iX8Op+kVo5M3SBuVMjHgstfG1DcbEx/2dYNufWXiC2hlW8z01GcmBWMwPVdh0WzUGNx+YnQvVRP9
6XGEIBUipF5XwpjvtJ2aobaHCjzFwUc5lCsDy/WbJC/btY7esRtX2pbxu3kD4Gc7FMWuTfxsDSEb
kLfLgvQib7xJMPmBUwOayMAj2bdxTkwj/TlSah7/7G7S0UBpurfNp3r6DQLjV2cV3qDthAuoO9Lt
bor1CBYGdOsE9qoOvLVSA+fARmwQi6Yihd+TnbFG8snJmmETa86pHCb9Fm9pyh61PGiA31aIhCNo
oti3eemY2/5gW2hFhmamQP+uJkh+H+HgufeV0ZlYOfzY/V2vtz3AcXe+y0r7PQ+BP1QjIcXF8LSk
W+zFSN7uTfRH0ZR16pU233foGPgN8miD72awYOJ1rQCN8kbEqEzHWmUqok+angKDMMavdj4VXX2Y
jbR9Cc1mVxuYVQcotQ45Ql/oSgJihxCvl7+ljj8VopXuOjSap1wnlbQSzhZ2KPj1/lvHpt7Opru6
1vGFqGM0YpS/zmPqb0WqJ3w7eE8aqjq0dKwnJeyeqg6ZlcogOvixfUV4tF/HlnpWHIMwI/IXWf8I
NKVCBYBZkON680Yt1BX1a9BhzB4BVrUpNWesHepJXHWmfTgTEBVmC5F1k5D34QoWmILwfHfsR3NE
orRR0YhwbPe1KrphG3YPQLBxwg0AGCeV8QJQC2D5gAmWrRTNzZQkp6rR5nUfeISD3r9TO9aYo5e3
dTqk1KXNNlWqk68G6z4iDYoDGAQ6TtTRVJxgbIXwnYdgFZfTl28IfQpj2LaOPjvkTlcI93g3MFwe
58qig4SA3aCHL2Pq4yUXxe9awcQ56EBTDDfm0AzbPuiqQz1j2IJC6Gqa/Lfcmk59M/kAEWADRUlq
P0fVMG46tjZHM1JSoas+R5ph30Z0HPAXpqlnoAHo2Jn+3HsPjT1vzMZP13bnGGKq0T/YqJx5Op4X
JSppoNqjNyz3zHtcy18gxGnoa7KJuKU0/JVs1SgIguEtepd5FuOTEGYUE+fTreOgWRsNkIN6Yzhi
E2bhDX8bxknDVh6tWwf5mgjjmHpMnJXTTRsYhmKqzflO4vRgqTvSlMp1uRbE9+tsJq2AuwDbZCIR
QwoYO3OjMO9r8aU1IsxUYK07LbuIlHKlptM+xeIAJUy8ICAUHBJE3FCeejIrh1SJZeSZxps2QBAK
sdkDiaWD+df7RyVIfjwnQsZrLl7TCqk5rFG2udYiDSG5JoEm69VmXXq6g9ZE+9FSs7ZodwyDtzBp
3rFJ61dq9tJa4zN9kGMeo5vvZCiT9hBhaHsFr4HCnW1skRrsaTayP9bswnvS0p1lZc6dEuKBGFYY
wZq2syaEj/elZ2+TDDBkUhN0Zoe90YKTxwQBspHmYgn/NcXafAe3BJTAjOKdZagPqvvuBaRCiCDd
EEOGVRFBwBtxEtdB7HtO+s65jc1jFJdIyev28+hFH0G7GQENbbpxOiEB9OVYj31+yKWGCctbX8PN
pbC6bTB7RxUdKcrS40As4FCalBv8SB3UXSa4Vbr9MYYN0vNauiUe6XClMvPOy7T7GMBlVZhgqKlR
ECftHFRcBJ9nKTVeTE+doHM0WtF97+CHR+M6Rc62hckhDWsBEE3g6W3lsW17FAJX+dRgbkUtBpIH
5vfzjKrrghrM4vIc5uCeqFlRkzyNtn7Dk6Ohnt2WxdTRgerObWI8jaW7m9FpnKz6ZRn3gNDILFC8
TrhGa+c8mcEKNSn0CfvtkIxw87rkFSJQu/JlsERDi2PirZiNs16HrAMNx0p4aX72MI1tvg5ZQKiM
tCdaRVjVI2g9z6FJMwvZNc8e2Ym9jeoW0qkGq6gdp0cj9r50WNQlcIW8QhuqcD4y8YTNImWHODlg
MuGZaV5zX8HJv0kSypTX6lMb87vCAjYfixFm2ybw+aAiYekB62lCrU3HIBSlRAtvvxvNHB/Hnrdx
rbZ9VjKgXk76UmlAmBOrxVgRZiUikeGdiXuQNimsfxObMb/NTGzp2iPwMu5/i2rwVLj3DlFUlcmw
hY5Z1yCDnABljFUsCc2x/sr7epubJiwX3yu2vkPoisMH3R4wuszpRY+3esoU0r7vpomaK53ztesH
98bQPTG6XMQN3sKUk7+Zw0Nug3oMnTuidng3mSqcNETyJvdpzF5j6gNdjTQagCBm0rB6mitmbjE9
ZoSGACP7MDH9NQL9CIDCB7ddJdih5unaBT180kEv0e1bXQuwI7WyTd60W9XrtsieoS7U2/mtbSFR
yKjyUS/QlgoT7FNB8/x0iv+iqt3RRPTccO8a/FNuZiO/SzJWcmlZZGU+9yLW1Ke++FUnFBbtYXAI
7ekOcTiAowUsLcyE0cz8C1C6NeN5FyrTuuFEt4i/oMMR3ffHN7tLHmvLR2wMdcxVjj9dkr/EYfA4
q+kbrelHXIoxAYHz2XbuwUuRo3cT3DYzKPp+BLwviJJ9gbDZyjSnp6LvxgP48odQn727OkabjFbO
veEgc9i4wRfK6Ic2Us27MP/rjOBcuri3NNjGRBjS3wSVcQh7RGFVPtL2mBWNpvOqN3qEt+5fZg7a
AXomOttDeQona13OMKtiy+ZeYqlcAsVHuLLbNAgWcG7E92qNkUqbnOccCdysyLm3/vxupKjCQ1oG
azzt+2y+NXF8WuF7C9N+OCWNepgDPUM9GkqY1vK6tAc1GBxD2urdAJP8f2g6r+W2kS2KfhGqkBrh
lSTAIFIUFS29oCTZQg6NDHz9Xa2p++AZWyN5SBDoPn3O3mubKdr5jp37iBYyR/KNRZAYxRfDNltg
4QinpsIIJqaVAWmbG7fmxF01tI3Ij3w2NefW22G6lBSCtgMfaz6NaXrA8mjueQd/y8H40obs3SXY
pNP2ftR9QdA0dpq7hLpt/8wT53kdE2CDkKk0d/QAcrQ8A/GtjsMkrU7u6gZR8jLucRKTk8MqLR1C
S32/ObQqg662oGZRDHXBaMs/Tl4CPZ31l1pYdxOeCpRa+W6qgNHbBe5emUD1KOY78IR3GuV5k6pR
KwEsdtPzKPTZZZEgtHLaavQPwwneJQOSo68Bze+pW+OC6IA1pTDHMghjejrFA4C6RuRvtbNeE4Pt
uG/pNeg9+2bUtsmxbv+wgZwFB9igzQDFxbCQI5uQSQcv6MjNhsVyOSSc6uWCQnUueg7MdLMdwm/k
FOKnDprIWjAEbxaGoE8T9O/FYrpsUjOwwQzIxrgiAKWB+cItuPh1S39MT7d9DFOvLxXSaYI3FxOF
oNmkPHpuygrZDc/Jil1CGpqOKqPCTiCnuxVAdNiJfxR86EbbV8t0HhvTbDDggtHCfTgAOY5nDbmo
VTzMaYyIs5wQMKV4ue1h3a5an9zKoj25DrGo66ATSaUPB92lFhkxUDuaANZv2j1WlwZ8ONFrY0/b
vJhpIdi9shQgFE0Wh4rci++tLoUPWH8t/nqtY33vu6wXmg4Hs3bRURIftzoJDLBaf50grTZasVls
ohLWqc+DtZLbufUmUsbcM0hGHSSh9VkZOQVGm32AfYTAivlGMb5NnRCFFnVCYlzIcUJr0Lfuti6c
eVf79R8/cs7F3Kb7pcOG7SJhr3piDvo2+556qrl4ZcaQ9+mbmU2Mk2yQtPlQESwQxR96isvboMKs
41d7KZadD1WGKyZPwzBSWlgQmNMRDRXxb/kyveHlePc7JyVkAiZbItgQiagk+lAcW5H9wydN5VK9
D6R8Frr4LJ3pAHiO3Pf1u+EUpKwcD2DaOQ+2GHhlH7BIPhIwg04wm/DZJmBNxK7tPf5j4neMdkBF
EnAbphEPUzWkd6QZ2HDc9K/C6w9xnAb0Ohs8U+7CfNtro59hpqPT0p/BQ5Q29duS3ZdrsRyEbQUR
TRmWjk6R5Oa/ekEzaermy7yQ7N0qBXo2+wf64fApDu5ESrcz7alo/xieilXBVWv4MF/WZTqbpvFl
TO1HphEo5prZUeJsj2bqFNpwdNZmZcS0rgTFMj/pvHdWJyOk6UI70/FfDPqbo6u91KUZbUFj1kz5
AHLGaQwluP0yeH5IIWNGW4AGBl0xB4xW90NdP46EN5bYoDAmNAHA778Ny6XWF48lpJEitQ8CneeE
ozlb/LfOYvowvPZQoWGnyN76Ut1hNXWEdoqj7et3bqA0AcyhDuqX58UnN/U5qvFF4kX/Kjm40p2r
vrquf7iFeBmjPiiwAqqx0W9vvepdXjLdsRq14X8eOPUXm6bLPBb0BsMe3k/mub+F4G/j3XlksX1T
7XElUo7aBoeTjvd1vKlxjxoN9av7RatbSeF+60wicyOnf2kH9I84gRqhXdULWFuj2OTmRdjGm08C
T0zsgFI8qLJzLcVegmFQf1Yat5zTxbwMv7popav4BQ1p7h1Npl3mokCjpa40pL+t74IUAvytR8ID
Np6zfKoRP6X1l/q36rXjYt3NU3mvbApqCOXrdJfyHjEk2Sb8RTSkgliYZ+VqrJxrO68vCtik5mhq
PK6tMYFe2o4ewL0pHA5ldlji2VsXaA+utcfx+5W5zXPKCVRpIit//ezs6qiBWknX/ifh/XWa96j8
WlNe/dOZG8WFyYxt/QkirUIHmsEzCSIZf69D9oVQAnes/xS7Seh59Vl1/X9tuR7uljSJnzPkh3rz
of7YFdmPedT97CGj0dFBahaRfXPAiNgMxbQ++8pNuAH+d4EMUgmz1T04ROmzxplFKcFT8Z/oTd11
EPa/+uWb5uSroCdAV/g+9mZmi/TTGkM/t0kLjpv/aTn9VfctQXZDlX1AT6Y1v9DHtE8pT4JR+9+p
SSMC8VIiUzJsl43SyCitzCyzQ5oRJYhKD0zBr+z1/9e3KZwvZTBW88yuLj5wyyhNerYmpwmg/ooO
R32aSkFXv9jx+k/pOtTn5+X6B6dA9XEbqYk5npiU5b9PHu2K5TLMn7GCoApRP0HsaeHLNyVr+TUF
qJdZ0ZIwS1Dd6JF+SVumAWLJBYZr+f+m8VgK531MtO9fyYYSm+hJ+TSSD+8qDZESxCilbWITb+Sa
gWHU9K/ko/q6UuGqH/j9XyXZtezdt98PNJlfrPKP+u2vLr5Fl1sDXU3+NuRz2mX+kCQ8FtwOmlbf
NEIYlI5BL5irxjMReO694DEvGaml2JwdsuM1ezor6W7S4vavnjM1SmuW7Et9T0XCbOXeua31bkyf
9L1ebJMBGnPCmZuzNvufAduZW2n36s858YRu4h7/YzSZ7AC1oBOrkEI8FRyZLD69QoGo4uZZs5fP
lsu9LtWXQEeR6P3nZDOqvKx2/qxwT72bfiVx/pUaD1o535iDEvnzV73Ulhv/V2lsOOXJM+1wRGZb
ZfkXEyrk3o15yHI402jDHD54JYizJgbt3AClvqCkeo2G6mxwW6kXlfCz3ZyestkLcdB+xTkOkLh/
TedQve4Vm7qdzyFW30Pit5d0kL8wKvXjyvG6LspFT6LkuNzsesZywCkwGsS7emr8XLvnXLJNnx0U
FEoLbbJQze7wqdO1AYuzXhuEtJkwoR/d2FK/fqU+o85LS+4mkX5GaA9+H6TImd7hTMu9umPAD2DL
4aarRvR9FZaAqXz0eqRyPHdK4DTL7iNJQ1FqZzPy2W1xw/CLQJh/ss8vbJy7XnXGRi/6Lmfa4e5K
vBXBc77b3FnDw++6MXPn/v6m5yGfKhzUy1MP2ZQ2MeNtDfGu6ltUUftHdbFtm9Gxl4nHyPJ/sxnN
og/7GbiYbzz5RfZlKDqnv7wOSsxIHfm3WCCqm/RTebu/71uT2dfUCfhdYhen8+dacCs32VfGgJht
V9fdzyRdrgIszO+axG2QKIFymidffmGEmTkChu6D2k7ONrq3hYV7Kea/PmmRTmc8CzoRphLum4P2
IA3MKpiXLHaisUVPXpdbsC435I1ooq1/WGr+5QJDmZBHK662lJcPgjHxqiw2VvxM7f9qZzOwKwxp
K19PL7jKXn9pceprv7/xddUg0g/qG92h+BmOHXoHTF+Xki7zYrXf6g4V2CkoY6J4/lF6hInrYe9z
u8eXWX8pQWiSyyeNy6rUkOrB8dElT/B/19Jhj0YGwXtQAkxiwnaz796VbEMzO1vqg6VBaUyY2j8l
aVwlIRXzu88OpZ7Frlg+eqRHecu1QW80pVwbtV6Qv/XdkNA1OdUjVonQcpJ7tR6odUF9o5EVb1H6
qBYAh8ukvpQUJvyC5QlY1IvWPKRoBjz6O1rMbFl9WLHoaIBaJ/X7pGoeKjaY34dAfYGZ5odJSgBD
drXLaWl0MNriMEbV14QyIrIb1p9jq5aJdQ8F433lV8GTOXbDd7bs1AcLFf17VNKqgTBgrZmo7GhL
ARf6O2ni3Vy9Q7ostym6VV72YmOSU5+JqOXnkO7UxcjZPtSFKVLUHuhBgTndq2v9q3xWWtBmOogm
ff/1x+dz+zNHOKUADMvBehkH/BBBV4y4mZK/Mq+OY3MWSbQz2ZiSkVGjlZzwE4cdtYMllr8K0Tfh
KjOr/5B2arHLW86H7gxryX3vMMWoN9gXgV0VtKmnz3Zx3/WR9HiXeGRWH37NO9HFO2qsuwyvbob8
b0Vw5efZSeusfa9UOXmTn4md3XGW4DqmHyRejaL6Ukuvzmub+umlGY0gnoGXjCytg40WoMdBsnA+
nLqHCD3jREmpbq/Eue9b50X9Uf1qcFeVJi3gJX+obOu5NIhl1KKpo8UWuSR8FtgWKzrZ/o645PqB
6HYKZbc/o5C/jaSDnFrO0G7TMAPyxbDLi/6P8MzsXuIwBAxUJ0GxElbpAVAddGgwM1lriNk5lniz
Hrpzy/TWBnVObItxR2rUz5phw3GjNyGbntuF27BMykNsje+O4RFCme3s2Vt3KQ2jkINnsltc0KT2
QtAORk5OuOAPUIm3UVEfG7y9G6L9DrlmMPctouKk6aTTWPGf2eM/deu9Ra+MniErojaRsesYpAxY
2os+s0WYjr6HH3+tE/sFEbLYWaqxMGD/0xMiiSObdjtnTfAGI6udlvaX0dQRxM7Fe8FsOxYC4hnj
uZZw8jdA0/yNgQk5LCIXbFt2Q4kMp8Ze0X52VmYjS2C64bsHM2YGKPX1OJkPcxahv+/CnpPvpqxz
f5vMZWDSYuwynCd2/u3MjIWa5dbaBBANWEVj0yTnAO5R7xoxc0KS6yxS07NM9Jt6RolU5m6Yct+5
ukuzvJq6rSYXgiSe0nE9wOxTLV4t35bLeKPBRNIXmpItqJ+zx53bysm9FDM9KNEz9y26cIIotwFF
RaD68oxo4UXkOsCxsnxnehGyRlrbrqWvly9+CCBn09IxneKRuKEy705Gley10t/3skl2/cwKMzra
y6BxTtMNA/J/ET1FSXtPtvvZ53+7ZCBC4ojbsJvcPzNiRYrn+a6OmZSTPRBfMsGhVJcXN6v6O8vP
X+gbk9+ZlQfXshCu1OO1rQU3SzJtJaY+uOZJhu3+RUaVsxfJevSTvkR5Xj7Rrn2bfXEZBXKNXMhL
ZHv32mK8zBNEI6N5BGHoy+yNLAIffIS86U3xbEiL61xFxyhGC7M4P0wmaOJzNEwuBBff6AzQNNQl
jTuDjmhkPvGGI1K8u3UXdzYGebmvU38j/Bll98oH3mKtKdfHlK4lRefruq5/WgHJQKU7ggYHebDS
3S9pfPVOTUTgULxOifHhxy20s4ghppLEmHTuvb7Zz0hjXRwq29iLPwc/e1r6TGmWIi61XlKse3TE
2n1jFedRd8qtHjU3DRUKmpfu1tAASdJT44QA5petVIkGbhJxHiWiiPU1hgo5PnrerYmtpy6iZdhV
5sNKEHtpFQAVxHBqphrRLft2PpO+wTgTqNB83+TOGV0HTEMZMmvbTBqPIDGVvebf4zy4yolMZB/4
JCk/uxTYBy9VVq1kDqxtSEf4wfoQxPqZ1phdkiWjmLiyjS80J9Aejz/2UpKES7dWxxWBDP/WZGQ2
+PlOVEZou8A86DExe1vuFxFNwTBPF4O8BTBgximdyCEvVUyZBCRc0WfHQt9vMLgGot5aMk9Oaz0e
2WsXdma2RIJ2qY2+bc9x9tKPX6OkVw85vSPiLjlf30dcZJaE0F8i5E8msdJO11xW/3FoXZNUE3Ep
WzTUajeOlnKrGStqmkQngiZtQcasb+Chd4ajBTzlRIPtinK+Mtl5yfozJBfkUOaYbdcSz1/hiFC3
zIdRk5vBpP6qE2QdUtaPdTF7m/61sby3vo6P1tpcSYinA1/ymt39JKFITK6Z7LwyuxGBS6jawBG+
6J7bUQSj7+xgNn/mq3UtLZQq5CRcXW34LtBVWm0ZxCtAfpGR2Vp3PF128wxoF4IgXSbTLGqaRed+
cF+WgiiJKgW/WN2WEm1BkiI3LdrbgDRMNVt/Rpl9x3V2GPrybXWNK8ef+WDOZmArcTi4Ni9egZUl
7kuXxFYoRu/Fc5uD7LK3fNYQzuSMdjokgIhE4rAbOdL42oxLtDfeFmAlAPVtrKgyyFMGSFEZXxay
izGlFOFi6qc1n1+MPA9b2aOni4a7GFSQlDfXHelI5+Jm0CjdVeW0xzWTMy1Ob0vXPfunsW+GbWGA
2jaL74rblkQD5lY0WppGXAlleXUc3Fu9bgRtuxyHqvw32dkhs6JQHwx6+Hlxs2JiSBMhUD7exHgp
SsFcZZr3Zm6GFUwwPW+/8kIo+qF/SSaC/mYmSX1tPg+0RaKKahMt6J2FYobbpviDROpaIpcT1ntV
9jd37O6ziX6bJV0k5lUssMhyybLFeOyaQzWhKGvs9q5ZzUfXy2/20n/Obv9AYjIvi44gIS4HNgI7
mXfzal3qRb7PNbMqw/5wNNIzJgK0grjuHnK9/BuJ6iGzRdCSYzHFEled/WzMp6qiJFs2cVIyFRL5
bew6RaDRkNpDCDam5twSqUqhkB5yhhiZIelUD93WjqzrRCIuGYusBTYAc5KeTj2zpYEjCC3cnFhS
/bUBKqQ+HdtagIkOxon24dPaV6DiYLvVKNosvf7yXIIfqpwCuasccgxCZkgyqIvkh7hg4zkJctNP
90kz+Ofaa0KrHuBeuMnZTXfSN/Oj7vRhua4jrs/lAY3MCY2yi5TDOGeplR7qyDhYsLivsfmSpo55
iFtsiH61BW/nPFCwY42sbWblE6W7kZSPy6J/oz091X2Sf3ZJ76u5Z80pxIKtB1/zAMWJ2J2iDqy5
rJA1lU9d6un7eJyLbRHpYRMVH0n0tjKhIuNzzs5CVe0i6Mx1PviTbYalCb7AYzGVVxppXjAvZMeI
Edic9LCWMSuIRfkv1ok1bVhSnKhpdtqcE1aKQlv2E8FLJQPVdGW/EDSMwDMeJBWu1rsAkPvyKRlq
UlOroQ8XA11Dt+YnTb7YCzrOoSn+pSI5JWP8YSd6uXX6lrsmb7dGCeJEOtUV3xcZfCVj/WQEnMeH
DFUxIuCInvI2pj3fyBJWs8OYyKvkg4lpjhMtERGx+cye+J736wuy66uLRg+8VIqhy+87DT8ExEzD
VjM6AkNI1AbWy4mqpox08n1Z+C+zXty1SXoxrfKBcNzHOab9X68tm1KvvzsNBZnr68POlNmDUU73
Q+z/kbp9cZWTIW0YdFcndymuZDpus9LbARg41jmfl+MTpAxG1VLn/qqcA1Kz6O8anL8t+desMHK5
JsP+uH2LW+8VgFU0gDau6hNjpeLgD+Vd4nTMPwgL1rXk5E+oULRm+IJ1EbJuDluT7iqgr89EFw9e
6mHO7Il8Kv1rWqbLgWAjNpQm6bdg+QEoW1MTCpLELboXZimO2Dvyw9IeDC26r3ODYY1pasHs5uHg
jMB9+4bhcbYGvKqwl9FBZv0j1heqjom41GTkggoBpFcb72PV7wQ7/IR9Jt/4CQITCKWEfRJWFc8Q
DRLyUgfRoDkhG1gbZtjEkmD1yD3q1sS1SE86E0OIk+WlAw6Vtulru6qEzx4EwIA6mLucAKepEi+O
pV1rLTGZlJvKkkxwuXseouXKNIq7Z0qfvDJVTgctEGpgkQhJbK5v7weNOzYmMcZh30s7XAlePuy6
yX+pDANgKPWoBEpZtl4Edx57QcuNspjGrpc5JXjnXm0ruRYmkemUuCnN1w0FqoC6L8dtsxQ329o5
WvJq1ynRUoskN7zsd8QdTaFjpGxmOoUEV7hry2ZjGtmHVQ5Xx1uBXU0mgUP1sAXp4O3KNWKDpG1B
zQCWsmc+tiWYQGyE02ibokf3VAJibTsw91YmwwhN2NkYRyqmbPgLf9zdpFb7OQ45u0dPTLbny7Cy
rNdRqKOQ9N4MD4PiyrMjP5f8DAH0uR3AN60DMT2uixgmqnnr2QRbEtAGgn/fow8JvsFL8gBa3NMw
wGL10uXN6ttvxOBPkmeGzPPvPBYTqCZEbHl187rDQIXDZz5CPmmtJzkRKDR1DosoBiSStEn0EwwI
7Yd1Nq/QzspjYtdO2K3DTs/Xo/SPpS3LoNT9SYUm//WsjkRsjeVJtUCIGVk3iRKo5b65NdRPGiT4
oRy/I7nqzjbcMM66d3qT3Y4Cdd4ZtrXhnE/ebuk8ZNX0L0ctm8TtFavMa21ML1U+cGdHcdBZBPLW
dr2GSQfcKHJpt01ioQCpA/XDY7HuKUgeeA/mfi7/uqP93o/irW68B1s0DVoG5zGT4tORJt8g0bxl
9xGRPbvC1x9cRgq73ICR7XFOYn5LR46EcjnKELnLM0yb9eRp6HxWUGjI7uF2WiUnqWaFosweLCbx
5RuxF4gsIaLCnI5Ouk+HGb8w882QmdYp4nB8GrXuEqNN4AzlH+r+2riru+88JNOk/hZhRY57TER6
FLEtOPQs6Tws0/uUmJCsBvTxMhdn2SiuZoFyriWhbluY7jliltwUGceyRd7GqGblKKs3O0LLMthM
0EUFIDYCvovC9XnBrh7O5Dt4gLbRXV3jhPXAdR24FEQOzX6H+IUapW8gFTt2YwaLIf/WLp0sLCeB
a8fG1hzI7qYbPik0y2TrmwI3+aZweOC6gdQOGz0AJ8lh37Xkjg553JzIQzi0k6kHVouui9TNO4P8
za1YmudSb6EAMsErhqHZpRzCO/G3a503U6D3nSutvNf0jOtUvuhI+IK4qpO9wwtkAUrzrtrbI/tz
Zz8NxvSGIfoVKHB87/rJJfKOqHqKgGq+CTX9VoO6Vt2OxzjWBSN449KPkR1GDY7RjKhlDdVY4p6Z
FEMI36HNPOsrkD5YqvtEH5VIGqFH9uX0Vndd2gFtgucfu4ZFOiKjtlgbDtaSPNGW6WeS02KZCDJg
X4UNDRjmDTPWCcK8gsy4pIhNQbH0On2IaUaLMX8m1nPrdVwc314Oady9kY95cpE074AcZ7PUUJCM
Nz/ROcY78shIWkdAGszokHZxo4bXFM6BqdNp8bTo3Y71MC/PbdUYh6RE+jLivdmWWfVlWLBVWkQY
DJK5lUs7BuTsOMNOUw5cS/f9AIZoE6ap2MJ1huI9PeoCnGCOvCZYWv/ey7q3iZ68JJMgztvbuHh3
mphIM2Sut2nvTJjFe9ET8FYLHax0vZ/m9pJxYriv3YfYEPJsjuM9eL1PzfoEg043QVvbi0TfslgL
EO8M8U6CVZtxSiBdnY9wPEyz/gFRWPEDjC/TXbBS8wcWdC+oAG/ReqJt0KJeBAMZb8eKqFiX7bGe
rau9go/GGnGFuXETzUNXMWBiT3RCWhtCp6vUzNY7i9iwjVpqUTsBXlGgmhpIg521z5gc0o1FsnwT
cZYvtXQ3tccMFMDW1sD05L0v91HLFYeSzMLdWUGuNXKb2/GTjI13q/jOotjeTKOxhIjpmVrMM3M9
3qATHYnwdDeiRkXMGzBrsgV0b2Cjjrt3rCecUMfmwo6OnyXbF2pSntmDwnnOexbinlv/C/2hE/Cy
DinJEHQD81fNmwJ9LbSNgwtm4+TaQkb4ekdKd7RrkuWddHAIFxUxfzNmHpTp28pAGHROvfXFQg60
GTtO0DjhNsp3M1OZcGg95rnHZ22E0mW59xH4bKu6eJ3tD8g89jYaUaJnfXk/tfnFpzNV5tDoM/NY
xPbBieT3aE/gFwokjVq8t7XIpmJbqh2nFF4YowM/JdUpG+0tYjUsFgrT6UFYdyT6p/eySM9z1tgH
S2Q08ulbRs38zX1r0HpmO/QWM+AsRitsFYott+/tfL3CDsH+bYp94y97PmjJang3TXiA0JRmait+
R17NKbv1sQ4YZEDV50orxhPaLEGvjyKSZaU9te5TbC/yrpmIGWr05kxe5Wubo7dlFtanVFySgL2R
PIyy0G7zbPzYvfdoUcnsXAujZ9obM9SUTsEFGLOLdsHhvZ8W5GodIgj4ct1mTKzomtseUiNUELAl
V3px4lrlefLYDXRDyHH9TDPfCjQFqTCLpbhzfPOAf6rdyCyX4Qw04CRGd5NV7R/fWP3XfDE/+4ZO
RJzFmNpM685Oi/Mg09eynfm+ldOGhbPmzlD/wMcBe8osJ1gkqLiiKexku2zjicwD5jNGqPrGg0Q6
Ei9i2hf2+5A4bUDzmvaili/oo6jT4gUohjOERlPz4NryOA7aiey4j7Xo30kIM8jsrh70dv6uiBQO
c7KW0FEkQdMUDy2z8XZAnc8jRaJd9bPMzLE4BfVz+cHtQQp55Dzb0UihEC19mArbxPPMJ2gTMrtD
jXaTVhoFTiclwd/zIbVUO7AwkRiAlcpGyKyi6t8XPswtDjRWRJq6x9mfbkDaSgQmUb033anbaWUK
w3lpx6NmZ33g9hPUiowGRLpUN/zKnYW+l3iQSRG6s0d/dXatNm6Ynmr7GP9Aw7lpmZ35K/LNKxGG
fxJJl9DmYO8x5g6wTbBsp1W7S1eMYa5mxkcZ6fDwUjiUWgf/A0tRe/Cj+mgZYgg9sxhVjMi18bss
tGaTkXqX6peR47KnEbIMpdx6jDPUQ2ts3cVNjq5M00NpzOZmbCs3QNyqAkylCNvZGTh41R5hYZ75
2CMHCUrUmhT0CJ00wah4suxQ6uxtlbl3HLGEqUzuirqdztxy5R19sYtZEUyfG+PdjEMC7AIyRNiI
m94q9mWidxchzJjPn9HjsmwMK/PQrUW32uok4wTvYon1y0WbR3ccLDYcs9QajmW21ju9x2FXpSoF
3sV8DySLaHYQYqeM+M4x18Ek0TM1ZgbJTzmwgk2PCRGqhBR8MP1pWF+pSRXxrOkOczOtgT7GMNHs
rasJfCS28xdBfbkj/Umm3ZGg0ZtfIzPWyQeggZph5ehB8buRD4u+6fa+wncimGUHiIvrAE/uAAlX
hLWNDR/i3StduHsMgQTJNCgCex/TSr52TSDcBkVoOR+GpbdPNlG8xkQFotO2ajKYD4PVnApD6FeR
pT8j/PhgXUxWsVm+S0lafIeqy0TGQr0EwC1uAbxghup3PDF6WFRCAOL5wHJIb4G6Y9tP9OrJJt7b
tZ3RWJhrHHzNtANMFG2nyp9C31nXc+/5ySlvko+K7JdzY+H7FF369PuPuC82HY066NvRPWwn5dYS
M9XLYAWlT+QvR78UvHX3gaWu3DEkgbFsa8zfEjAXy/rA4fW5t3puhTzy793cP0QsVRl1+DsUKhPP
0KNPgnWA3+ZkTvKMLl6QP5aIi2A/E1oCS1xzuxNT2QU6vhxfNKnhinAna4OVxz+PhFscpD5fl7W7
RSvKOY6x2GbTpwY1IMtG5+PLM4pDXCLZa6dk5wtwin0pPrIpfpjWXoapLdjLJJ6d3MICancyEObP
MOQvJK4u1AnWq60RfI7qKCXHp7PVB3sZmlal0k4Oy5dTBENdhFm6oKNy9OUASMfZWHQwk9QmlVcH
ScTUYkcH9bscBX5G6VO95i1LA1YnLqJJ4xRFtFtkO331kr01VMioY0r9PLK+K3QCiIYFm3jEdfBt
8wjOEIeJJPfIWeeHaBxeNA53Yf9etfPATC5BZi6053wl2N2t5gsuWIqZniLZLuyvzqE6m1wkYV2B
JHhFB9RpLjaBmpQxvYO3nhb/ctwqQzrl+zg1OMlL9DiQqt01waOb99ckrZYgNenGWx5xox0HCfpt
/VX2EdLH7s1syTtElgkZ3CQe2J7PnUZuaWRyEiBg6nHVPCr+zvF3ZY/YvI65EnHEZGaGNq8XYMOx
CxHksKz4+7PiRBmocwYCxOFuh0iHMd0U3/GIvhlH0WFl0sem59MW6rudvJONk+0wKFJG5G2oTYxQ
zdr46jj+sVUa6DQsG4NC0eypjt+24M0iWujNfWuu96AwkdNy5J4SMTP4juh6dZADGhM3RdlcRkI5
PE7jYakWkpk8dpke59EQgYHifzWT7FDqWpgMMpCRfS99SG5G5dMyrXXOxd1obe2Jlr1Yjcd0mofQ
1G0EovVdTjDCk+z7CwjtYqcVShm3lE94euDfTUsW0oZbD5kec5Yo8ydpH/rSrfdNNqFnt3XMFPSY
dqP2Ua3McOekJlQbDROV91eH8XrT9mUTlE5+WJkdElfXrWFfzScTKkyOG9uHILxNDZnS0mNY4UuJ
bn2ot1qf5hfwg7TH7aCeEv3E1PZfJZxgwJpAsEsbYjhEdzqbx45TBePn8VB6aGrzBncDq8LKaY6q
dtCwALdqSjn7zvfqf7oxKTXcJz1KVjT2AwlhRMrG5GSQT5+hzg7WIgoJpNmJ2sxOaD9eMyX2gnZ6
JjPvZ5IIvCpQY1BlSRd3Z/FBRoxzdNP8h43lDzuHtu3R1OszLU3CNj5mMtf5PnzsYPXwinfvTTRu
/Dq7rp6po0n6irlJ+8ifWePjx7nBvtKllUKM4FzD5CktfCJubzAVT22qFL98j3Htx9FtlVx0MJ3e
JrfMSzYyHeb4XXCssm5GTELw6j6TnkhvwfHL3Sow/PWIK4zI+skd/GQQXcijGROJWjo54kKxseRq
WybFEPQ1tMRRmUI215EnmD4t9wnxD8r2g6mxJxDEPLPDdBmNH3fa+BaBW4JJ17G1xzKsCZXc4THL
NCYvOlEhvcpbcD1cDD5WIb3SP+fV/VwkR+7Mbd+mBVMym+2wHeIOz8SItW9t362ktYgJP/gJ5xSn
QDGf4KPrOfc71NxA9Z6GnkD7NTODfCZaCiPtxneHKhiGyNnMY1YH2njXVzoViyzxUptMC4t3errF
xfWHh4zEALrLWCqgfjvYfVgoifqaEi2581tpA0+m/ZVJhtROkr3PnXcesLrsjaQ+04AjNmvv6cjO
68bAYW9pgiOAx7ka+oXHBZ4aeSVM5x4Ty1/dNdodQkSwNNI8y64e98v/GDuPJemRK0u/Cq3WAza0
GGtyEVpkRmq5gaWElg6Hevr5HFVsWrf1YhYs/hmZoSBc3HvOd/LiMdP47OxLDkVHwcO0qW82kXht
IsQEw2xtwikiJ4PZDJDvep4l7qckejV7FNsO5zIfvTMK9F8vYPWZsxubEjbsbdtCmu/2Ucohq+fm
tpK6TzvuZggiggyy8KUfYj5iHm7cLK53fKyvCXX21M9fYe099QhIxsFhjjADTKoCETjLZpZx/gdN
trvyS09YiLfO6OydaCC8u99aPlsmusJgGTNxW/n+jgU2c0nlk4QqWGrmzXefN+2D28VrZlQjDDoC
2qZuG030p3G6b+w8ebQHh7slNR9bIzA3tp6i5rBBFNSD3FgJIt+mlNq2izYhqjStKX/hndOxXHKI
fMx0nAZfxvYGn+t10VV4dNGVtfnMoaVWkk4JVbBShch7U0XMFovV3rvLYo4kOWgerQFcOEwQpeWD
N/S/fdVLEtLuNi1CoKaH7GBE9rxzPIouMzenzn3EcEjQdjlehoEhD1kHalxWiau489+R4UwUg819
E1XOqsf+JLEw2DUVb6dsqn2BsdIp8itzxPYpg+kg2v4DIY3SinCxWtqbkU2Y1Hr75GnF/aC6qZS0
4JKvzNElVK9Eb9Lq0cHAyuRO2ZNTDuwVKIL47ELo/4hNTAqQy6IQjob53HX5VePHJpYEmngCE7E9
+KSK6Mw0dDMehT8Fa8Jt3zhkd36QImEw1F5MwOLw2YpjKqUyUZEwrA0FFAYNQ0XhjbSgXCACaDxX
pHs9j25/1SRgCrhhbnTskn1MRRZDK9FlxVUE4SHOqRikj3WGoc5K43ztSv3BpMq3xrLIWdblYzID
NRq94NT4CUdg1o9h5V4HRkeoQ0wSogeTz4bRxD28S3L6UK4dbcFg9GvNZ80YKaOAbtf3jYxf03l4
cUKBF6I3vpA4reagwMAgHRLBSgqzeEENqPsUOK+ZsX4103sYaSVmvVGenBJbrNbi3i7f4zZ96Esu
q2HAvgOLZVvhstUn/SUQdogrBVmQN1DsaHyq95PHoOp8pkFXYFRMPgFqUlDMufp7DWmWHLI3o/xA
07DyJL7SZsLLqGXAEvQGKtxTo2dvdk1nQ6Bh3rtqXVNp2sGSTFyOsA5xiBQhIFWR7ZG5D8H7smA/
ablxRobUAM2kSBJhxsY3htYHd3MvY2L7slvNLiUCSw3TV+X+mpRg1rLX6nU6MeWmQMBYgiDGKmDb
u1ao7KzeaZ6cnTCM66JKg81UzrcF0qs+GLawut+00n+zbUS8sgOkZZT3lMstGjIM+UaM1NKIqc9q
XSDuYs3E3zFZd51b/4g4AXgWqT19Hz4kVXJXG7QXSs97qZOk3ZUZyjjaNMjJi+fMKW5zYZwtTfut
vL3mGITkoYnZRXa8nw0vx1hYM/dPUGaMdLy3Buuga9V8k8rZuwDaILixPNJdNrZh4NuovKiCIhD1
NiIDSm5yfBz5LprymEgvvG678osAHAkuLfRV9SJ5lob+FcV1fOBGya+mWGBGdg6N8+Sn3Xvv0TKl
9r2t9enktuaX0Cnswl/vgU7gNzp2af8BRea3UuJi2qJP1MOIU6NrjrJxAo2VDd8dJs0MsIDWd8+l
+xpU7k9n9u9xjRTeDK5Db6Zi7b2ZJu3ERcNKjR3uVPSsVJy0kABg49PwBWWHNDw51oQh0TsrlJ56
Z6X/H6rud8RpMhNMMlnzpkRXEJmoyMkvEBVUb+VMyBGuCCIT3BAAcNS9L7JU3XtTWb1K9Ihp4uxT
HDNaJaNFt7q8tWzosJG+J9nWp7H/uDwYcZsCo6JUjedZhnxCUtselGC2ziDQWe6NtmGEw0AA4r41
5K9dIAbWa2ygyCQMIifR4YOwRUGq1ek+CYeD5SF9NPJNmFk3dVYe2gg2gq/99uZOycThBTIuzIA+
/LK96epps8R7q1hiq46eo4EiMR+jVMnr1HD5QIZ/CH6s0dibV/RlbEb1iryrnC+sBOJIox4Y+kA4
TTvW/tuoD041H8FEeUm3+bkFDlJjT8CuoB7u++QzYgQD9fJEKs+FKtlaJVJb3vCeGS9x1+6Fo9OM
Qr0S6+yt5E2Qwysx2zMjyLaIjW+Y0r/c13fDRMVAUVDVZ9fL4aPmOlU/w3eIkKoA40WS2IsvV4HB
FZiZGM03nCcTLhlPew6y+lGM/bdHg3i1UOPn3Fqb83xZfvB6GtHqWQg0EccYN8tltWir6cRdohbk
HxL+BEDVUIwPYaoKy7h803QfzjRq+f7LB2mxzkSgO8f6PpHFS8abKw2ueh5bbdqG3tYzAXsgBFbP
8Utku5n+SEcKS1gI9Gr6Vp9i+TgUOd512u9Ue7d147yrX6oXUsJe35+3mhCnRSBMEAajl5Jx6/K1
SYen5d+Z9818vy4CVEX0lcBRrKVrv+nZIw7Aj97jNNc6VHtut8TeoVuCh4ljkh+1IES6PFxNHpBU
E9ynLu9IalyNKlG5IAa30rhIkQHakXwzomhJk7as+cbQ5nVLOB/LMxP3X0feAxfWErOMJeLDstif
8xK0GCokY5y80HCvekHfZGYt7HDblWlyzCr70Cgzl/JZOS3UMd17RfL0mugQK3XOn+cWOKVIwEQC
oj6/+pB1fcfi/C2s7e8/OXZ1fVP3sKmzrV5zCaRkzVDmQ6ahUWjRDiWK3uVm6LAYsIDC2sMUEkDE
aOKaFfX8JIjEXC63hffsct1JFCRaZTypAxXljHGL5yy1+caFMPZJwn7MdG6IKdjYBhsw2lLfXa+O
RyQenbynBsKXVjcL1oQ3E+y/zT2nBg0lj+6z+BpP7iaIfF657S7YMe5zzaAmwRp/+eLS5yMFQ/8+
Gc7ziCN+MYhMin1WGGt3auhrJd+WzkFW+c3TiHgrM++Xc6LO5pzOrxkLfLih7EBRdqzKwqTKhCEN
quKbyqmxWh4Ybfmr2d6Dln5N84ZgZ3VKsRJxX6v72zC7nYEzORkZJJehzZk4Gql910j/NVVxKupL
JVz9SfCIsPRVBurqpJsAJeu+DONdjstIXdADZ3wlJQvoxLhLDffoTNOBwpdveR+eTZM9JDgP/OX3
oJMb2dKHtfepTcAGu+VViNRpVbSMHi5+WHuS+1JhY0c9+dR6/dcd9M+m31k+mhbhniwJa8bonuoM
HT3SuqnrfgG3IHaOYLZbj4XdrReTw/KKykYz6ckvihwgCtTeEJMHdEnzUt6z7P32UK4WofGijfN3
KPR7F/f54uGRKdMPFyU2MM4VU2CCpkWldC8PxH1yrkhWRwfxVffzi0zokzGV6InztkwJIpmZI4Zn
KpC/VP8T9NT6VR4QNrxMqgHfGL/NywDNIDXxIhQDj1jqdtFtfO3xsA1nhJvpe6+SIr2SP2Ejgt2F
P7PDec/e/5CPzqsVvpQ2jh51jNWEp2ZNTSJOKdkr00brLPlild6hwVO6DNCaG91b6t0VP5Mi66DX
yDL5N2K5e66OzXKbGKa362P36Jr5s0YdV+nql9OkXr+a0XLY0zlRA4ma44F/lb9GJp+UzB8NJS+c
Nq86TBY1qquJzmL8VyPviE6JmMedSAKwNcZFjZzqcXUNOSx+YxE9qsF3eaKu2IHqoo2aUz+iHqC+
q2bOingX9QRXNp8wdyYAisFPjyULEA5TpB7eFiyGREteYWtxhxg2/4nbz2EMnm2Hz1yNHfYkruwB
2nDXPgHIPeA1Pi1GE2U9SMaBWKGDNo2Ppfa7JJws7O6R3j8eZU7G8jqWF15cr9+oY6AzgEaCF1cR
C+V87PpqT6rFrzL8qCtDy6sfhyiVKTAo/st7lwC3QDByd87wtAwNFbXbzqOMNLO+QOOCs9jXr21j
ou7jvi0DxxJdAGXrwYRBvswu8/iIfvc510ARzaaFfW78RdP5m3oxX2neE6qtVhBqDu6mCSYvpOF6
IokrjW8cW7CX1EjT7n6Z5n7U3WSQUmzRtyGyyKJQOBhsLnPszqynqpwlGk3TdZj3t8tao8X0xuaO
XVYK9VcN9ZUSsKpLGXfCl0fv5/TvW3G515ebsgOrRNTxQ6WWdzW5t4ys3nti3dZl9Ez5BAIAC8zl
fo21/oDM8ji6FDYN/3457mrlN0p5rxYhERSxIk0valBDAHBXwD9Z1g1V8NrHyGlYad24jfeDEpOx
DSTzcibZ6L7Z8tJCXqrieKOWI576A+WdU7abFryg0SU3y9phufITcrp6ohnUm6o3o6ZMfF/GIO9Y
PmrfFtMYu0PG3lw515Jszld2DZYnKW6XG2xZs4R1SAsGKUsPccXFmfDnDIoS/eCZw82/5wi/sS8I
TrdEkPc2k+XyospgFTnezzJYE7h+LLjNlzWOGs/VTVqZ89oKVfsDzaJR32Wt8/lnmo8pr6n9A4hi
IFs+nKhnGP/uhabQJc+zXVEzrS5fSIsKhGXZZRZofMO8uDYSZ7vMsovrSH1HYfDtk37npcnnHBn3
HvtvUzlrgUdw9js6yXxRR4XaLBEZYXotQCdDmTd+3ZblRJJ0m7gdr0XvXC1XDIdL2sNnqEY4auxH
vSsOaj+RK41WWIqNC0yigJdbcPdW6hrrnLdq1F48WPHqtKkJWVI2r7IeoBo3qroXSnmjpeJtGZSA
+x3Jk9+px5fhTx2wZb2s+tsgGM6D5PYIxmnHkTqrCabSGJQozf9iatnPk3tcDIERc4P6bZw6pxQt
SD85P0rdMVku3Ds+rpqTNO0lcqrXZW1gJOLBwi3ESCcm8T6Fm+XmXVbChS6flmNrNO31bOjbaOf4
qEGXCIPlIsvUiVlu/fxpEtlXHYRspejJqOsspJ++SvRgX80e2houqEKVvTCRMyMq9wzzsprClt2I
OnO4pU3p3ujYGxT6NQC+shpBqSuzII2g7zjCIqNW8irDSx1mglyuZocLoBg2Uli3bc/LhWHHvNa/
K4PXSCiRWbQ/Ee3AZiyukRRtRdGcA5bHauFvmd7JjxpcNdpX4mtq+lkvtj918wxFQ/F5eghHABQ1
w/0K2+ltQs+hbX3INqy/MP1g8ZOvcDxWQd6/OtlGbeGS3Pvr7mkl+Oou2WZFfqtSYdjk/foJhiN/
epxB1pJImQAZ8taZou1Li2NiuCbg75aKAI+EWrOFLXBUC0L1ZprRXuUTdHKbTo72FdQFHBuuDOHZ
31TXGUYsTF3+DWzSN49KStJAFUj8n9nFs8TUU1l4NdRCTa2yI/Lwhui3w5GfhdFuGUuWoRCnCqvl
Gu9a8R4QPWpaDQ4NBcOufnAk/SRpy2IGOwaN6NkJH5dp6I+//cc///M/vsb/G/1Ut1WO668U//xP
fv6qanqLUdz9jx//uf+pLh/Fj1ie9V9/9eeL/NePPOmvF918dB//7Ydt2SXddCd/2un+R8i8W96O
t1d/+f/7y7/9LK/yONU///jjgxzrcpMw8yZf3R9//er4/Y8/wBH43vIN//yC6h3++rX6Cv/44/an
LT+KT/lV/S9P+/kQ3T/+0Cz7777u+I7vGqYOktfmFYef5Ve28XeqOL7DasnVLcdw3D/+VlZtF/M0
7++m6/te4AcweAw/sJ0//iYqufwu+LvtOxiMPB42fQ9Q6B//Ogj/7Rz8+5z8rZTFbQVmWPzjD8v1
eK36z5OlvqZrB4YT8BF0kDtG4AaWze+/Pu6ZQvl74/9okZE5hqB05tkNasEIXVZarHuGxCtZXoKx
9NehiaIQdigpA8TPwpzy96DegRjq/Tmox/kw4j2zSovBNdvGcMb3uTjEsbOzZII3we5uZ99oT8VI
yKvfIhiNskmuO3nqXMRarm4X+76asTno1cmJsZhYXv5GoCCUKKdfD4lPA9FC3W47+8KPLSCByT7o
VIEb4AVWijvLj6NdEPXRLrlYbqGMcPJmwDh52wX0yTyzoG2YNC+j7iGHNSEdXWeTwdbLQiiAQN3Y
zUbebxMQI+uwNM9pl6JptruAhD0nObvTU1yW3rVugCIsKrnVXF7VipRRJ7YasJ8EMo4SSUKT9lTJ
UcwPTfVmuZ2+TaBX7hIw8dKbT4noX0KzYH/uKvFnV5D005CWjo6cNmr+JM0gP2D9Q9lTtAN3qfwU
FfKpkQGSQRKakZcZyaZFDjhbaNbMoqm2BSIIuPe4V4b2p5yCGBZOFW4cUjA3U01PxiHaKSzHlTnp
/Q4FMYEonn+b2y79hfrezvX5FWypZyGnddie0mTz/UOaCKb/ON/2NK+U8i25atg9prmz9g0hcALA
SjbI0DhPUq78RkcEG9hg33WxEYawd34v01UHB+wEHel68IFyF+W3Y0729awDTapDysYR5eZsJBKY
enK48adrR6bKldYRW0bDSObecxm4t2BqkSB1UqdaWYLJKfJrXFdru+q3LUzBPQK368FMjJNbM0yP
6NC7rGGRNGH9qDvT2+odrToMUsFpxKuACca89LnAEhnjcvbiioZHklGAp+rqhYii7SjH+DXcFu3U
s8QjDYJ00/YoIu9CKlmEqe2pDfrg1aAz0o9GCYg51Q59RHU9RljJ6bJgPdoPnhViV/HjEFI4fXEt
GLeVwakSpbRPnJOe5dEw7JoqHDeMIFjKMgMGYkDb1ZDjHs1Cc7Zbjk9Io2Xf69pbapX0Ewh3PFo9
Eg53iob1KCtBknhRbCEawJZw3Ow4RYAnpgE8S2pla3okBEzMwbWD/MpyUGUOBVBY3YZd2idch1pb
sh1Le4LNEYWGKA5XlRTlwQ6bwyhuEg4z5AW+VRFj9jT8k8XkLKzoqiwbhX0KXqvZvpTkU58x/gsn
8I50Ew+xVXwENSWvWTrXnjaplRU+L3+uyS22o+vG7HS8QFF+DJz6NbS8K+bnnnY25LVJ76Ytjpx2
6wE+XRl5eXBMUZ5DJwLRHj0PBEqEnYKDoYTzrBG9VlIhdmGTFDL7bWq3lduo6McVVb9ub5sB7j8H
fwCiyWhnhkV2lumrmzsZjDOAqOXEmkLXs3wrgGD1dncvkfDp7J/QBBIAYuATKet8H+RjzWXk3Kep
xcBkY5vqJvchM+WuNrFwF7q7rYV5Znxfh1VD2x6lpJjsfhPUGZEWwbzhvt3NPT5BVMAKSosmgITu
iCgACykrstO1rYlxN9CXXo0hNmAm9IZK+lq2fbwjVRLhfZN6COndEMHx8NUmSD0zpOAgmyzGMcxz
jSFgAoucWzkqx7U/wIxrUo0KZoGEjBqcT1qaONcBA/zQosUr63hnRo59RMK/w7EYP8TOLZolmRbW
Nd2HfuVIfPeeiDTKa9O0TV1S8sCK7V2vQL0yvoRz519XBQIsV6Mg1mYTvQ/jpgfZtY8C1urBoGW7
bvARoOs0D01nFqtunIlYLwd4vK7V7RkuUdX42WXogjctS58d00volpVkCc2EY8XOusrgdkvyBPON
gfIjh550B6S+kG5zsUXLN+9pnGjoAic8Azsdjqu1zT3JOWQFyge911JkwCBdbrgXaaNSPvVD8yYg
dv5gQCKeZ+dchuZTl2abkMXYLgc/uWvCCV9eQ3Jr2rHR1b6dlp4tv/rVsajizkWHLToOa6ETYZ1G
h9Sdtq6TvIK/67eVj2h/Hgl8D6AElMVWHy1KYn71YiEZ3KCAKteek3y2k6SmmC8+Ov1BWs286jAf
bmOdY2/kpBtXyuPu5eWJIOJ1wgZnI7T6K59goMZJ84pd4NVPrbcILVZvWjdOnBZnlLNy447ZE3so
3KbwrQ+EboZHvKLzuswwBMmyGTctZA5h94RSKqMnc8mTOYpsE9fCvzNhqm0NvwXfXdMtDOziyW/i
+8hEn1FrDI5s9MQ5T9tnNov8Hjk0kTJcDIHXnnLEB6Az3ccodrcYNEBCdc1p8NsjjYPPYEScF4cd
zocxv3gOmtQoDD6j/JBCsGWIdO7MNP9Fn6sdZYuFK+lu/RhyYOPo9SGa24ecqIRN3Y0J+kROc9x1
u2YKP2YUf+sprInaCQLkNLq3a7oAN3C251ZD5WYNAy2hAbtkPX7IWL+AP2E508wOKr3pmWyeHxb3
qDjQf3PYivS2jccMmNn0OXlDta51VgVw5MwRYICL1WWV9eVbOBgzPGzpwSNod0Cvbqs2fh1G88nP
cLAOrdz1Dbgzk3SDJkD/YM3IPBqRXyTluw1laj3F1NFm48bqRLdN64/KEQ9OmcSXmCcyp2GdBvR1
l6cpY5/v4VA4Jdgi6HUyoHQtlWstRe/XuPkTukO4yeW88fAZIdC4SuOKgMdOfy/qCsxrGRmwooPV
1Hr7uuCoeKFs15EFXzti5eVXaFri4THorWQDp2Yzlvj7MwG/XMzWS8NSonJH/QJFmlKVC5/ZBDUd
KmVKmERcs70HrhM637p3RnR3HkKlSO49t7+rGZQwDA0ZqIZy58YBPFi0CrXHdqMlZXOS3Ylcpb0N
e+2oBwT4iahyD4EJe3QuDNDWWQ7rGBY4ivQT6m1zbXdIVEy/29md22DFNmYmm44qb5z3OzeXd5Vh
urvQnU8FS4JdyCKwomi1bQv3CQmZeUzHlTPPzB6drjSqVYcgI7rX6VMwkGsUbXp/b7J83xbUZPZ6
M9+zqueWkhVhBYk01pGou5siQdZa2v2TM9B+lfFtIKFte6bxKFrYCx34waKy6nVn6t3ZSOPranab
TSj8J29silNawTQb2Gw7OEW3vWAa19z2rsP5dZpxwqdtMF7N9m3YdBdWzcaR2GQTkGpl6VeZy+Bm
I0jfUwIXOubdnFjlldHr7QawE6swU4qt7tXHpq+S297xP4ruUiTundtnYl/XRNR651HagJcNzdlN
AURDdPod8JCPTsQcq0rb6sK0z0F8L2MyP9IuxP1fwftnL5qPqOgjg2WxMwiQfwnbyryooy0RnJTL
3EAcsDrstAhDRZSnBQ6YoNgT0nBvV1y7mErjvSkoBxjNcUxJoBzJK/EMqhSyQl7H0mcX2JO1nSsN
yA1Ol1WIcxlQ6Lyz+uAKheUpH80vxyJagJ38uaxqhkmw0bZwP/BCJyeJOTMKp3ntNYhMWZOxzCjA
+nv4KYA3HCItP452dIgf+7goTm0aN2sjxpwjc7gPM8bCNorPWllxZzoYU+IGcRBA2mNj3cnOC/ZE
qbyg0TY2CVk+dlaGa71HY+pp7SEU9Xc0BnuEuPZRYn4s4qk7JPCrPIMpXPdshsaBa99x3K9Imz4D
u4caOuvIzQRkUm1s/Y2kfXOwAXv2LXNOjCvvupX2vYcfjLoBkmHDGsj0qr1+ZQ7Gr+lxBAfqOk4a
fKgH7MZ8M3TtU/dhTrrTgHV6xG0c9xTbfYznka2/ty7L/rlCt1EEuNXggIGVtf386JvuMbYkxA4K
ZLASRLBvg2MVTSRvFdZdYIfeevDAyqJvRU0GGY4XuSkd1CMTO1qF0F+Zjc8mrQgJn/1I09LYpo1v
4irVb9AmaqvSn33wK91p6nHDOZa9Fc0wUsr0TmwoUePCN99K5p3Ut7GORHBEhOzP6QS9u5XJYxXj
iFLUB8tP7izdTG5S6wsWZ3kwanFVG2IC2JZ41OmRR8KU7rBtTs5MeD1puUi17hp6Yxez6Z6GEP2k
06D/YEvUtukGWTJHS48hnybIGsHWc9eX6B/SZDePCbq+Tjl0gqc2AXXr9zAzQFdoayhj56EDjqob
0F08ZKNTnaG5yOpd4Y83xk54KZcgRQQQUrZykmF3Kf3tkF9nmfeqWY21hSfxADkHZoF+4sr91JPx
lU99g65nB4cYGR14t6hxxdYKqquEChbRTznedSb2ERtwav7YJVRhR1l3jGC+n7iRDroJH9mpUXtS
sxy2dNdvZ3yhhUCp3k0p6rnEPGUycTa174DB8FmGgpI/BVjzz01P0GuibXFP5le6G9vIhU37qgsZ
NptW38vJvJFg5fZsJmB3D4BZjBG9E+MT6wsJ+qFBnaxPwLtzuiQH1oFyRcXE2YRV/zJmUCPchnuj
GdVGhtViKiq4AaIzjwk2xqbqwzNIhocCWuKe1jor677eUm2gvQP9ou1zRk7ylGzfbmGS99mxLpFR
uTUTnB1g2Y8QkM3hvdUG1o6TwQqk/ipiygBljq8zUY0ThgSiG9G/BAUi31mrX+emphUoQWYSkbvB
MUI7kqgnz80nDHzhq6h+nZKNEldcvZvtgkfpNJIvUO/CQuAFR7KHJza+nQC4rHF1e+sWf1Vp6awg
84hggF5tFIFJB8Sw+JJoFTeN74hhvC4JFdk5Apsw0+TKxmazbwVqda0KkCoGSIfCWBxDr2G13uKV
M7px2+StAQ9iCvdBM13qgOpxVNTPBeEj8djJrVcH1jEKWV+gQR2R0q4GQro2RcZ/5r67rtmabDOh
rF4jFDjNQKmUixEExYs+8wHwy6OWTymbpD4jJdMdUilqSKHTPXlGidU4yh7bSdeuG9v+Cn8TpMH7
hpYcs31h3JI764phOy0OFPM6CIBF58ZEIg4lZ6fj+0ruWGoVLrHgfnpdJF5yyyTz4ODOCo3CRJPF
MIUN/sBsVO58EVogciBB08HfRlaNurAwf+lQjQ9TEI17DXXUJvIm3FGBc25iRJCdsS71yTn3lkSe
Cy7QCciyzRUCxk8fJUC8sx90bD1McaH6W/JuVcuCD5yr5yoLVTWlV3liHeyG1pTMXQxGkXySUPUh
Kt4VDspuG7MmlIlNXw3I72h/r/Iw3neF++nVsjuO1IByOhTnkF4iAdD2VR8Uz7Vyd2qYJHd1b1YE
I8b4eWJSI1Ot3LoaTnqreNSmOThNZFPWKP2L7CrQcBMvl0XT9/4mi6tgX5IF4xbWA5ZgekU5404l
8acgmK335PRWG/X8MRsQQw/OKeQt6GPYpzonkIli+jEXLUMVtN9TCYrCiSMfDXnSruHsnUtlR8xl
vRMZ3rPaTw9tpYQ6M0HD2G83fgZEf0htVHk62EndRTQ22JQ3bPOLvX1za6UOBF0vcY5+XN210hTv
TpIHuDG69BEJHdLPOjvmdbudx2BBlEYQUFsNW3ABBQk1fkrjUVFMSc56Qveh2KEyms5t6W4DGI6K
VKqAoSXq+rRqb9S/FVdyqIiLNZqXefwyOu/eDH8oW/2qR2NJHCtQ9tJ7/9ePTWG+dOlrn9AoksHX
UJI3OAzfPSvv4Uuk40dNhGviGNcjEZZ85e+FeareJujqN5AJ6p+SRqEc0Y+Y6V2QUjtUHMtK5TQT
ZvImkuwxRlVaErSc9NV9T1rAaJDQyysbhGZqFZ/Knp5q691X0fOqE2wl6We3zYb0YiE1V7Ra9cmM
2v70I++rmdorxLq482aYjvALiRd3055i6/CdgmXAAQU6M7jBTvlp9+OH4dJTinBsboqhfVrkCYko
4cFdYiDJ+UAabNw8+vZP4UCagFboESGCyjU9iX7ckfv1iV7nm8v3M0n6iyFB2sNwVcdb/W8sho8o
hj97Uj+5ofZllWB72+H7LyKu+qLLEfP9E8m3O/WF1QGo5PhNwBw7Pb6fmxafJqAJrdE/hmiknUSR
CrhZHFBMygAx0p8XxH/CJfFvSFZfs8j6UIBEyHff7kD30vC+RrJAiy5+Yz9pzuQnTqqdzN91ujiz
W8CEE+Lj0b8VGLM1QM8b4ibOM7qehNK46UW91iie475+UhhF9RoKtFnSCp69J4W/VB+DgqSSGqfU
sPSrOZw/fOZCQ39jHfurTpG6kFqRbct+uGpCaMjFnxdXb8bXZucRpsMSehyu8Gv9qsMUJRxx8dlF
9VPUATvmaKiI4cALvgQCc6n8cfHahQKSkk+uTqr6M/Unk+Fuja4/T2HxYroHs0BzIjBioxPAdLEl
wy3t3A91WhTWdOaYe0Q4ONyOBIIumMrEbO+VZCzJ0tuuhWzPL2DI/5TznzeDX7xNuv2kvkI/pJ/q
ealVX7Gj2apIYvo5W0dop1xlwavn2jeR7b+rbxW4SDZ6/92h+wslVYW+x7P/0PvDHZR0UD/hlbqm
Q+62hrpvCugIs9SV2XgbDt5nR31FxbspcrWKUSaYAIEZ4G+dsFL7WVGC/cr6Rjy7MYLhAnPuE0ni
dwgt27cx2DTyGtPFpzp9Cn87lqDJDHH1L8woZLZvrxZfXZ0+ZRjVU1DDRjBdQsXXZ2BRPysZgGGS
waKJYx/F902DPSfwz3CCOpAy6tRK2M/q8lYjwDISqDBwRoTUuR5s942gygNUxYOsHy2RPUl7/Eiw
i6ysuCRlkwSPcF61zXCr9AA98eXLrRmHBkG2wYOiHwPMQw2ofVWkv5toQvv2wZbG03holORGDWIT
LVnSOM6Ey2wdC9mDGj5aAp1x3o7NF6GH1EvNbT/0D7iWP6pX4blfE+0D15tucVCu1Zmmq0I8oHFR
w6Bi2rZcyWTioa0Ql1kbfhVGV2VaI7q+y3CtCXPYFH573XBP1Xp2DgCzy7rf4Di91iAekfxzGZty
Pfws4/eU3LOXWKm0XYXqtWawuvpuFg021+FXXf7Q3W8nx1QkN64pEGPOrbrOHQQiduF90hy5y5LN
gjYlNJZu2tuYG3tJ7bpk9FJXpShpsI/uUQunt8G8hIFAnsMt3DOidh30udi5V2em8reVCF5VCvxo
cg1Z6bcKrdY691MFn1dF8ukThcFBUJ9FUWNDlbfK/5PdeNFmstSNdDdn5kldbmp0DXyELmr4QtL5
NWk2y617slJO6uq2wXvY8/jtm8QMlO7O4cSoWzHCjzERxexr/iE31dYx+2zppquhsS5TFjAZHnuJ
/IDHJ6XqKoF7K8JwGnjheuGLd9xMo/zoSKbwAoLCuGnUS6i3yMEAtCK4UeNE0gVPPRx/g6rgVHi3
ih87kDBO7DR1Qe8dBa260NX/yLFZRCCTB92VgS5LEQEoCq5VWW/Gr4Lfqlfs2vy6mBzqwMGXAvmr
acfJ9QeFTFPHIcIkN5XTMvbJPvrzC5B507r5y7/GISxx5qYJhw/wT7wHDi3THy9am32mzfirTlRo
3dZZ/0KR82GZFimH4ytbEw7xSXVneVM14ChC90iI2Yg+zvRAwzNeKE7w0gWHfkIhaKfGRKMu7hnq
UfX/P+7ObDluJNuyX4Qyd8x4jUDMQTI4iaReYAyRwjzP+PpezrxlnalMU9rtx35QpUocEJjcjx/f
e20eQpHc02Ndf11LgTW+d18UxdrjBqo7nY/aXQY8atE8Fg7NvfTISbSSqwE/WD1voTN+LK3+4OAP
pd+5V390+6HXCRLm0VyYRZRUI2zSna2Pe08DvT3at2FZrJWASAF/izL8TmyajhRN6TbV1Vco27HN
72XzroTBnd69gMrREhc7UHijhouEc1WfSX1G9UcyUlistFUNoHfNlbC9xaVVoJ5cNWI3Tfg+zX7Q
Rx9Gx1veWSjaSFi13eBSCsOfnBJND7M7U4viIHumSmUQZ3NJNmqsqjpgSWRF8QTgIvss+jNW2pex
yK/qlqt3N+vq/QCGTaGs1b+5eG9Szd2od6NfeDeS6lvK+6QKC0Vf5plf0zyhwcXPA8n/irBPCsbZ
Eih/jZ8IO5n6+9cXSE++ZRfYp29IVjcPi0zN69A5azbTbkmi+CrZ1Ml28LlyQUsosK/52O/7uIKV
ThQDNzRM5tsGsKn6u/o39f0KJC/FeLZqUpAQBVJTDSQ2R6Sz0ceY3tX3pNB5Csu9DAV/V1Odevsi
wnusQD6o8kVVk+jMPlIQXOhg9PQqVII6KQKV9SUxPYZsDaj5S6/MeysjHGti0O6E91YCrVbgfs/T
jwF9QcmqH/MVZMWfarT4ejnUgzojwM1oftU0uRXEPwTYr0ZUR3rrov+CMn3x8hNAqbGcb7IMKDZT
BtkL+y5p9i4znPr/LX6lMrLPHoaYmqzziMq6V9kRojir7IEYCrLKGehIfQkmiod6eS9zg5I1flCj
JDvuq2ycLyq+GUPXNaU96rMXfa1hJadgalIz2+F0YzY3riMc5jSYnsz4U1X06mfU726M6FkL7jHZ
Y7dUYRthdVXx5ZMujqXWb1Qe9lcoRzy2TCjFJsj6H5geKn2NksVfquKAd2tvteluaJGFqvADxYpX
bHhVWgOumsvnJSW/ifnFGciGtvUfFDdMOEz2X5eCYSU3pxMOjE3s8Tm8CTp45X6mLNLJMrlv6z9G
OFVYqxeeaMt9wJ46kbyEZJJpzUsVEiYjAxIY0W91ylWX3aghV7HimX8/sxc1uarnWxHA//uwaTeZ
bezAIe8rsjlNFwXFYm7VGyTj7ELT7Fk9N0stbpoRwuCrRRhuOhNozw1NuHgql+4rZE6r7kJ2seaU
OUHFlqgk8TRYaJ+wvqUgqWw06e/s5H2Hf4Tcd1njTrkZLfMrB2VsEgRkJgMkfbQ4ua/IsvPYO+d2
wC/g0UKkXsS0YdNXCwC6SggPqMc1r77VVLfGKa+FjSc+y0Df68wVCWdK4TVErw2Df880Y83dT4kp
O/lQGSkinZFytzs1xdoacyk/gbri0KsULrXIoBH5DoqdeK/KV+cyMGm2Ol+IHecttQQmmfTOS8en
GWKeMSZbuhjXemlvByQhtBh4PcDCUqcXsGb0uT2xcfghIvEVP97oazJ+iWaPP9QTrp4Ys2P/shM4
XY1nA3giBJWv0Az1Vi2Jt+1N1vst1Zgav3l6La+6aUzI5NQL6uHG0n4eWNWrtJWQ7elKG2/U19TP
f73eKtZjKDAh1KiA5w9pQDghCV1dDHURVIYMISf7UMq9+rv66GbBzUTueWtD3VAXIXbAfNbOvbpV
GvxvLcqvS4D2L0NWMMPATKtPLTg6M70Edc34lgR/I55jMmbnD12GT20WY5R4noSk7FfOopAQnPlE
fN6mkvNPYJishrnbcTx+L85DxgGD+aKenpSxbyCry9Lj+xhNR+FhxLJwOakSv7Kyqx0fjH54Iwr4
I+q5Yqm5Vz8XL/PWIyC2YZyGbPBBuPZHapQ3+UDqlLZpZvny9Xq3RrytzOKE0/tdhfoA1vnorEwF
6+2FB9mmmO4QZcRft0td1jDySDhBxEv2PG8CNHh1IR1KziJD2KoquMYO9q0d0p9hZmVcpTPnt4t1
oxvR19iQoUsgwr450r6g75xTaJMCIrjsNhIRoUcnNUSo0bUNQAiZ31Tt7Yr+NSGena/894+DzLeO
4utD+skAc1Wr4K+aMhY/W2gu4KGOiWd/qiIHQMy1zrCRmC/wvJ+nYQIbrN+oZzCETPE1fKmhOM+M
H8wr5aHJ8q8oFJeUe5V5oSaVBsqK500XNbiozzAF8qI10Vq1QsKKIIn8JUHMtMLN9MdvHZb0I5Hr
Msjfkumsac2r6jCoRSmtIzjar4NDtOSzo9YRPAJqwahWTpY5XsjhWpct4x8JFV8FF1a7h1j/LLnl
6nJ9/VsZz2cGal+NfmVyHtkZ/vr3LJzubbxi2fhdlQdqnd1p5ce7lVhXlro/VQmROOZV0O9id+E2
s+NTYCTbTg1GDPxqvFSlpBT9u9Y+NMPzwD50xnC7DP27GlEnx/bnLL2ZcAMM3b0bud/UY6AiceCW
PaubGhe0OtQu4vhd/YQarNXvg4V+ZO9u+1WPE1PYx8a9+nvRevem/bUCxStCmNdoPfdFQU6i/LD6
4T1RY2xpFA9zLlZqMFclFxtAeWq8qtKXastIkh/qKxMNmNpO75SgHWzx1agoJBqXhRQshxwwukAi
HpP/QwGnMpBUj0V48gwiBJkE2D7beBmnF3UrVInSS/m1xDe7+qZdoGtS82o4VvOouFEzCrKVH+lU
30zR8FXrqXpY1XBqJTWz25E0xWMam2CPvXv1/apODl2r97Efq9tpeSH1VGNhpR3eMpNwAMw8LNIz
2R5rY8E6rN23us6V+qMboRPE+FVPAtErLe9J/U61PIsH/THSOR6XQOXvWG22XprxNhD5p/JHqHXa
AmBWmlf1AFDcXiMjPLJg2qm/68WwFTJiyZ9/rd3Vak8VjomZPRQAH4fqUo3Jm7pA6uzUPVNP8sBA
k9D0UKFKap2mlnp28L2kFcw/vSFkVO0HdZ5ULI49vf33B9V/RVv70CTPasmoTkP9EZbzjm7YwoM9
dMlBXUUSYKhSOEX1UCaU3LShDnYIgzGFMe3ln2pRqM5JfV57ntd5O9yrfkM+5iw11N0f3DdNA6rT
bpfij8WiCg5RhbBaNKplRYuQQl0618A+YT2pAlV9HHV3S0NeC/aStcy7C5bxWb38arTB6nrO4c6p
aqGH+p1r+f6/X5Mem3Qlo9DUrtX3qvpUjUROihU+Nw9/9CnCqyqcIzZKoaQ2oNnpcj8gK+Ad55S/
FtzcNYu6vZFwvzdqfaVeZ/D9jx5jsJZQFupip7FlVDAJYvmhgxg+9YHHhOc9R86rOlCRwONwxjvQ
oMiaSePxhgsl9tcHY8j7Ohk1ipVlug2rdtO1+UXZuKp2eFDzJlsmP9WQH+nrKqp/qOLXHIurKoox
FIsIkBF3pladODecXuLwVnV62OC+mhhmhnx8TbOz6iMuRvM49Qx/4091lupVUK8LW26FWz4nzbVO
qkf1idVAGbjFfcCFei0xAGZp9E1NCarvoq5jQwaG1J9cJp7YdZ/18bYpS0Xc8jvKZScyd03UHVWK
VJMeljZ8UcdRDaIhCu6l6surnk1Mzwb51wsDjwrEIgwdY1l4x17iD9U6LcfxOUgmAsbptatLi7dY
b0wI+LSCKcfcnMA5Ql/KKT8MpQq8XG4MZZzttPTDyu8tDY3/cjRF/Nbig4rT+ENNsjyNm4zwBzWD
qtIFQEG6UqUKsjP4Y+eUskZNTWp2VeVM28dI1hGTsVq1aQ7I+X2EpGSI8bHHb2SwQuuYAlSfIQhI
hzbMq906RLusXVd+tZdUm4nuJbEAtP2Dr2V6Xw5bwC4H9Uh9PW2F1/1QWVwxA6T+NcmNamqMlLOZ
fJZwnA5E/+wMAYoDf1Jj9A9fM/lXGc5gD73hYI7BTmw9hmaVG6fmGnWb1egz6u4ZgRoyrG7DfvK5
oTRKneyq8trShrRZbE+8buqJUMOK6nNVU3hWi7iveDJ17xexnAY33D5klvXDpjf09RXUvh+tw7p8
Mk5q7ajGGvUwG+F8b+bTgebiTlUuqqE0OTfzkL02DeQBg4FOq6ldBEji8BVh2VZ1zgYcYyVutzBK
duplnrXm6Nbg0x1xcoJ0L0WxT9gyQ0J3VENbm7TnSBC4SP9cVQnR3G8ztzqoVaVKjVNzorqGri1U
tsK+HaCPeHKl3qvEXH6qeVOlV1si/jY31LjgXWPz3Q7tc0FlqRbHwqh2FZmMcJln7VG9GvnwBEzs
KTSr70M83fYpz3tnlvcBCpONEVHWBxX4kUJjk9KIXu0EswclehaRJVOWcelPOT48yWaoYWa+kjA2
efre9TLddCBQBr37qHQ0fuCzIaFk00Zb9AokKvYgp618QeJFF7esPUYDpqE2Xjw3UBqUzyh22d83
0YsGnuGnY3bnQsdpOrRVsSIK2Lwfx8I2KXCISGha9g/jULtIdrrVuGySJ9azRbYNEsiDDrFxuDzI
j5i9am31RMWisQH7pcI1IqQv0QD1J4nR0RwnwYZsD7J7PaL7810DrVQkyKWv9NDXHBjSmU7oGLki
jJc9zFNI5p0zUYDY8lFo8bEc2mfEMhClYGCCIJUHXELrsTUvuW6B9Te+TQFpB+z1r/nUTN4QtqIq
QZ+xcKL9Dark2wgbmFkWp6Q4wVAqWLFbzU3ucvdm7djQol5hEqr2ldXehwFNk2XZGEX000t7YgJI
ZFIw0mgjnbvURi0S9i6KD2RRcEPCg1WHnxXS0LV0ErkZJoJd0x9ly6MRprgQu17bGpmCVDlHTLNI
ljU2l5HJXRrhLTSjkRdrxiHXHroaXbKNBGun9T3MZJIcZ+qCZoJTBSkJvy25sWkk1nHj2vs8ivb5
6H1rNTA1eDy4M5uROcIv0MobVdIhWjC+OctzOKVnN4taAmckYMUufQFufFMEKPYo0qMV880e781z
JprnRkdHEpjL3mmsA2M0NvZU7MeWpqgOWmIjKrVZEsAWRxayrzTjFOfNOp5vIgcHTcNucOc6R7hr
5Yad8+2i8LQj6Bohh3gDAJTd/LLYz2njrNzAdHzNrW4x179oeeDtBOkPAwKhMbmkWUFAlT0yYuGS
X4yJEA4VqGs7GuLXBDRNZ78GJjJmoRBvPR5oLOrZxijhtVvKP1At51pT6QFW/mYGkJnUAkEr60/g
Z9uiyQl1Wmy465n1koI/PjrR1bbeWmNxjuKtKXpMot58B2bzLegRC5h299zGgYusGFRsaqKZEDBC
tm4z5CtXyyFTjjTFArtF7gtJ2OnHdZDqLAWXZgerL9kVlrxMbftogIO61+FZLlP4s+4yv0qQG3pA
+1s9JPpd5xXSo596b9Mp5nmQvfBzG5JfybZPV+icSVqxim31chfhaEjL6ejosbZvlvae7ku778IW
3kQijiMipM5dtrlMHxFLNtVi70VoHSzAcU3m/FyKhUyuhdaC2Vo+EuRoPRrdJl/kfEg0OETwDLPd
0DStHwz5N5tHekrlpqna07SIS7aAIwMheuhtJzuA4IA4KLZiKr+bGGe3eVcT6hEj/XOg1FrogKvx
Sv5guY2stDyi9s3YA5jQMJTut2kZH00edmg8P/N+ee2DSbvNpnLvDN3RlmW3A7XF0N8+91O47lkn
bru8UDLa/uhioBZFzGZPcQrPcWpEvh42Mcq2Hd4znJHCMnaFhP40eRlYvK6DBsZOht/k2AzczwaE
C1U0+1W2jnBHL8vvRj+6SIIpNiJ9O6UtJJwhyTajFsUbIYiwH+mCSeB4KHoK4FX1CHlNENKughlq
74F2bHqUMGtyj2ilngCY8gd+mg1Ov2FfRxe7FdPRPos4eeh0xBEwBa4xCQpwY5pVNWQuI2vhI2zB
ytnnz/nQdutFTq9iMba914I4xGmEmv27Y+iLH7lEuK1GCNE+Sy3QR62YcZQUG8d+NR1IZ4v7Llr3
B/yxC6yGR12IjSeIJmnuwwkdYBkLRoCpWduaZeAtPDEd0aYB0RWjMpUNFx3lRDXMwUbzePxzAvag
Py2HqmpXjVktDJwGQoUaQ08ad9shhY03BkQ/VLxiWRJhV2GLBCokqeFDdxoDDDTJhDgRzskDbRsE
nQnJk6g/7M5qfTKqgt1MEhleok09OdmtyUJ2U1soenFEsXABq7W0i+43Num+LmSWHJbdfQq40VjC
cQMf65a6hr20wmLT0pL8Jrtn19L6iXjoHlg4welaBAQJhlcysU0+2zLAaqCBOAOF7hvt/Ba4TXnq
qkauJW24obGOPVJk6uwGX8y4K8vsyrB+nYA3Rmlsb4FInksvmjeTPFGAL35ZQRozbRhk5dCjOzLL
E/pfpvf8oW5O6aB567rF8OTaes+r5hAUP+OZHEvpooiOn7ociBA9VR6wjNPI5/pbLbPPstH3VT7y
Ieo9B6ZghmuxmckZPFe95pH0TY8Xv2p2So3loMFOoNv3bM7sdIeudNZWRXjVguQQUlgQei9TYWAw
KKZ7U4jKtwkvPpghrJAUIe2lbUO0hgqHnWDVANnosZ0Spqe4X7Zz1MfbhOF5MqZtXTVgN0pFCHej
xA8qCgZZiMdsBGkTRhNJOV1E5F/PJBL5Uz2vbA/nwjJaCd6ZN83GKwYGlX3yDMxZHjoXMwx+UmR3
KFPZPyUvfjvqsGs999Ybq8GPURkCtRExGOYI0gS5Lcel0/221aMtdFzC8EBnzioI3e5g5pap/kjm
dLKdmHBjc7Dxw0J5nuyw3RRLe+MWTrOyXcLCQ6WGRUaKGXgGM17zZC8WxXcHSJFu803quGu0eNyk
bLzrRoJNlHZymFw0Cw2Rh3WKPg1hQblmMEdZKV/sIWoOyGe/81+gm4WfFFOBEB45dgUkOcMfUoFH
e6W/GcIVCLPLIniFZlOSh8stHS37MutjdxgrpKkuU5hPYCEqJptgl5ysNDiitomezYWkcgC6QXxz
Eb6YdEMgopYPtlHkRz3aDGyQn0TU85tB9valKH2ku1G7Zm+2OGcUgJ027jSsXxtZo0eHcTyGevIw
eBW7XBYpbkm1deVS7azS6NZBrLLfENfZuv3i2gRAxaHMVrZG+hsxXDexjlHPywhygWQPzRYfnHTA
R8EzbdH403WxvenQ6f1nC2Dbl0b5XNQWFptoeh/xm28IULvLkgU1fuyW26LWlYpaRJu5s1c5yg7U
mLDTUI0dwiqMKQa8x0Ez7oXsjGMHe8qfh8Rad0MBCAFNEWNJeVMqzKHtxGrv7MXFoEe0B0ewbJ1U
lRHmkrlU55JwFIZ10ovt0CCrpp/XpVtAbcLP4bBNbi3sqSOW+9mO0W2qcLT6MJ2trrqbQ8qdamzb
tWFjqpYz5J+8pK3JIQtfOZ1DJiu6iwg3rNQ+Q8g56ZaRbquGqLyimX0UpstWnweUryaVhw4pkiOM
W7w3DKbNOKztnAuxhLiNq0XyyRk3Iw9Rbzvgfre09FvWSzqam66axCkQDyHRU+cRijLFqdgZDsD3
yuh3BGLk7Ieb6ZpGtM8nHTZSG5qdGwQsSBwCiTprwLpaOj72D5YxIFNMKU6DJsId5OwcunPUbsZ6
IQ3A7YAGdlVMFYhjtq4nlUWItgfz5DBVJftTO7NqXfbXYhcxvruz2qnaS2PYai6fPxbxrS0GjAAW
Ar4oJ8BhMs3X2sWUMDeIspzUhnJbk9jmDZKtwCFy1xKrVPxmGE2ydZMc7HgzbbqoQU+nO3JDuXsE
2j/lzd4MnWmLM4x93+wxmZKRWtimo+I+krJ6noKeydQtD9rgZZtFUZtR5JRrC8syoljxw8iNq0uF
QfZcW2yl7r2iwDV3VVsdI4MyvJ8WAm0sllYJ6yvXk3R23TfbG1ljIsetifgG4JIQC5Z092nLgCLS
PDrbhHoO8xQ8y9rqVHJU6OtBJt7GbmEe1Uv7zozwZzqL0nIW9rHvrM9cFSaTM55yc2m23uBsyQDb
JILbhpqQKNHRuhEJTZ1I+2DxRI+yTnb4UBAO0JuxQ8SGdcB0U49iXv3/7XL3bKn/zuX++F7ge19j
fm/i4v0vTvc/fvR/nO6m+x9Dtzxc67ZnGVLHZf4/RnfL+A/OctNChWnxYvzF6K5b//FsV0iP7q7p
GLZh/F+ju+79xzBJNMAF79quBIb0vzG6q7P6i83dZlDFCWOYwrMNDDq/2NxJSIqXamQxngAcJ+vI
oBmFxkLK4jYnH6kLsX1W8P9pIKg4vHYVL8511mquCRSEv0AQ/my4l/KfPofnWOrUhG3ZEAH+bLcH
LW0HqfKKu1ZoM2ovYpUPC9BN7RXkJpDvbPS7mMXuWN+5y7m1hqd/+QTiHz4B19o2sP2bBuvJv34C
N0ReFkCKp6SYoeVKIiQyStmkap7SntHVAKNfig5MKlA3hPdy/fsP4P79+J4wdGkYUrIGstUV+hNw
ACdUm7b6kPmRSr4lplOy8HsMYu+z0sofVl7vljJ5+f0xf4Uc2DS0OVUd/wSPoSF/veoaU0a3EGnt
GvZ3kVLIT0v+PV2an78/DtCGX54yjxncAx5hW67BEf96bhbuiT4zyUBAUn6y7GmbJh1gDWQIOU2G
3x9L8nL89WC6QI3Lus0Q4IFBQvz1YDXmp6Bu0DMpGn+Cd8cr45fC6bfp8L3osScEts22/bzq3CcC
wP1wup16dnN+/zH0vz3RfAykjJJmtgHNwlFv3p/upxwsJ5mYsHyhUdgvpfM6Og5KYLKnmrA7u/gt
ewyta82jYKlLm0g45zL10x1V06EOa/TtEYSzOd0VmvHoaDQyJbWl7ew99kl//2H/9hzoQhemjbKK
N1xa+i/Pfm5MbKhmYPSzWj3glvcZVPabWMrH//1xGAQNCW9GMoSpd+BP1ySYe0FugIa1QR8xS3YG
FG/iPleWUxv/cv3/PqJwRqYwGD157njOf7n+GLnDQtLd9AG77+Im9YHK9PImXeZvFf5KbPNkx7wI
vbvph+ZfBpO/vcvq2FLoIAMcaCTil/Nkh2oJNbeo/LmN911BQADqUgNUdv/k9C2AtNa+//2V5fr9
/bFnMPccW80NPHS/HrOdQ80as9rHeqroDhFO2OKRFJ1x10djspJVfJi0I0bf+xAuOin2+u0cBzDg
u8PCytd3mAJWpq59Ywl+bYVkLzvGHac5xbnC3xqK8ttc49DRi67aks+HXwuiWyWns9vI166xWHUI
5zS0BXzIUn/hxu6z3D1rY3+2S9g9MVbcVZKyIAOR+G1IwUp0IbvZppUpaji96lGnbqmJMKWeo7k6
dyNYsuYmdDVEVna9sZtuX84BTF3DZYMo0LYm9nzfIiiH2PQDnTfTRzroB5Awcuy0KwM3MO/7CA5l
NB9yUjZLMTWKgM+HaPlnuy48ABJEhRs9+g/4iNXWW9Xmoh8gYJV+0zxNdXyMZIs+MsXIFBJKtUrY
fpzZqSVwm/3HmVYijaN4TcIOkXaUZYto8fLTeM6W+WwhxPKS8TlbGHu8+YcYSrTQ/ZPMPOjuLEmI
mCMgqh5PxKjOuNZp9/WCvA2B4Dd3rPeka54GM3rRC+dIJmbfFB+SuDkCVbDiJuMbNK4n2vmQDmRD
5lDwFGHLW+naIaKmRjEKNlYsEJgiroUtER+pzYD6LgH26ZPZmSjt67emigi/WG77ctqD1YbpMAYP
zZRArM3v4nG8ywsij0dDssYkHQkgd5Bso2xBIGfsbavp1+bUTpuhq39abgk/rou3o9aMa+lWLyP6
3MZwzzbu8xVxUHav7ZLGjLHbOQep0RwrA+vNbj1gmJgWW7vewzu9tUwBSdwjCqIOzUNSYWTGpnaj
S+LPLKK3JYtHNo5bowegRzCQdMHqi5qVET4LOqwfLT4yk32jFeJQdzV54gT06ljX0csc2m/eYl60
6uKN77FB8WPktPqnpbCpfrYRMQwavZ82AerTFMd4IfKQZsylTb3bys0ptA1ksbSA1lhHb2oj2OG6
hkzX3HGePSp34skXfWAHar7LMb8C+Dm4ktezi60n+kwkfkO+qMl0mmKxCgH/cee9Z5P+mR+NGlua
S37ySnT1AW7/dd2Rs2sXJXlannzOS4n+wwoJgGy+9/3yZtuVhaRF5VdGL43tXqsWNwqjzAhOYT0k
l4EIcRatfJcDv7kIadXPPRNy7/E/dlAaiDbzj8aMLoLEqEPjLWB0cAlOozy17NCcmqrYJrRYZvIz
yRW02SRGb5ZYdEZhsa7I2Xody/hb2VI8kW/+UjTxS9YUl9puTPQgn6xTfj/iyX+YtGyp6EwQTHXb
8lTR8afJJHU1EXODa78y7UsajTtws9fRXddNe4Pi6sWtkxenmAkR4+ZMJPg08bjlxdrWSftExs6/
jMD/9HGg/TOvWbxE1FN//Th5kc8JIBZWqZ5JY5RQ3ZXEkbkunepfjqR+05/RVHQbbB59y/BsS9qs
Av56JJ2kRpuKgySM3ALK02Waj//r8/eX9x+mMJYgFiAtmzgqXajT/dPVJSw8T9NgAAGUxS9hAPqk
Du5iMIsyvHeDapdW+v7/5YiseLh+gnLxlwm7iY28BCxfIop/wKa8sifERegfqgnaUd99DmCy/h+O
KFl+ORYsMiIg/3qOnD24Updz1Iv2puSNr2p2nTEyrppEf2jNvAUvv5x/f9B/KkxsF6wON5AJSbd+
Oc8o7ZJFi7AWamOL0a1ZNuFYPeezs+1H8pG68L6xw2M7Jk9RCRoyT/9loaHq318eH0c3TFvYrHac
v91Zj8khzQl09Buvp49oI7iT1sEbh5MmA7ZtA/dfbuw/vBn4NihKWLGyOv61ILdFC2BMMlqExUKz
rfPY5Zmqp5hC/fD7a/sPR3ItwQYZv083vV+HBL0vvAzpcuWjZLrTk/kuDdAM9KOT/cuTI/+2WtSF
a3FSoOoEQ5Cpvv6n18OpLaIdrbD2EdpuyUBjOnDYXR2fqVc2Vc7eVMYoMPfhPu7c59+f5T+8mqov
IEHTcSNZv//12DpYITN17Mp3a/0hNp5Yzu7FNB/dKf6ZB3NF5nx6+/tDmqD5fn1sLEGvgOfGsGgT
iF8HhBKxt4PNABwWNooGNs4udOg0ulkGVKTbdqb8lMJIwWcIdmoE4B+2CzN6j0Smjmz1huWql96m
Mfv2sTfFLu3oYvfh8KQXSKlngoAHmRunfI7YgvCSyCcG4b55nTPocpkcym0K6IYOnP6ejOIuFd6L
kcocnQN4PtI6LvEtBG7vxkST5c4EqSXGjTc+hnUMyr/aF86YrUkzJEBct4CT31rjaG2ijoaHObSH
fIqEH89sx2jl9ATqESdmSlJr1xiPEucA07N2n2U/2rtaT9kfoejZtsWwQ1y+NpLpzWGduTotvUz8
Lmu6lVkQVa3irgpIh+QQT6EfC5BCnvfptE1zjtxpNVgtcxS4hrEgIbKe3/vYfrcNNCFVi7g1I6Qz
gFZmlYlvluOtHMxTqE81COyQnZXMWPURuoqwGbZT76o9kLUYdfZ+Hej4XviJGQ5AcVjck6s3krZa
HGwPgci8HJrgCoTi7MkRAloRv5umk9EH7LTTgDd9W2mLdqPH1S1uDXc1OiAicyQKnaaFPw1cBGbx
MCWO98Ys5bGHPNdPOcBnfym77s4tQkJpvLE4EXLxyfLX2FQsZfd5qRs3LemVlJXSvNgDUVrNMLQP
JIFR7w1iTfZn/ihM9YtkUFyimDhOg6bIDUKCdj/antxWU/KAzrK88VLiplFIuq+ey45hiDkOPoq7
EiDjtdiTb3UWw/dLZH9vE3LNsIb2wnIG0ky8jPTs/KCbfX4FDQn8KBg2ueW093pfBfhK87si7pPd
XFY02VvvmZ2o6l5Mnn6/cITYMA4x0JU33spsm88VlYU5JW/uEG9DAc0X9Fi36+LcvLOL4J0gVPFS
NzyCTUx6hkZdnGvES43zaN5F4Og8e/ItXdceJ1RKp8VJly0B52BjNee1XqZz2HRkl/mJDIAMyc/K
KL6LhbbYOBOyjoTAJ+ACf7qCi8xxxkbtMPqQN9l+MsKHBDgJku2af/LYjQ9HyEBh+6mDnGh0hyFL
Rcq4UKQCTS77EEMIRNoAekL4XKHR2bg58a3GrHZo+tNgyksW2M9WVe/LcjwEafOCmdBYe6OL4tUm
FXi85v10NKLqVIHTaOeY1E9eD2kVUJ+6T+SPt2wo6zWdc+B0l6SabtmLP3QjNWSfv41xc0QkcJ6N
4GmU0zXRxXlqahjrbPBXzcGupvXsWbsa3X6v08lv2wA/A/4mYcxQM0Duts140fPp4nj1ff9ziLQ3
L/SeqlhsG7KjEcuynAX7Z5Y5aZLTRUTDZ5iO62Y2H6J6usXKVMzuU56LC3baibKRDs8xsBThsMMG
N29LJEECeW7MrjF9FMJYsb/26crje3DgXLK6elHnJEqxrQI2Bht9Rjo3WMN6NrVjMQW7Unfe5kDu
HZicRfsQxcDFQYMRO1HfumgsNxKRoXDDYDXYYQLF1/Vre7wFyvIwWd4bouKH3tOe3Kw6ReSvjWK5
ql9beT3ECZK9wDPOojoMU3OIGCTc1nujQ3J1LG0vglOZ1/7RM+UDAsBbWZcv8dQe9EJ/SAOljDMe
2onN26A+JE5/qqJynSB5YjW7K0S7z4S7K6rxohneE6ulXViHzypjIpc3WkV2j7xpNe0Ukdajfhu5
XC+xZ29Cofms6A4pUEXUSQVoreE2CGktqKsamPEJ7C6cC+NsVu4Tu36XVKbv6uFuzPpFl80hZY1u
WeaD1CEhSTndGuZBS+YLaDl8RPBLW1aCYzXeqg9LcheZb+60nV0uOsj6wArQx2yFHj5bXsR6rXqO
Knlequg0gHlXDpG43YaTzWKo/wRmAjWMIFTfsDZNJu70xX37OtHEI8osWkhiVARMnZBu13R2rog/
zaRkD33em+jpKrN+6/B0NIWodobXvphucpjGAqlVpm2i0oT90D7EEWRZszUPWcjav68N/GbUnzzW
5NxiVk/1a1g0L7bmvS2tuNVMe2f1xDVWZfBqMYlBAWQ5E6L+kY7fdQDgFjf5BsDm1EYJ7ZfWN3Pj
VRsQGVmTDVqENbCIXBwIpxpY1coEkAcDJC63k5yRxHnTLvUUfZQcbOIkT6YmHsi4Dv8PS+ex3TiS
BdEvynNgEm5L7yXKUGaDI6kkeO/x9XOTPZua6W4VBQKJNO9F3FiX/otlxA+5EA9Rlr9VkUbeMUd0
MX1Grr9KxnGVmsewSfrnDt1sWtKyjxysdEAmEF3Bk+sRboAe79pr39Uoud30DbocJGuMlKoxaZd2
tbElKaq1V1NaMYeFhbZln7XzZmgmVkYL3MG8wCH1Wpka/WrmE8us93HTXzpTv7rDUGDuzbq1AVwi
9YNsaSN0JvC3AtfGPDnl5KUn+VtgS2AwUBuGhkNx3M972XPkNyv5jqGCrkPuf3qjdqocyJ+T3i/U
Md/SmZYMXSx6CTlr8CK5nl1UTITQPMjAehRZ/hUkYAfoL9P3pKIseDLEiznRtW1pqfWkyDFVaSqW
iGhkvV5TFobOSVQrh3A2iaPlahvT6H1MZAcNpQAVEqt59FKcPNSQ0dD7AFBrXjmH2PoMXbaTd8Tf
0k2PaVbAx8SfCC6WmDp16AwSMEV+E3ocoOIvnYhdqmbzxmugu+RFcmipQZSWhA8WG/1SMzwFXNmW
HR/Xp8Ll6DM81FRqstO9C1OrKDDxTljwcW6LT2iEuyFKP8eZX5U01rAUXKKZT9Uqz72jAx0FQ1DI
zQwnTDQWuYQ01Q+mXyXwX4KbI7ZCRF9ZynPRWr2nS08prqeNHMcakju3dFe5VzOJpjsIWd9WXX8F
tf3nGu2vXvvrVlD8adP8M3HDo9/WZ2Lkt00Z/VSBme5Dkvkc2LPsdH4a01h1FYIdDStYRJgaOiB+
6fCFMi1etn5erhua94tZ/mXwehZzpC3dhNri7HJFhmIyBZkFyNnF93qy2a0BzuknHPTGzUbsN7XO
hxH6L7wGR2WBEh7a0Y43f/CLU+vKt1bDdxnmEH+afFx3fvGTyNrbijH8N6bFdnydxv6h8vkKct67
ib5nT72h+vKhoSPx6ubo95y8I2Ml4mvldme3KF7rWl95SQvYaBAA96BFQlhPSeuqRKLixFj3OzLR
Cv6fLglPHlNvHcKom5z6WLtEYMYgg1qBdEgY70PVPgy984Fk9WPOWOKpg6cxrKpEe/Zn6q+G1S2D
Wjwhs1h4c1cu69FC5zM7K/aOHLJwTJXNt1u2/2r2KfCzfjwREZU1OqtADOHSQjbfRlCUDH1+bxDk
VoMqaxqdWKY1vMFMOkc7JSK1UjyerOBBuVOy7lVNKmSpWFUBwCcSlv+lnK6CXEMTMwPOpOZXRWpK
sNAosJNW5cV8qEGqafsorz9yv2bfClVMGvMXDKK93t5M9CzOFJ/9yNzIUL9KstKsuT36gNr8QftU
XYIQ5WBYOleywNbqIbRj+EZc/AMnlZXMxTYvHFbmkHq0vx2k/gHflJqjdQSFhWvQ99eWpyMVd6kD
tuOLX9SbqmeyRPRhwEpeZF3w1ncOwOGBOd/Ib3FvPhFbg8IBKW0WbntnsJa2VcbLwKfG7rCT73oC
spKQen0wl69dgnzb7vzpMN3sNnirs8E5paJvVr0vt7Q3MoLfAvCXFKRdinUNuWsLWhU/TubfCMIF
bIqvuprprkKDZm2oQZPArgoi7uuQ/zY2yh8tRjPq/JDGhTPJQdGnYSOdLfxHGIYy6uFYsk0iCtBu
+Xn95QoLAG8stqnMVDY8dmyNi5fd9xjHVFWN/lZrJQZGK/3rTQqbvsCx7HzcGwEJBzAEM5vyY7KR
FcbpErvF0Sa42Wi7YxQ535pVcHfS6SXRtdfJQYdZDayLhOym834Y9IPosxUp2w9hFdurlluDSQFv
8ADcSQYkYjV5/uMUgbMcQyhHmGrCdUiJZxmJmBiptka4RCyBG6V/dTqBzwjSk7r50AHHtWZSHMLZ
skByRfD5zBgKX6BWnTGm4ReZ6QegYIdPOBFjOlBJAQNHwdalxSNM+4OpfEgLlRg7zkBqu3EB7vei
I54yc4mXPWxGoH7VO0kOJCEH2nTmdvDLjPLZFGjr2grksMbOdJFK5qQATc5CZsm5FtY1D6hO2WlQ
L5ymA70a/M2Zf20rDYaHncGoI090qNKXyvCeq3B6CMPqnJjYAQryaEYfFGDRZu8j3rGsNEGYUKIO
a/8dTvraTcgaDPv3otEPBWtEnXuwZWCbO+PEYc1bMeYfauxXS5TlVsJaR8Yk+yztaCTVexA+q0et
+XW0LSbzX3Bt/4DGwncNKMOIHJVYM+MBnIlkFdgD2wxiLasJFFMWXnVyXhde+dhNzhVD0M5wJkIp
CFrvZ/RP44CNymH+04K2W4TCCZati6wyjAD7OvYybp7pcqa4NydE8nH0U3iA5e6dntnkbQpR9Qoa
Is7A7DJFtlhjeiZXjR+63+JEdL+FO9N2qgywXojxifE9aUTyol5nYzH12TObk01tf8m4p6/AAW5t
9pyuwpiXy1ajO/prS/BEQYigyY+hkpYaStjG2UobCxm5j4rV0S3NhLjvCUAgQVgCjHKBY8lh015p
7BK96ty207Mdl/rOImAlczlNYfdlZ8suO8LZnqsunwN7Fk3Xu2n1r6gLt61JJJlbGJITI0TwhDzD
PvUgbOTTLfKf+T401SwXtyGeh2kGshdHI81YoTyWnNKILFuGHfE9lChviQ46QATjc1w1SKzCFVIx
VNl+Ze7ycv4gJ+M80KqjLMsSowcrtyVxPsrLQ47llU4WBBODF8nztVuZKheD4aDVlXgweejqDiU1
GPD7vZ9qdezUiO4rPE7plU+v0Ej2haFj9i+1s1n7t0LtxqZWXNqmfyQe4BzT1NoO+fAeeA4B8TOE
6aY3tmUaX6WgLSc9a6f7/ofrAT+zDz1GUYJayM1tOfL0uklgPS2tZdLbT8YwZGvo0GeI6OxGghl3
Rc9MEtkISmHtretZpGtk9QfDqPDLN/amrMxrleqPlkXjiWIFqUS2/EmG+Q0EpntAgfdTDaX56lrO
rYfGPnJsISt62saWsNfhv7pjWU9h0WpuUq5yba4WQ2dxO1Pv6tXta5AFP1pd/xazh0XecJ7Ymrdr
CF2HOwXxThIcy/qNU9VIq3GiMdPR7bNsuTTimVe8hmyPtnARyfHNoQri2Fq6Jy4LUO1gbuVUPdoh
2xE4RVeUB+VaDtZIh4nk7TnKn61YS1cQSqmVuWJhSDS/vDadxyZdsDPgZ1dsCHS6w9rVkaD7IwIM
uqqxOAS9YOQelrKh22qqbrumEHjhE1EPwamtaXxm5otkrUVdpJn7XDw2ozWtkvniJbq1KwZQflTs
l4ZVRReEmmAf14EVHewu/pvsykUIRwiWr+tE7jFC6QDDIOY1QxK9TfNgWGrZSC2o5uXNS0xHqT4e
tE6zdmNN67mQjLxQTJepYLqs4/kMLP1NDkWwjX3ko5bKF8hrfdmM1UMxjS7eBwo/01CR9TEPzgKM
8skGIq8kOv6mnsQqz2KS1EyQs2rPIkMYYNLhO4OcsTgPrbWUbCPbjf9IQF+HndibsrR2pHy+VUl0
KWzae3GYGCuTKEo9y5gL0mhNtQNctJhWgeH9f4bKPAP8e/l331i2SLTFTNTGHYDoa03EHj49iDRd
edqlagN2qppaucYiWfaRr9ErpH5KPNGzDyra+aj45YvYYQZ23Vsgk89Zh6ysj8m/qNSfUpiJGgD3
xb7A/MrQpH/PPTijct8otIfVnJp2+IbH/+dW/Le8dt8KEHlYbpBCFrziSPj/oENgM9a++7x77eHB
eqbbrmliPoOfYIqyy3VojteoRircaDCHJzBqsFmfB5vZZgyqNZWHZ6FgeYNJRuqUX4lloqXKFSkC
d0jo5tAgUJf2bzb5j8g5Vza+eETpeOuJybMUFqLyx3Og0Zeroq/mlBNCf6Ay9uuDfLBVktD9khNU
s2Ucvt2Rg2zRSSRSpp38rYncZHGPnFIZbbXiajhyo+P0QnnwpPuUlIISx6UgQH0RWMUTgHncPcmj
uaoJcw79/KNYm2b7c6eWCRHDU/M5lIgrLVk6hNW7wo8Zg/z1H31FOYqpw41qeh7yW1/PzOnlTeYS
gGTNAc7KtCetf55zpZ/xGmPdkSPDqzk3O6x9zjZGM7pQKSFDfPIN0eFxot+facD9S3NdgAje6ikb
H7+IDmWMDyn0seHllqRpwAnEIDjam+C3gWFPmJ2WaKzIQBOXKtVA0Vlnz5/WYvR2QX11x/iSmIOG
u4r8qrI1Sk4Wb9FMqb7w6W6ZFVucLE+Zdecfs7PnzQju45CUZY5KnzPIHGJcmEMorxb2AWKlXmwt
xq6Rz+Xa9UJiUnwUiLyg5BWs0HzDHRwXWCY+RX9jhlDbxGEV4f6DE4DlIcY3IOaO2BhreGFFAjFs
6g9mIJZoFsNr37cPeTsd2qDDuTMU7DCHvZfhOQBv7LDFsDdw3J7bFuhpFLYvRTEWa0AG30GNOF6y
J6BbiEKb57LtCyUvi9ydTZdmkWA7aWAmU1/8BEFxaQApm/ZIrkTrX9qyjNaNN+wjuzh1XXfU0vow
UmqJugdtQnGHNL5f545+7SZ0f3imEdJTDSve2A8yOHHPLILeOcCJXfvYHFrqTlMB3jsgFXuBhn2H
yeYyhsULjb3PDdE/x7G3r9CeIgkPHlr6s99OGpyidlU19gsl9WcTpDyg7FsTaGvbmX792D3K0G23
2vSii+hsDeFBREG/S2Ns+ZM8Ggb1lC6N2AYIkKbpscXYs9B65Dg6QSR5YL2Zk0EfEY5tx260tvqL
XVv7Kpne0yE6D7iRkBhVGP+cfS+CdGEMi3ZoLu5gPkKLwvnsQS5znqKK4Ik8IM9QClRxbfEeO9Qz
WxcwQyAWw0D6EYKUb93mTDWyHSaZZ23l9kMURQ9Nb3dq+0LQToL1PnqkMofZ0C50Ai/ld4m/bIEr
54ST6XWmYmg7ztHDh8BQdRA24FLK69Jn7GNvyaGUj32JEyY5iMCelhCDiR9JQ0DUeviMU/Uio+qr
a42XPjY7zCGwtZVGs40fZhDYqds+6br4HTr2XIYPj952smVWj9lZ6PYZeclOJMa2ZTOwIkQJkcIc
7SxVhMk84PozwkD678MpNuEHV5BPJ/mm9cObGRlPdsIUVweEjXvuY+i7b06JitIu8Tdy9D5DLDe9
M5GKOzxVh9DHXaeJPljCaOCorOc3A+QkHGgwog40xwkbmpU4r514KEzQ45a2yyp2Gdb87ufBaWq0
gVTo/twn3tGvwExYHCD8LPuJ5oTyAEZfO2PbWLCRwL7qfymDsuLhVpSy+/EHNxKGI4Z4IIunxrLe
sl7aS/bx94FBc6s6WsYKTvITvjdqecuCOCTT5dTrDPgz6KLAZKdlR7fo6M4NDgVm/dwTjyZSgUU4
SdjotHEwsSzFEO+ks/SUevJ7yLSXOPeejZI73BUZ+EIjQHAGm3otovmt9bL1RO2AgAFjNwwM9NHt
MKa15cIyvizRXzw1xzrOpxfZ5qpKRupBZUgDJ8ACMtjJsi3lJSwunplcZW2dpDj3kzBXtiGfaihD
Y9cg6Yni10BFs5ddFC2b1on3afvkTuWaTWRy0lMqFZmm3XKDpVp5orOMEVb19rHrkA/69IFYVMzV
hK7F9UbrFIQnd6J0HpEJ3eY6tMDafUBv9ecPzpsdyatZNvYyMsnsmfx/tj1d1H33A/oVyRxhLbE3
tk9CRyvIkBaDHi9ng9FdmYO9w2dhbpZm1Jz1enpw5uIceGywCmRLHFzjRzePPqTbmEcnN49xmhXL
pjsF9HRJtr+l+d7J0yeaYKqsYP4No32i9Z0uWsO9ucJZmUjENBUghsBil6qUBx1plGkMj4klN4KT
jDDov8LaIsY8dBbIUTmNFyYWjBjf+2iFO7P4mbVrmw1IaN16q4/+eHSnvl50wnijPN6zj/Ku5lQx
Jgvy5J0d1sH8gPl1WpCfhMee2v5MkWYx1NY3zLTCzLaQuah7W/nZTQdCpejEEFfFxoLFMZvbfZm1
p1S1/lBM6NuM/hgInW6fNNqi9ehyROr1MqdHl2X8jLGNlpyrvRcl38D15wwrY7q003Sf6559TOzf
1pr/mQM2I6fs4bpMITJvgpgACmKJTOISDxqW9JqyCMHO82lscOzk5aOlH7Lczwk4ZR+atWxrJy86
wxdi8fMyAd+r+kR/8UQV9Ae4eLz28wrjtcfRwPsd6vFGYheCpOG9DvtbXACiwCJXKFf+mjHoHfLE
wWA7WjV9+xlMQL31bUt7yL3kGtHYK4X/rhc5zFnZ4LSNAJjg0DRNqI4dsFWsejQXBTmliC2i/eQm
S78ff4Xu0J1gtFmpNHZVY/46sUPCTv5HBpaLiG1TDu4l0KwDS3y2SdWk7LfFJY04Mft71+1HumHo
DA3f2CtAd5xp34TIbsRkwoUmaHNuonxPeI6KrJSHLgOLZg77ShrPXjWfHf/NIL0ND8+3GFNnK/Ts
mHTZCN5bfxVdmfCBHRlQHsh3wdohnLQ52kX7O/lAo3KXYpOrMkMDQdyBdmcm6jig/W6Zh5O3qgwN
jx4hb1yZz4gC737Rgi9JDJ2CZxTqvY/Tg1Ppn+qf75GehbEimowzEVA8uEm52ltH/OFSrfSm9lVP
AN80Zc3YTI62Skq+7z1ryjyd/jda/X97VgTA11Ri/W/5Cbv3SHJP6X9WKrxzGPl3FLn/qgDTWDQ+
3i8kr39M17ip3N4ymyjEkMIdeuJVtu+BUe1n2nCKZO1l5KiPGrtcYn//poIJkMBNsJP9TIyaZT3Y
NfxJLJj0ymOx8grxYrJXqWLM3YkXryBdh/sp28SB+co25cvRirXTRGgzkYKaZnyI+uZX9qBTmjF7
1G1vN9OmX8yTf/bhzKyDyKLZDz6hKlWNw1jWwPmZBrrvJPtEqPCp+Wy9ddPhNKavksIFwU3CnEPP
Aybdl8ObPqIsXraS55lzKFXx20Sb4ZyPnN5eyEmCJHBrpi57g2h8YIUZ44WT9z41ru5oY28HMkPJ
yfY+BySEnEfkZUasyTfgg4zia3JitlQ1r7+2tsp5jawhXHumr2/I3BnW1K6MWmOvUlva3iTDoBoq
b+ckO9lpr3bUobKV/o3C4rYlIXoxxGR7hxj2kYswHvVyRfb0DxXcnwTmnauZjy4bj8DjwfZa/6cI
4hxxMTGThU4BHifjn8kdwQ54E4KcGREwgALScWN8fUETbhxtxJ9NVK4aEhyJ+vbVZ4Tex9ZASC59
kjux1o/CtaM1J9NHPcpwnUjUrmcOInn0oGCXieRkx1x5Evyg4urcWX2WP96BKSWQ1sldOwU5VsAW
Fbqlc8UfEvl/TpicspCDasnJhgrzuYmqddPzaaSWccEj5jl18kl1/0FLbi7xgC3IRigr85CfhWWt
HH3eklm4U596/4vk21Er8oqjQeKQ+l73L6lYW1E87logL2WglDIqDdmyu58833sNZ7raYeSnloCn
Ij7tRH9riK0tOo3jS+KfZIjllzesFZL4kr77bLx/VAqQccEQzRzSwFFr/6vo+wwgECHekp3OAWqm
LauxpbU5C2dD/tSQOKauSYO3keoZgZs2mMwCp2ukS8gH2lH9EvVE7r8oMEigccfb/S2+n6XFWB78
ydg5ev8n7eYPXPSrUYLb4K+5EZeh2/PveL2/7EWLQXJEUvTfMdbWuDHBzB+N/tw78Y8zMksmuTqU
5/XSj+OnpGL3J3t4hyFdQZrhXkDPjsOsYuDZWyqnp1gFZ99vmMfJaUG7zFEx2Xf40mjz/xzTe1bZ
XP/9UBANzDqSX0oCzFFV12B7MDerP2ykhXNeHfSc6en+7UDLPPqE60kVNm+PYD3bgvMVJ//kVZ8F
SCcuVmH98HjTM1Q0I6sdV440F3og1zFDMVJDUWF+chUdDP/recxoYqhjeCnSN4kE7l7MUGSfvsqI
+6ye7xcvHS5SYYYIR7s0AcyFkN/RJ8autxvKjfm3GogzDGdFfCIuqy3fRzN7dIPw3LcuHQAO+dL3
fs2cO2TN3DMtc9acBi9G32FSps4eMLf5BZeirhSAvFf/4SNDLACkgqgh3gHCLFfj3KK9r9aZSvO4
PzArY9I1Kjiw9jcKvBMG/Q1nDooBWbWrBpu6n7lqw+Fyj7gnzuSVTj49a6yivGcCJcP9zmVm92fn
y8qx/u6vyv2PpDa/cvPz/jfVKMpH5gTdHxZuEL/UjfcTqTVDM533nAtXP8HF8nQY0cZIFOmcv96f
+/3DK37E7siT9mes1fxDWzhPkoLO2DIpFe5fHRmf/61E6kPU1w7s6nb/RD28zDOzFMWGdZvxH3u5
GUlpFnG9rv328c5kd1EQYp96tnB+E/JBYvXMTbpjo6qkWueNc56T9ynwzpOclvdJxMj4CR2Xi6sl
n5EaiuXE6OMAfggMaz+VvCVaY+eLEE2CLfR9X2IVuK+eptM+ZGN9f/PvY/K/e5GCUSH4ve1YstTN
GZl8bRG/oPZa3Utn9xt7H4CIuz4NqJ0dz9Y23R8OyktbKx/uE6QaBTR1qZ4F84W5dXV/UdTIZGH5
BLQmo+JYO9m+U28tVwXkQV0/rTMpqYEMHcEb6l8IT79qjre6T2r373t/7wrk9YU+vsVozUhpzX5Q
jamKEndoHKzv+1Xe/76hD7ch6xb3cXafbKLY+CrHhzKH3lVRu1PP3avZSukv5Ck93Itjfc+odGOx
NghWB8y5G/PsvwT2+2pjJywgk36ZRn0V2wzWdOCD7puPbjyzzcRzrTYUfHIVf+at8UodaAcpCAEE
k6wusvfQ9CmpwSTh0Rp+dzbg1i1qKKHhOP7NjcXrD/QuCdu3Su1z1GerShx2KqcjaLgfzwrXf/+9
eZV8TTRfDZ7X/VGqHwY6/Rwn6CIg1NT5rHIq/xviw0xQmQGPo+Q4naihGofOxXc9moFMsvdbVDTG
RSv6bSbwahOWCCu1ZyfgVy8VK2BRPDlT92FCIO8gxemdRhCRpGrb/eGnCxC0EriBxIZv3+QsMm7L
2dXtlf2/e1JfTxg87m6IX2OTx210f6NNBbMrKWUwnu+D6z5j2AVCntjHykaB0O9+IGzdx9T9xRij
7Kx75pqh//854D5pdkP7UoXPCmE3ThVgbqCf9mffR5/UQV7qgYjRmWVDlHj1G4/wWSQ/ZsMsfR9b
sfTP7AV3PohXDpvsUGU8sP4TvNKmAZnEBhOOVgH4qr03tVW4zy0ZO2WaFqf/nsDIfVUkRohbjzJ/
wKr+58wMD1m+CL96r0jfmEVx1Gp/6wKzY1WhaqW2HmU0/FECXdehfxbCI6TUPql/J9V+mHi+T995
VX/7PgTVQprIivSY/6ZLqUZJmDn7WGZ7uz3f35f7iqZeC3aKt9gTDLjxv/kRIPZV64aVITEEybPv
hmvf1B7us8r9gd8ffQdLDhba2VN3q1KxNBrHwAVQY4PRm1jZhH5PVcSsGsE31IRaXT5OtYUxhb+5
rgGRqMsrwVbeCjDC1XTZArkVzoPCQSTsNCzSoNVsynhRE5xjIon7fm8DOWQfAnWofwTEeAwqUJXF
tpYEfdNbv6ad/1XG/0qdbBMf/U/oBp+oayBT0QqtOF9CiEAYStx2Hvh7iU6AjVb0SKh0tNJnd2Oo
eobW9NsIvIM0JrKygTQQdwzAzSXN0o8T9AB5Rc8UdZadnXTX0ZdDZi0MD/JMrmfvJmEfTlv9gj47
0wY6m8CsFRH6ONJ77AiYTVrwKUmNOGGnC5vdto7VL7GJhqrsZdranyIBGGZxRzkzH/Om3Q6ZDhOp
6d44JevsBHK6fuc6j0G4aQjJE+OJvL0lvrXsYDbtR1dfoTevZ9TWC8OFy6bZqHe7a9gXipnQ3Uhv
Osc17m1HPntx8Dl4ZEzb5YufW8cSDvdKA3nlNtl5rMr9cMKGjTGrLR+pexAq0PnA1sp1J3t0W8V5
5gArtdlBxTJuMrR7Tl7+DhKOsnkrcclvU+G8AAzMawRljgbeLhrxg8U10YmquVGRkNgg0Wm7bFNj
DwMoCG8hOncod1GUBs0yN9PDhHqLqjsSqal/y3MLzY6NiFsnyIf7Ro7YDFTGyORNIlwinf0BsTcF
2tZFSaU9yy7eRXNItTF4lyN5aRyqXmbHeo8gmHSFyBT8L1y2QQEHJ35zdbToWbtzE+80j/0L5lXm
w9TfFECdpRfv2oQymcNDkaWebKW/ioLHoWyokn9j/eKkPOW01m1nqZeCY4J4CYQi/4G3Kdki9DA9
JB1khJLs0ax02ZSdWGG2R95pXV1VLyLUEhFjp0HuZvcW+w5nObxs4Vnj7VwIwBdrqvEnWSTP9B6u
WoK1EcJiP3tXq6QtOYdVt3H7xzT6LUqEUFojzpMzXkJ59XTYhPq4DsT4R6J7ue8C217otzwv3jor
osVqb0HDbNm7LByqd3NmjS81uj4+h4I7hv9lihsnsKOzhquZ/Ml42Opa++gfG638gHVI27nID17f
vpRFbPIMi6+6JTvARBcXdPBoGj/bUp7WFmHyGFv1RYtlsMHA+i9HS9cztWE5WLiDrYNaSYtN1IJE
xLxJ0XuPXsxgViOLPfIXDpTNGaPC2v6HHYGPiXkZdMqF1IdOsMi2pga9iQLcuS+bRzf2byQl7sj1
fbY6a1p3Rvwkq+pRzs6OXFtV+wg+81B/T3z5SmsfNh6h2S6BgJMIQHDxHHWNnJMuNZdRuUOyD5yh
769ZFO3Jd52WAAwb1vtyBa9s0bh07Bz2ooRbmU18wGr7aqSk1TFPyk3ZJjsD52sX/DVed8EbulNJ
hwGiFrPMVmhMyZTxw7L/8TJ7jRMXko6xNJ1j1UHsKbpuWw3dh+6KnRFSRqwLasyQls+lGV7SWbmK
VWx757K89pm7Nis+FN8aCk4SbctE289C4krRoaESWMrhKHfFMiZmmELSja77tI0ssUKVvewTWvpz
f+l7+9L7BK4I89EZJqKY6EEFXUkfV58WmjOeS2p45DRsNLd6G6DUFXN5RSqkL0JL/s75+DgOZLy1
iA4RlRNfbGjRa0dhAQZZvfQagY4d0F9mxs/Smk+G7HcuzuRUgOttMkOlfeNfTULYgPbBiwmUp7pi
U2EtDWZZD5Sg0y078BgoHILWJ8lWUIaClYb4xSK7syiuec9MrenBH+lUK7zht76i8hYIqMMOOXZy
zfbYOsUNTW2vW7idrM9R6dxEVBwwFn5UgWuvhPQPYnC/JzlS9Q8CJICIUEZaFsvaabf+SJRan0d0
39uXvO/IUtFejQ7gAQ8KPSkdUDNH9kPL/7Hs6EG4087Uxy+rrF8HAFBliLR1Lv5I2kOaYkSqVwKp
EgFIPIfgloZi20VVvSB+1hzNz6SOKnI1WXL7OvpNi6+kcTEQAHhaSYE90EHmhZpLVSFRlASdeOpy
Hnc6jVtDNAwqHcnS9OvO08EaK07UPkQ0w8JAQaFgTGKKCnV7dmlu22VGIC4aG/RiO39u+mWoUW9L
va92LDYoUeEI7XtJJmTb3SK0FcvQSLNNlTT1Io4vnO7IdHkq40mxlVatK84IdxqqWqA82ollkN5n
XIIe6wVL1bRxBzbetmuMqB2KjzjorW2SwXsta2oSQ31o2qZZ6QOV2ADRmCz0P4+82XZSuCqyjCsZ
vXsla0CaITgs45FsqNqj50J3vK+abzPEfyHjblNmprExmwGJj0fV2uizXcOyYQEFXmZl6h2C9ozI
O1hbgfcFofax5kSCBK7Y1B14sciTeMd1GvMxqgQZkQlDAMyqK8lBTfPpXbcJ/oWuYLAtWlVdhZVe
z1e64T/buVks8n4cVnX7gF5238jyX4k4eFnNRrIMg/7g4ykbLAO+bUO31Q6JlBXmMqECv+B/o8SA
74QtcplK52oO/SPp2Y+JJKZVqzWaoi2cYctbZIb4QkgoEaS5xsZIkdXPuvEWAd10oweTLl/bOkeA
yseMh151k01qZSOPY+P80xCZ0SyL8LVNG03JKDV/2iVdeaqn5Bl02rvw5g8jmmy81CiK9VpTzueb
27VUWQdCCWG1oG1dSXD1PM6UHTu5yJkGkS2BDGna9Vdepx+oQnknWtVNQqlyHGoOH1WXb0cPye6A
2aPF2DdZL9irH9rRuQwzNRivzh3UbvLbINM0AZsVsQ2yYYotvdKKlj0GopoidKm3x2ode94xgNwG
0dfnoBROC4kHCCpb989BruLQhDbS/ABaZGVWw9piJEdhp1xq9F09v7mNtrmbsWzBNpj88dfv0OuH
iGeX0/ScB1cqjJSTLO3mMHuusnrbVcMvBDu8NeGr5cvPkXveWBItfo1mJkDuTnVbxM6jXnW0bVHZ
+1FCB9MQmPUddAbhhxkOaPUM+SP99jtzYRFM6yKU9BiTVeS+JGnyUyvzEAWIh0xQG5g8NbWwyFSj
fTXm/IA02cY2g1gpSvs3T/VJo3g3Fkj/tDJ8R0ahI1110RYdAue9UBq6hGe/ohhMXwrahA3fq/Us
DytdZq9MKYIHmkNRgmOqFNHW8WS99itUh4lnZvuZ3lsRy3FR1NzTyEDoW0QlonpHGuuhqm7p4F4x
kE1Lw/NHVFSw5FL8Rx7pr6jSo71XchRxsWlwuIMjPww5XSOnvdh6KDZDYkEgUlO4iYYjL4E/BH7A
O33QiyHYdAUtTyQH+0CwvmUdETrX0JRnraMzVslfpEd8O7N5nsfkBUck9RZO3BA6kHMNDg2xzjmV
evGnNWHIK2Vl2A6SlQtMHMpD8S8ykLTmtrFr/8fZeS1HjmTZ9lfa+h09UA5hNjMPoRmMCAbJoHyB
MckktAYc4uvvclZPWxW7LOvOvKRZFQWCgMPFOXuvTdZDZzMhy+anBz+YFb26VAG3KDZekQOd/ch/
doPiGIjswUYm2HiDji0m9NbSt/jzUSQYpAVF1YDTLuzkMtNp/lE5+AFkhqffqtWCnt1uMHyImfaD
SBzS5osQKm1KqZbdpmCfQq2d1v7gADapY/xmI4dozDuoucpIRteeEcmVW9vXziw09tkqGQkudJBO
70HAdtR1bFo1otEW/B9Jm2wBO5zmbSb3xCUYOl08G4RGYlv5qhorauFUwyr0bJx5wHCPZ7N6cjMi
DNrUwO7VquB0/JKsw5r16Ohpsiht7TGYxM2sn80gWGIMOWU+53pslHhQ6hh9GGlmETvyBa1/ZQ+t
b/UQnodIti2J6HAnjwUL3Sx1lgKdnW83kccwxe/OmLF/4ECoD9qdCCq+LIajqzWnCdUmQ31reO2+
0vufgYNa1o3hSWIKIDV1wJbJITQVqJQYIn3eIm/oTnOa00kGzRJOW0m1TdAnbpP5pcoRhfTdD062
Od9aZaa+7LLyNlI9PtX33PRT3K3swEH1g1Cu4qC5zVOD/oZlxMwkmHdGHQi4HbNiGqJiTPsDIo3R
WUZtDn95CsCD2LwshA3jNnL3Sdii5oTw2FOPZn8Awg5sCBTOFjRG0+QbqXc3nc1rkEdegeye9zRF
oASDcFl4bMUkLNsv1ksBzdZAOAYjdJ0X0Ggqq6WzRJd8Uae3eWDylrX1i4ECGoQqiX8S5WY6AEwP
8UB6DvnwKH3ATq4i+9SzBdYItlTmUzm219acvNQclDR3ZKpOBA2t2Vza1Q3H+lOSl9u6phT9Bbvo
aUyZlIUqM9hHur5FDXnnKW2cG8d7VnQO8gKl2qLnrJtJqghCr9iml+BptbWG1HJhQrvEHNfcNcBN
dQO6n+mAdPXqH43D8lhYFpMJpXx97Dhzce6Vc3TC4/mkT/bGESjVGRqjRzmoUnNhPaT+YtYo+EQF
+8QaVVig0SWK64GpiBpjJiB4NDNfDKL6UQgmQbcJL7CW7/oIMDr88dzC7tE+WUH56Mc+9TB5R5mE
TZPWqQ/14HXarjNeta4ikzU6eSndVje91sAuQ8C8lQjcOZX9TNogWrpTfSQOh3YM1HWEseB66psR
AWZsB6caBDq7Vw2JkbvH4XkOwwdRUjGy26Nok5s266kxx3ck1b8bU5VzMp2fpfZoRCOtqqx4oT6E
boBbGshVz5LnReYewsVJ17uXrrT2pCXTNuf1LwEtJM1dXMtj0KELd14oAu7ol3McdglxKpMfoEmv
4ppXeCoebOLNUWIFt3oU/pgTtix4zyIrf827nLtqE3kvmw+pz8c64KRVFmuLlHmSl/ZZ6d5oeXLB
YK+O3z+DyGNzPZzUb6V0cT92+Qa1ISIiZovUKjZBbd5SlNj3ln+GbYkAb6Ul4sBCsVOuRbMq15yJ
1lPic4aU6yEOsayLd9TUml7cmOUAQaJgg2++ZSpJJy6eaLE6bf/TDHQU3JXxTjWrnThPcGbxLaKs
dZB2vX9dhvUJDeAz8rgOefb8GLFgdpmz69m8dHayCCxkpcUEOxmEfBvvi0QoY+PJnMr3NvTPfZD8
pCeHsD/bz96VGJJX5h3cLkm48apoL/zgup6YK339gCz7xG/tPGi+w5VlVZ8sa+yn8mPlNKfBD45T
RFmemkps5Hhz/LWPBSnVs+ugN3ZGkwHYTE5EXiVxgaMzusnqGctAdD+Q6ehQpq40HCq2fraq9ATH
9WH0TFDIJkDZcqeJ7AiZZW1L0qHQhbkDcfWW2bwGNp9F5Oui8u71Pr5oaYAu2X1i6kVBVB3iJHxg
SgKAVA+0cKaFP4TvtfkSiAhMsKM6i/PRboNdP0RXWh3utXHXpzgvNZTV4RA/1h1u7/Yj1YYfnGyv
p3g8QpN5GrXo3Qrvm66GhSWyN5JBzHFnJQJFnrxT91px6cNO95dDSpQ9ozrQSIK03DUjk3AMK1jM
SXsjbUxY4gl7urkbRz6mCAKK9jW2n0YPqNXYt102gWSXSbfsGu82sMU5TTjcm6LoT3bzNHgqycVg
sJvIqvPCpJ/AzqYmwGFV2vle6M59mGbJSuuMY54jferQr4xIiAmPJF6wRMYocTsv+uI4h4a+9uLy
Uk/52WGAWjlb5om0vA3B0xWnRLEvAU0lPfUwFOzvJT0azuF3MLsILagfssIOlznJFWmbUmjEp6U5
N1ljvyXuMsUdayBlZx0v2+iG7m18H/VlQO+TsrpTpi8eIQY0To6eVm9HDAVxNm+zzr7WdbrVzqOP
itMZvOc0F7vEbh91LXsQKYo+cdY866zX95iJjy1HJmpD6bM2FD+Gcrx303LLIfbSsxR4s7IkBwPs
ix5ajJ7QNPZWERvgJuIdGn1sPMVA8aFKfHntc8xDRaHZK73TntuQgqgVWww8o31oDLkNw/wxZPOT
kMSw9Aw8wlU7djA3nW5dN+5jSu96UZPHutQNf2sMHDCaFuGWyX4zn+sfACSmkn34yO+sMMSGHhz9
jNMEFk/ttYIVscoGXqipJNheI6bAopyNBvYKyxLxHa2ag8LmzWJuzvCUlpNc6SwCTlFfTxUF/8gr
3y2WFStzKF+AM9M5PY0hjjoDqIdncbycjnhuOUoaa5MoABRUGEPzydsnVJB7TKfDY20LDzwH54wO
IvhQlfeFNT7hTMD5Mac/ejZy6wSJBvopF7zyfsrNCZlVi/H5VKQm99OD/gAjZ23QlES69taZKXLc
2mOiVqpDKgbusnfraw4UO51C2CrrOZ9SSLE5RHU7jowHHTUGll6OIoY0TyWxkivQ6j5VlDZfNum7
sNSWKUEs2fXHpICzXYj0WBNJ4RrXQ1rfFJHDCdd2qm3xJeT2c8BoqXMn+7JZjCYvmBUu27S4kqYv
sbwYh6KyPsyOswy4RaRzYIzZHL3IGOlA0El/2dTxux2Toj4rpMdsXEuPImklgufQagyqV/1jDVHd
KvyN51v6znD0Oz/1P3xNbnwhvZWVv/ejL66q2lyh7tqLttWWJs3JMjDlara0hOqxEIcoZL+G/WBd
pc5DQXJUMJrPwpqGhcbObIp95CStx1nczQaA7NSsolSUgGHTj5q6MUNfVQTmN9upOdsieMYbCWq4
Te57p3jWLyTZEadQezQOZXFoEeJ0uhJd9c0nAYJ4zsZjbnDgCun+VbU9LegoNAuUvVA0OvThEfsL
6T0Mw6elUTyu9RlV6ggVb3QPYgx/UM7+iCfEaAX4CTxir0mJUUFLaRAwA+4aAciMmvgoZXaVVk/l
pAPg09nUTHKTjZ6xrVPTRW05/CgycXLdWixnXMgL8lP25ICfZ6ohV/Q+lsgR7pFnI/NIq2UENHAZ
6x7IkDF7odC28ExOE2GRJTTIlRYEAMvsx6hPvbs8QgMLesye/LOjEDSet8bEeRUB6meHprNDztm3
GfP4FEUN52+UGduSjJfVXI/hpuiPqRYCmjefRw8eDALgRsMenXvaOh2Nl3EMMa56mxk2xRo4QiZ9
RCgdPXm+YBS1vx9ID1gU0Y668oZc0VtWoruBTcYi9HzKaRF3Rmdtr+b7TMtvh8hTiBtrkzrGbZFD
Ecjg18TyJ7yf5qZtto7jv2CNL3YlNKMYJCTVC/uTTXuvCWQt6Yn9/i6z5NWY5eIcjt6Lh7JxISLM
lElt45JVLkHlFKc3hQSzL5d+uKblSGk4u7HkkaMKsyBWhpSi07Ka+5sSMsWqIxWw6SXya8d4HSPz
cYzt58w6SUNQKTMDqAasc0kjqIJXkLApPeVp2IO1oYAe2+/5xNY38zQ4CWhe9fzDMtNtEscPfl2q
V5V84ii9uHW/bsbm4IbRrsfhnJk5HXyz7rdIleoFW48HhdQAzsEUP1IqaSvMDEAx8RsQkGUe3L6Z
lj7og9atCvzT1dswWyObNvo4VYoRgXTAzpzPwhXHyfCiSzRehfYxb4adFLQjgGetU09urZmJOYPQ
7Y1vHK+tZRUGJ6tPT0UhdyVbpIVFODvvHMVC1SIidWYpo3Ih4nE715iHRUTOwFg9FPq5HbS99Oy1
QwwklYX6Kc040bdeeLExihOswu6oT5PjqJFrlGFvzUYXb6t7aAN0FAOlm4VjkhGgAsiMe9B2T77n
vsc5m6XUwlzhhPrRLO0NfWybDJz+mv7zbY/UfWdn461IJvTFyuBTezTJYuvDbpY5cXacP+WzWeKl
dCVpRp3+mIuUFhOl+xlr5ppeLPrujkgoQmYkZnOQ9ncmLUp39DZGOuy60a4oxFBgEfXBailmJ84O
oTKTKEecdGyw9KU3xihP7Ryt0STuKK+9kSpz26DL6GSCYdM09pNbn6JEYqtOziNk0rUx01Y2t24s
lUth7zTbZvIYk89m6EWLuQle3aCbFwY7jIUeY55O7bfJGl91ea7s/l5EHsUmiFNZmu8TvT3DBlIt
EkgX8jHm78WP4d6VWvY2oTUPAQM6UNZdzz9A27qjuLyqlOu47U+TV+7CwjlRzKKtVo+XJMzPNEVR
HJp6shyRMrZTR/CHO6BTB6Fvi2gd4+9d1tNJkOMCFDN5LsLpIdbFC9UnMlwoV5MQbAX8bOhqBf5O
DGxIZVGc1J9547+2ffuEoYU5v1oXdkl+DxLJsbkt++K27OTZGtxT42jXXqE/Dly4i8S14QzrMaT9
6b8VGqnWXvIswuox8+TeG+Aq++l9bho/6OKe20zetnZ0INcADSjN/msbdH/+mM/zTeYZt01FuF/e
gfdu840PZSofOJK2MicM0dlF1JDNMdkIoS+1btjMY3TO2+FmYEea1aAJNY7UrjgUmLjKIqVC6HS3
EPbuQo2CZrRXz9NOk9s5nXhsU12DzLdube4KwK6NFVhPkkr6Yq7jEOdw94oiaTMYlN/mkcb90AWP
IrFPRuytDZuKVeVaLxwA97S1wTumEDYai6g5WelLmdNvntNdT9QJPqLasG6d6IcFfLQaw1dpUoFL
h3aDnjJeFk7FliG7id0Sn4mWR0sjzaki0rOLxQ883KiPuupaAAjstfrKZGttDP4hzZ+12DlMSbQ2
PXtrFwOGkMMc1wc3Sm60SOWl4sMa++JlzN5V+NFCarvZGx4SSLaLYizfYrU0dQmH3et2mG8pe1yk
NF6BdH3QjJkXFc2JlLKK5Y5XdoUjHb8cTyPmEN8Yyd7LiWmje/NCat4af1eFbrbCRmqQBBMV/b5x
ElRz0bLM7J0mvbugQo85Igz1qKCG8arVMDxmAWZV8izEmsSIs60XexRbWBDmq6QUZ99OfozVyaHc
OrD2tmHxkEro8J0OdcCdHVoKuDVClaDANkipaPuV1lobs2gwWaU3aaTtqs6/cQPzGHZXRp8czGp4
nHFz6s1jall73Spf0ZadwhKiVAyOrtLOVT3eFkV3Dm372KNY70rzbrT8H4ObXrn1e0wXZ/Tb2zRG
7qeVu8H6GIH7lGHHVEHoDIvGxHnD7FiIOnutxORY39ZZHe2t2uOY3iFr0Kh5k7TG/zPt8GRxK6xR
J9KQom8RbBOHbG327PXsryZ2lHOL6FS3r4yJVoJgIhe6/0yQxFoY1ottk+ARoFD2ypvenleal97S
1FWi+HXniutJG27GnpPdZJYX6Qcr9ny7bqZLmyKsQN2G5bF0NiSBd46Kd6HgXWHwj8JtBQ5aGHJj
sH4MNM21NF9gKFrlRccbH9/YOA1zJktetmtcVG8ldJgyoMdP6NtUcIZmP9dP8qbvKtgrPfEsQP3r
yFUL5vzUWhh2UlU9KFpkb9BSZmeHJ2kzTTOib1bdTl6aXLseDGdT5hQyvWatWRnb7WjvzcE60LxV
kqH+LbXlQAM/7ttjN+Q7AZOnTQeeZUx11t4aIf319i6lFM6mTYJJ6ZCVl4gxK0VG0jD4r8Mkehi1
xkQ/i2HXO/Ux0DSnnXfTjyQwTzV5a4uG4Yn2N12njQdPIr+UZCP8BZXz3xD5QkffZMI+NV3Ts74j
2PsYLXbfIBn+IvGQgob4g4wil01a1gBa/Psv8xYU2fQPDFB1NWHhvzAM4QnrG4PUDTwsQvT6Vz0H
eolPQK+HE9TsVx1Jc93SUckFMvum2Hxd9z/+EPTQfgU/vJfVBIIq6r79538f4/embMvP7j/Vj/3r
2/77j//JT/3zt65I2fjDf6yLLu6m2/5nM939ZFx0/xM0ob7z//eLf/v59VsuU/Xzv/7+9pETsBO3
RCG+d39I83A9A/zmv6Is1BX++ZOnt5yfvIvLv338/Nv+rfgZN+Wf/Oj/BIHo//ApbJt0fny2c6bB
E/lnEoht/8NzHJVUICwHDYkHebMomy76r79rpv4Pl701+SGCnzVth6+1Zf/b16x/AHAlJpt8Ed/3
ddP6XyWBfBsSTBxYORxbGIbDlRz7G79Y74qSdCNHBSlmuJOK4jonjnCRmChR0W/MlG7GdMXmcykR
uK1aKpcLpFJMwNp8ck1WdZaPVnM+fGkKID3x3kUk/Lt7e/5tgP4+JuQbulYABXZci8QoXhBcOd8Z
yxWwOIJADBhAvvYx02BLkggn7cUmb574tL96S76BVv95Od/VyQMxQet/e0t8AsSyqCIPTVbG02DD
xlLQrS+8VYnSTLoi3nb+X4UxfJsJ1FVdHoZuAyUmPcL+xrVujIH2HQevpZhcNrR5/gqR6hTGsDQz
Sru/vqN/8icyBTDGDNvkhRffn7pEauRZXGwkTivF8hcnxYve11tEQBge2+Icsj9f/fqixjd67tef
aJhQnjEKeKgavt1Yiq1ezb5mWuoIJ7qWcDDZUZwMAuPDTBE8mNl55PDObreCqPrri//JGHIZ4paJ
H9pW/Fymxt+Re3M7cyJk9BP0BNPEEX/qSnZDrg6ItdKnbTE5l19f8PuLpZ4nf6ttmQR02ESS/PGC
/kgJp5Q5g1b6l/zNrIDSh3l1rh37uhkw97CxuSnyTv/fzfFfN5lOEffXIQLZFd/GESzfZGI3M1Pl
9S+QZ5Gul+vAsK4gp4J0c0kfEEG9yqP649d/sPENFfzblRXombuMN+w7V7tkm+37VshfbEPc6NNd
nvvOoumAiXTDo9mGFmr4tSGDaWWMywwyxF/86d840F8fwLJd1KgY8H3je/6GSAM/0TKgS4mGq9LM
lVSjUNYfSCf/h0vZTEj8ma5uCNf+49NNs2Yyok4ZxHsyBGQYgiKr6byPHRKPX9/XPxu5zERIVBhM
PpDOP15qkPlYtamYlk0U/dQjznLEROMNY6ttmvRrYpn+xRX/bHawmYRYGIQhvlaf378rfpNkqeaA
W5tscgAjahsaZVEx0A6ovPZ2zDGnasnnr//Mr5Xmd5uTr6dns0R6pgB3RVX2j39nMVbDhPJgWnax
BH8VYQYs0Cw6+TlO8a2UTXm28/JMLMOtjWygUgTBweR2U41OVzTa984MNEwMFBkMGX5KYdt0QlGa
KdsLezd8wjK40FDH/1K8GJG9TSl3U8rzvQVuLZj6OeqSPuafsXqtJ+vIjf70Ju0y6hS0TOixtGHm
5BGW0gXu7KFIoMaOA3tdmwTq+S/epz9bEIRu2kSF+cDxHTXB/G7GAh4ROclosCA08oDf/yK9/DUq
089UpM1fPPE/e3fJkHHUaicIalKbkd9frK5Sq0T8PioZ+IQVWr/qudoY+xdFtmpanTRCPcOKieoh
Y/HlIPwXz/9P5kvfM9masg3mCON++wSWbMmVDqeRgjM2X6fKlk1ibzIYZzlFwjBAhkeSe2Zwxv71
wPuTWYOdFPsL2wSRbDjfJswgsDvYTRCisjy4aCo6aLI4K9g28ptfX+nf32RuLROkxaLLxfRvBPfA
cU2/EOiCqhDOspnaK6cx7kj/AoCY3bDc//j19cx/n5EtnTHJscJyoJV9v6BfZ3knq5HJlrfIddNi
KZx2M5rDRzolWz+nxCsAeC+LEdc41DnSLtPXNtNu7c4/JTXiwGT4qAtueQ4haDUPhHRqHtNqqZCj
qYVK/tef+M/u0O8/8LdBEHpE4+U6g4BozGg5p/qBsrZE6ZcdmoZY77G9+fUFzX/fk1jw0xj6eGpd
h4XrjwNfTHRKSt+clw2sl6VnpxvA7iFkJPMhQm4kgJdoIAVz50qmCY0ix7ryAuMC/aGoHoVCe1O2
aXkfAD7G2X2t8TDNljnh15+TgfIt4Iz5kQIl6xrFQctz3e/8fzoTRjtOJNzm4fzuwZZfVl3y2anR
g7DksaL2VoTERGpxMW94Y5FqNx+GopomiEJWraevPPul7cOHoHUvllufC3azRuqhEMnyF7JKbf/S
oRVOhuyQxvln5JqwBhXaNWHaR2VLqIKJ3nwAND4xI055di1TZN5T/Io8mVp8wFd8NYmqqQqPMD3t
Mvk0TVQ1YaZRRI2e2sTYw/1Sqlf9+NTmL/2tJ+IGi2S0I3T6rSmrV3+u7kvJcye2B+Fow73Vywil
LilXaG/sqJPbXlMaqw7d+tct16v4Ey3Gq1b2T5NU+lxkxEXgL2i7/pw86Hsq4s7qkvcakA+g5HSk
1gzRHDSswt/2Y/JKY11fKa5532SvqDRe+9bf5dBcRw+Q94BI02yAMWsV309a8amiZEIeN6ClhhGA
vFTpFZ/ZHBFFXx7mmR8ifevTmGyxzB59u/uoK+eihcVr1mKZ7EJCRZ2BpcuFHxaYsOo8xEgOqtOs
YURpxsmZSc4IAYAtWljZnUPQayL5tdKal+RgwD5p2NP56Oj4gTbPD70DaZPcVSQhl0nB4mOZv2pO
+dp3+gYNxY10INZlCI99fhBvl76gHs/DQL1Pu4LH8vUgNXgPwDFGJWBDlTZZ4uI3P3IrhPqK1B0R
zoJlES5+UpyR70q6k97FEO1Jx1dbkULfOtj+/IxbGn+C9X6NpxckMg/aD8+qzjBb95Gkixly0DG6
e9uSWyiP55rQe6MO8JEMK7K50E3Y+WvL5CW6fV1kn18gZGMUu7rXkMKUTbjh4LoazfJ1SIoNAYto
U62Bc1vZb1OZbfXBoMcX8NOlg01VDXQwFZ3FabYKH3qpRKWltWUk0RSuFB9bmOnaslU9lhvqMd51
1FCbIOixOwjvyZp5m8itEHBCHkqXvUU7a8yL6ibNGJzzFnxwKV3wxuk1QQU9D7llC8xt7juk6UA8
bJeIsNZiqk0Nb3FrgCWhRAZSx+vFqmPg2cWOTLe3LOTjOp0CEydure5BtPSL+CHpkK+hIyM/zSi3
2px8xl1+6PLIJTUZiVcWrbiaFroIslViltOieZyCeDn2/GBUuvGmyRTlGwR1pvYuCu+sjgoZLC1P
1z4i3v4JYdDXTpauMHmYVtIuCNZ49bahgarHxoEymvVxJFQMWGB5jiOWDmOYqVzrzm0kiiuCs3df
HGnhzFujvHxNIInx2x5GvWtzzBFB0VfVlkzL/Yt61kQoMezQf7NcPaQmN902+PTNHH06ZGO0+P9G
dT71G4rTaY1abvRwxtKhZDYJznMSXRqDtAMPnozNKy+BmSz7GHmyPhvasiYnoo+LDV1ZDPzeANG7
iDZlj3di0iaMzEFI16t5lzicFFLeqqATqRdD1HqzMuIC9lpMnd1s2k8VTM+7dNEa50AiDC/ohHNO
I66x4JfjGkauWgVnvMC0jdLydZasmrYMaZqbT8LOXmfMC5Fn36i3FnDL0Y/xSIGDJqXPOiQGbqCi
1peOM/sLlznU9f2bNmgOXZB+ytliQml5WYd8uNE3WhY+qJ2xXXOwylGP6HF6E3as643jXsyOWRw+
4ptNm21uxLQtbcoZGfaBUNIlkqXYj2a0czKDQm+dKf/YJ22QTxg0n0kefJoySdAOV4xO/yIcZrmI
Nxqb4RqXyBMPkx/HmynST41YjsTNV60br3o9v7gSYrjgmaYOCc4xOtJoQBYaJOyyNSDgo0ghp/Fh
vh5oJdY16QaZ4FzjZ59fL5Wausws3KhL133xqjbiyDjqjLZCzB0lWWj3NcLNUuzmmunCyh91Aylk
LfakXTx+nf8SJkERuBcDHjitPTQmmt79/Nrohz6/pVFHCVJHzkS4nyfBO0wQBjomVC9h/BkpBI1Q
r9GsORevqN5qzEgIRh9MCcxNvcY7PM8mUZNfu6Ip/G1qMCZ3W0rnSn12sBZyGfsIwelg3ztO2CPJ
Ai1TzxWlSuzFWvGOwK4+qiUZZcJWCXO+cr6YemiL8LLUMj80NjuucdYbVlkbwXmGXKstkRCoe/F1
w9jJrMxe8T/x0NFWI66xGAlYKc9qFH0ddb5mfV9liE1EeTfBRd23ImE42RPPwgbluORm+eQ0Wr0I
V71g0XNpxJJcwHkeugqyBIrIO79s9r5aBgwGuJ0Za7dPULjDNNGgR66ykPs2N+iGiINYpVoL3m/S
5fLW1bUXG3jZNnSaYZWyNR3M+mVgrGFEy6etkzJitTG/R7b41FSsiXn3aQatsdY51kFNwzQq5XoW
9qdutbcOCTKFOt2FDkD9Rj7YwLBAZ4Hjkbl1hezvOoGG482U1jtGHQ182uglhR+tDAFyqQuk2RkH
xKUM+XqL5G3BYWndAtXtkhpXulqfGd8tOtC9zXl70/XUSHNRIyGC9W8Qd84/pbtALIvLvA9RJzom
MTX149coI0SNViA9MG5QgiiBbVJsumiRcfHHMclCRv6jAyBEM35+nlMkNChvYH+zG1zargG7MV17
IVw6V2EuI614wBDZbZzpLnVIKYAUkanoJGsqloMkojL9jOx7J212fLx2jRKTVzQ7e25drAfmwXYj
AY7hSQid1VxgF07evwYPsUySRj2h83N3ExauWKmpy/Z7zJ4Rk8CAGXDXTKI7T60DwSyK8l3MwWxh
VRzIe/bCQ4Dyt56b9uCaenrdpSCfJmdfVUm1G9rsKhROetKt+Ty64XiY5eMAhgcFDBsfqPRWPPpX
oHKQ7IyoLAIAMMupZDjCwY+39QwsqVIJTeEVpYuXr9E6zeNGr7znQi3GX1Odl6YX7OYrkhhZO9X6
pfagNsGiZEwpUoRaLdQ/vRAICkKkB0qWUwyrydfn9VQQqqNrpG/i7wl5H9I+/oSxib5IPwjJWwOs
EOoQBTXSJhTI41XNsuo87KGJbLr8tYvrZ0AWS7OlpzTOYYyxVz8mUekcnOBJoBnRCaa9MTx6wJ17
tOAQYqKOeZxDv+9aGRzc2sXjhkHDcFFldUODNIfqEMT5aknykiRmwisOk62kD5nMg00mPZ5T1KOe
i+14K+fhZUjd5Aj9WG41bTSWRYqAoe7Z5CTTG/3Kq955H/XrPGhIwPLLcxWX53rIPs2HYJjvp1he
GbTW1PyXlGQmqLNxYvcHaLKAGbr117yZ5kQrhnSNwa+omEw2PgzZ69znLsHWJrWCEsZStKyMxWys
qDHM+xAhbzjGybEw7fhoe1N8yIKOt6kyxHaabWNfj8O2MFv6hR2ms0Fvl3qfX7lyWMixNpchU6pX
eRV+oFxsh4YH3NnyLrGdd9eUL9CD82Vax8ShNfqL6JNnNFYGFUEAjgyIr+NSIZmzgUntZo55a5Nc
c+AR1V5OYl7lDscCxf81GwMFsvuosg0crdg4CUN+HJU3UE2tgBg3ULSfQ21+i1vgblW2pyp7J3U+
UGTFn35SvZY2sTdjYaxRemacwMK7UV9pMiEhrqepDtBmxcgDUFbhr0Ew5E4VPvH4WI/w179OHdxr
NHIof6vMiFZxKoxlGoBeDdH7hEvhtcevMqddhP6SsF1472o+Rlm8sIh0TtXSVXryUDru9ddyohYj
5nzUiFmMJaPXl74J2i1IXw2bT+MZVrPkQInPey2KwVxoPW0AskoR5wjng6NpQOEWaWCfJNbCdbnY
17nHRD5lc0xYhkV9I/ENLocRdbBfZo1SoD/xGY5u5fSrTAt/mKH6eBl7vlqjBSnq1xInLVZwDo80
rxnRRs4kCuIxdnbOgNBj7pahXaF0dscnwy+2FYeltEB6b3extq5qIwcYd8PrXS5dF+GEmgFxbLNJ
VNvcxs7BQWMgCrP+EqpyZu63BHATuKW2lqQlnP1UFHwfOSPsulH/voaYKRGZGSsNRN3SDa+ieDik
tfmuM4teE128DGf9PfeafovBPUFUI/ob+HHXeC2m6zS7MRKFzXOKdKOb3Ro35bhLdFhWc/WkQ66X
AUmIMKTWCDbyTd9deqfRWQZYx78WSfWc2jZnkCziYDtPLFI6YFBU+HjfQhvzb06HvHGfo6RK6aDH
n1rb4Wap1r/tDqv2qhj6GzGOHHpapFr4APHB8PaiR7ev9mbqQECwGFNg4Pa9a9Ds/6hz7cpGxaGK
jDPeSJ+O4L9iaEb0VobJBsgdNvAkP+xA7YxLAF+tPEamJleqOZan/rEI7Keviddk9lD7rlgNyn6F
TLxayRgWIz2KxYj7f6TTBCcYTYifPDmYYZYlvZl5I03kZq1Ndhyu9WKMyYQD+7cyJUN0TMM7gKJ7
chr3Jd8SoG1d6hEnsN8KAWY1bEsLhcCE7Lwnalyir5+NZNrmMcj1cSVd/eWf274cdS7nich/QH03
Akflc7pUS5ai1INNHbavFljv6wio9Bbx4mV2UnEwPkp9InAMlsMydwDdTTL1rl18Emv0PZIWgO7v
MY8SeSz1eNVNHSrqetj5PQe1vAUv2GuMjY736KqI9fNkM5hMY9Nm3c6xB/R3I9ltrKQeG8rmHJLE
s3Urwl71sL4eBHa2BoTFzMJ77cDaQ+g+Tets9nVwBbq+z6nfTmgI9qjByoS9bOaBkhfMfbBIjUOi
j/dpbukbb6yAy1mOyPfhU+HZ/n4SUbAf1D+l4sxFUK7XcVrGqLLaZNnGA5MqgSM4W0h1yMPm2qj+
H3PnseQ4knXpV5kXQBu0A5tZkKAMMoKhxQaWIQitNZ5+PkeVzd+V1VZts5tFpXUzMoMgCMD93nvO
d8qabBkDmXgqHnivCk5J1J37XO/Qgx+sgIlIX9ju8RqMLQ4GPbfZRCCLktq6MIHtMSU8bbjPTgIK
Ai2mw9KIl42tinycvRs91HaF8zwdHhDWp4epxgk1lM7F5VmIv+RUmtqdwewUVCgxDKXK0hOPlH3L
nTxFE9tCwaYukvEPIRsIY/Jfgpz5iaZp355ih7/0yHgcS38/JfVh2UFMfn+HyAGAz0+qI1llQ0b3
S25dM7NdjwW4fgIGfpb2haFll5phMCkvZyunaMuHOwzVWL1eRh49ZcV+r4lKlQg+l8VTgDVi47fT
Ipz3WjRs4lAHbIBzGL9TXrMJURxIz0GW50Dk4i08j4eytE4IpLghkEd7SwJA6bTBzvF9gw3OKiKz
CiNtvOef5p6a1dPORJ6b4UdibatoqygjKtXx22mTFPeweQcZEyxiue8d47mjGF1ZWcD+NKOj5vbp
ptfsfKe6MNS1kbCv3B6w/yIqX7HJepyS8N5a6oSa4r2pIR1lSPTlfr9iWQzd8nGYad1Z/jv0Ip47
NOXiKkepluymcDqaYcQT03mIW1ZS2SJKM1rJ3QS/NENkPVFeEKnwvTTl2qKmUEV0isM42VbAGCey
ifbxiC6+nHASGE50Jr+BTVobkdKFAlwXjXLoZ0+tY4HyDPVQnfuv3PgpVOtcO+QBdms8DSc1ye5S
ZWoPYdeg+JNtUvpP+Fa9phzmVVHlxLU3SHGMZNIfTayJ9Sy+9V6CxOIQBxGVWGf4n0Te00MLjcee
SJ+df5+IFkoNW7bbop0NGqHANCufJIClHSIXpmXBTLI/MvSWKRYGU7bcSvbc4a2wMr4Y2uCAOVTl
iH5pWtUqfs9Wr9P71Ak+cRoROmLn2GCBtt/AyjixFmGYbY1tPYLsmRJQswzBZGtl2YEZkbp3RUdJ
a7LRYG8NXz3lOewMYX5XR+FPGtvhvqp5PDLyHHdxUEb7LIjjtVMPpC7OA7outydaBFnlU6vmzGVi
9rqmbtA+gnUPQnVCr4QS2GTT+1CkTe25qflQlRr9hMYvMAEVjO6qubhklPNBnNTnzurCXUZ/lnsy
HO4mloejn4pb4uKGu+WluMaV21cSZJSBI6C3V29LbYyBFTHEZuOwCupA3DR2UDxrOV0yf6FblxnI
7qp+8xNS29LaAS0BNon2aU6IQJg9aIX+FbT6tRxqncajUPZJryQvKATa1agpEzicwdr6hZLs6Bfo
pSr2apbeKjASN+Wkf896jIkRrwSPZAwivt8cUpVoodxCjtiwtV+T8Wl4DjLJFjjcOU7G2cGCjaWJ
nIEY+2xXEReGk1WZFPc2AZZ1m9QTVSAb3HVkafsutIfjrE7dTgz5bR9B+a+LQObsFLemFm0mY9YO
oiELwy/VxItrk0ShIHtNdJ0Axlr85IRK7A29ILrGMLqDEIKmFDOBber3ByPm+cgV43iNnzwnCgSq
3kV0XdLY3vaO8Petm77HRjwcQksk2xSPKPNT07kX0O2KdL4LAaEMGdgbvWRjQn6pijOnfXfnkIga
y3S2gyJe5LBxO2CURzoDQaUT4zoa2KBQOvVbU87JZ52UD2E/ITevs/nddG227lN81Zqw2hJKvW9K
O8aBMcIg6RQHs1a7D+fyaLXZbXIUaD7Zo25CF8eNyO8FJuKTCnPjBJ3tJ9YjyqQpZKDQ+zfkmvk3
y//KDNK+hDmfTNA/uqGtTNXq7s0SJogdufpab0VDMmV2NqY5pZ8PMacpc31rVg5bhzaHaTobIL1x
zXaCcbPpJG8aO/sbUg4+IpoOejGhZ05oBgxK9oVumKyF7dj4D3rGIAsDNI/G/pYBYbjCbAgvgMgN
PDapF942ndBvlaZ/C3M4GVj9HGvGfOmwv0yJmKLvzhWZiXjvWt2LXw4Ha6YISBv9hRso84xg+KkI
PERHJqCq4fifVbaBRoJZ3Op1rw7gxehjs65BkNEHQ9xbFvXH2DePLVSulhE6+/dPQR7W2q5osUOU
PqLmvReBfw+NYetYBdnOLtuF0L5R9FK7m7PkiKDD5kzWNhsXqFNZ+UvEKotaE8LzqfyDgHyEH9Fx
N7N7CcPmnElUauloW6eR7e2ANLtOEpcqmreQLUspZL/6ak8Gj46Y3jC2sZUS8jSQ3eM76t42urcw
RIBcab+QgNHNm5Q7tbRXE1if2hHffmC8RnUf8ZBu7c0c0W8cUtvcClW9oT7zkN+yt2ryXyORIgS9
gBouaQpva5Vmdew02ynC6lJ0cG/GwuXXBrT6khci3l79DPh6a4w/SWNdqph9EYpWbDFqzc7aV/el
Ua0NiBp75Bkm87jYc7BQjbbL8Fp5U79tFdXTlBfbwZkfKsDtU3SeAvOWNDXi0Ap2ZFiraV8TyrVq
FJM3L9KbqYUhhm0bkAxJ21FrP8ZxXR0qW1yKpr7RGXN4k0jIqk2cvSgym4dNJ7UP83swAEoQwY3d
Bm+9rhG+WuL7bIp7KpLHCvcAJ/sNHdGREFFrVbp5RUqM/wX54Vw2hHO7s/YGX+lWsMfZZv6BaOqY
vQOt8D4A0AKiAGta7BzHKbpDiUfk6jh8i1llgtMT7Z1Pd81IMkpgk4SovoAIKim6tyFNwi0Wz9aL
2QUkEV0JMM5i1ZV6vgVDjUWFvEU+8oyOPit3XWKxO8oA6KRbuSYv2Ecn8Pw0+Cq06bpAGzVdvW36
abNgYtWy+GlE+N3F9B+1MbtrjBlBNCDBGGNo3AQbrinQj4DmZxJSmmz4JjEVzmQAzdOBCq2XyWXB
nAZGdHDI7VxwoDyEy4hFvx5wpCOXTSAkSkz2qNKQ6PEu9GXyQgP9W6+zfR+UN8tbOuAyE16sJBpc
+ieNpHq6pdJiGXHUK5Xihf0bfCuIqAARKxSOSap8JUn6U0nsGodUpeGhthQye0E1MnYGLazkFzVt
N0p/CH+CO5T1H47W7Aor3Tij/k2o2nUMAeimKTaLqzCyk67gCSEeR8zz90IlDzXw5D7NnEY7Q/b5
CVo+zhJYYzrx3pqr/VyAFpvii2W7Eaid9homw1ULoEor5iUcxTp7mmjDmhr/sB/YMXZkKenotjMj
x+PKC9HcXqeJfwhlPO0Nnnf1sbdoQHqKq9yMQmxsY/heYOi+7fwIF2KCOhTH1J92y/FYLlRIrggQ
bM+qzW48MG7rFk4wCOou0dCetsdwaDYmH/iPfyDTf/I2vbS4a6Jg/Nat76o23uRHp3Ud4jGo1PiB
xgqtqeEaTXwNgRi+lw/exQ8x+rQkw2ip4ofVB3lKJvlHBQuB8AYfPiBEWDp7unjW63fD5CTKEyfP
OIL3u7KCcQf/dBUnHIh817iIv/SQ/k+ycyf7XDg0ceXJ9GF9SZRqK6j3zOieQuW6EJlTo7ngdYMW
wwXTluFOhNOB2clVs2geyV8JyOhL10HS1l+mHZ4KvKPL9cS5fxa0TzTL+NRV5ct3BOdihoNcHfCv
b/Ve+cpsLp+6Dl7KadhSCt60E0fb2NFrPf6KFawEpCUl0fBsBW/yDCHqk45nKNucTPmCdQVVsFVg
psnzFmApWS3f9UCgceYe5F+Rx1gDJayqfi2PlVnad+bsR2P+HnsIwPJyWE4wwp5zo6bQv8bvhKpI
G7un5Qex6/8aaX/Lu2S5tNKo+Bxzf+P0eFm5ckf+my3ny+GsdVp2jHRl1yosyYkzHRVn3hkpeEl5
iRT+cPTbZNey5QlaDAez547hizbg4alItZqS9mRp+A9xo405VNkGOmGX86lbdoOo8/cV4N44bb7s
9qIDoK7o6tIokPqEa1kGT1EcMuUlucNIEtzXEf17aOix4LT+5RyTy3l19BL+dMblZd3kXUtqJzIb
LI9DxcfS3U+3628sR17opk36qWncDZl1Gm3F3XYRGSN6cz+bTMWD4IEgcDAiMz2AKpNtlYTjNB/g
0rOeoX1Tsrk4jloiSJlhIw2ZQGfUXJz0lpokQORHsZ+Mj02AtKfyp3Hl6tTFFvOv22RsP2oDjGGc
lv6mNFT/gXPSHtIImmka3jRj9JEFk5xi3em2Vt25jo95ChDbCvfGpi2IkcusOd3RjQc5ONj9gdn6
j4hYISz5R5KKe10J9nrGkTnDWHtNoRRnpe/ZQaXrJDe0R+jXeFaJ+TlgHmQVwzRnR/UnrZXyggop
OEi7YE+UFttmuBSRQDccW0eziHZJgb+yZyayShSz46uJT67wH8Ron80oMM+UcBP+y3Zrojv29YQz
F8jRZFfHTGyyNXkOk1C000Tt3QhsWJmpXwg02Oah4WXRfJrad6VRMDWrbxj4Jo8YnjtG+zG3LPX7
MGW/LH3gtlCDh8hpyN/0Y3+vVP43HYr2kAVYYfpAf7D5jla2KAuvqek7h73YJ5r/7muC3LMIVxDO
3Ho9ZtGex8x9lBNAHDivDnMz6HbzsNX1hO0Q3POemmeewExis1WUbTjznnwvyirqYSkhyz+nMZ2j
uXsMGM4Q3lyBaDV+Td19omKDcpjz0OYH0EP05IEYqmH1IOYpQslCGo9gbzeysPOoZnZKUMEVusca
NP8Zhsarq4Ta0QrLYB0XUHXgCL7PCAdXjRqrnhh7kIzKVw5OgSCdLty7vwjRvgRGnh/7jBQFI/Ss
wfdM1jN8yYrqzXpdXdoM5LBBkgyMqq49uiQHkVujPIdF+IC+qQIy2DMe99FshaOLbBzDbpAniNvE
2tRqYztYkb4RDmE6Nk2XKugvbT2Eu3CMUX2b5N9MyEAqq+MQxXySnptZd2GgRe2ln7MGy9Z0GZJ6
7ah42LueNE2tCKJtq7EOE1AIrNCW8qNP3/2sZYPJDUn6GeMMg2eD5zs7kVl4ibip2J3tqpjdedGe
weH3K4bN/i4aj8LoHiKgi/XQ4prMWQQDryXBOnBaD+jbHvuThcZO2UdsfzaEjJhx+1Sk2sPk119o
HTCl6v3Pe26pb1aVnvOBVm+WORlCGNVru+pqNv1LEsIlDWjkm05Iv2wiE6utX2b2RLp/V2DDHNOQ
zQbXRl0FN2GQ7GxWhJVo4oMV4VevgdRvu+rJ7mMKrcrdQc5DDdCUj31kgX5VZm091QGOVU2pUGi1
0JCC7lz39rAqSNHCDD1cwViAdDy1lvozxrQ0B7oEsuJDrTNjBFgNbdACWmzYAYcR5SIS33WjKxQC
KVIbq9b2NHWZTNY0iMRgGzsxhfezi64jLID1tu3IKKKb1n2v7bHU0nHLkGah74U7ReJqjMkTKYIE
FEREuT83Oo/3mrSFsdAbIsHT28wdH+e29pJkVDwL6xFoJYXGKvuyxKjkecbHa6PJiC6A3e+GCX+c
NGEnukH3ONxmBRMK0g+/WgJnaG5arxl7tVLOeVO9fbCF86PlDRsbkjlWkTI0HhoI+FQFUYpkFYfC
/YKIR8Vfuah9RwifAeurTAZgk+FjtYkJvtHuSSy4szTgR6aMjLTk2QiLr6GM802rPic5MpNanCMt
ZoAzWmsF49GOzPI9XytrjkbICE+nS+Q2T45v/CiJdYyC5okkZcBZU7kbEueN3EOXqZ/6OPTTOSXG
Ze2Mxt5yks8cu8O2cn8cNbxzIvFqyWwIRYVpISoUHMz3GXVJkAgBUVns4JozNE9T7Qjl1alM2PAL
hWbBVI17ErZ4skThwwj5Ke7sc9olz2VrEElOcEpp2MaqTEmGAXi90m37qI6zu5OPmqSoT6Ugy6WJ
zR87/kQ49BV0vbLK5uwd7hmXdaNoHqTpG33MH0h5S25AyO4RqdziAGFNdVLEiUxwKVgtAs/YEBTc
fysugYmKSSVnbxvmGrLPTqxskkKMOiM0mwoElPYqM9jh4+815qb3mhxOpaPes/wplOfKh2XCvVTD
fhuCw1kJ+g8I5+BikmS9gat+G2bUrPCqGaplw22uwr0vpzdivZmu05rfi/waRuBg8306KlcQy+xk
ZFJKZAVbpjfcU7zCnS6dnijX6EpTPgz3cdgce5Q/Nmhz0uTYuBjI8+TOJKiNhzhIGZ9qv8rgUEXh
VW6c5RZwpjzC90fdY1D55Z/y9cCQdYatoQ9jyB4XL8N80sLsWIz+vigOvla+hzKRoDD44gXIfnMY
NzoAwaEOXydJ7G9k/Muontuw9mKXox2cbNeO9UG+XZO7lMnl3QQWn9E8ayMiPLDuPm5dXK9D+mnV
7mPlIy6ZxLvcuzLB+QzTAJS0vaOZTspClH4CPP/zvIxzvzXS/papFtwaxzmU0XjIdchnBJ+sFbV4
ykd+Msk8klFUz7KLSTXJpi7Qv5EdPLTcwbgreBbQ/U6M8YEGJj+twApD2CIVRIkxbndOc9OWDuGP
/JAzT99n6h4sh3tunq5U3Vcb4g3m212Q8svN3ZCpP9XIrxVkyYipfh8jngkyUMaXGPnOpZgPu6c+
aT5d/kYrtO9ZQxvpfARK/hmxQ46d8dbKZMgnOvRZZnyoTJ6oXJEP9cXTIgKpa+fHGNoPiTmK9Wsd
8rfsmSbWnN7WcfTSEnGjtzyOEeUZ9q07+2stnH8lpf8YkE2xvDPHr9H85q57XA7YkrmoLebOVa5A
WMuch7ChAOljvqg+bnZ26BzdnE3zcjhO5DyXCFhcmRUQm9OfL0+2Rx7qTx8JGEMyxd3Q8oPhz6h9
OCcl6xhlBGNP7m2ogheDTGzSfgmbGq6KZnzGPZ5k2E90AEVKxo7cbmcy70Ve0culrWSfZpzdd1C0
Zy6KNvd/5PUl0ug7qYCgjs5GVtIIlq7y0s615qQJZTPcWentEKfv8kWi16+WXv74uldq5ybQITy1
V5kbUbTDd4sv2i+6/STzQ0ISQKrSfZZARfmXlprfT9S9iVpjKaOX+sakm+YUxdFKhx0dDAK8vuD2
/1i1Rd5Fnjw7UGUDgN4reatZQ0PbLniwGvrhRI3FZfQdhpjIl+Ras01uYkfheQy4BGkC1bM+UAUt
NVXIZLOYL77VXpc6ckn56hvbU8fqdumDLI2KUC/uixRQmMoXSNGJDCo/mIQnhAFqLpJHI6KeZDuk
i/jNNUVQbIa37Fs28jN24rNKm1+yRl0+ixEzmoSSsqTsLrEihby1hqbdqrN1XmIrNHmJVgm/Ladz
2cJLl6Fjy9mS4Q6WXM1E1G7EaF1kwszyAr76sxU2SDLlTcr9XrMNoaMi9lOl4E3glCDBerPIVh4y
5b6N3IvMVl/i0rSC201vqC8SzTyXPE+x2X/M+Y+Mhlg+Ww2KC0TFndm7nlXz7ecc3fKT5Rz5enAe
HW3fyzuypsJbkje6tnilqb6yfZpxrSwCZZAH8g468/rF7MgFltdILZ8kAUSLoDM3To58wNcBI1J7
XlE77ptY3ZNTeIgc+7h8qbVdPy6FdNIo96MCK0DeWuAz145fv0xEaSzfxGQG76N/WRpcS8AJ02vu
a4U1fLiRf6uEzAyySH0ex48andMfp1ye4cqRSmX7ZumluCQvAuWTl4zsG4RatZ+G5EYWoEQqRUve
Roq1NYHSCAaLJ0xJJV92VzF+zvKJuZymEg3MkI03jal8ySf00M7ecGfnyrkz2Nfn0c3YRd+u4FSk
dEPU+v2PppYZRKuspicCHPA0OObWtcO3on/zTXl5BOr3jJejALNFkfVFx50X4Q43DTPMaXqtp+In
5I4Q2htiuxcoB9TwBEQ+08B4j817odj7siLlQz6u5OW6nGAYhNw/IAUwJO8yeb9ARr8JR9KeSr6Y
5RtveGjqhbrRtepswcKVOXx0UYRJupps4VBUYDMIuRymYT6MhG7oGr9IdhuWXw88e42q/iyfNfNA
wlHqht8EMdCRrOpDyshbN5UHrHNkQHB//N/nFs7f70R1ngUiOsH9b1e0pdPpRomLT9wTn9mwlY8F
ub5lEw2+oKXdliT6kQp+x96Gw+8+IaU9FxGPmTn1f/KzNvK2kzucmbt5Kmu6bIjxJIUab2zkWt+M
/XfdskmQvzaMX+JwuJgs12Gya+bku5C5bCD8/lxNZYfDiDdVOzP2VZXHcFIupKI8mEnwLOWjMVL/
kP+AQJ3K0ib+b/qFRpX5D3sdHK5Svz2R+KKY6alJ84/oc3TdW6mtSVCXSR9qyX9S8X1DTfkxI8fR
qVOk2hzSpiHCx4gpsQJYU40Z5Af43VIkSgnKDWCv/i8DgfPMceBwORWMjVkIL3PbbCYxHfwUHwuM
rH+23Og46f+CS1gcN4aK45LWgo5f6zc3kjUiDddr+LTl+KoEm86FoZUJZhYugwPPluq7Tj8K0FNU
ee276QNnmqRHCsfH1k2nt4SZIptKBGvExXp5Q+AkmnnY/tauTCKyDVGtBNzVntMl5mFK3Zsyl9mf
V6rcZGoqFr1pzVPpAwT0OmyZAkva7SJeYdGnNTsmVyIMGS5KoYdqDI99IugG4f0B5XiOKdoc2ZSn
v1EPlHUmD1P2kxos2fyjapKXjkgG+e1KYe3ifuz99tFqrYNAR0FKGnNfqF6e5pDM+YfNoamoJRqp
Tko7r59L5lNlVq40jOpcdS6eo+lpZqu71u23RU5rV9VeF4Q1LEoD+hId6s6dXgso5vH0qpjRrdT/
c3zMPgJw9CB91vWEnFOq6NQpSL1iGOEmUy6bgpJUtZMtRcPrKH07i8Cr6C2SOGZ/FXI+3Db+dHNt
10hhuS+9OvGQP8b9g26j2gK2wPaabcVcvGZpAV8E9UGgoYGYcZ5kUrKsoPStlfZ1RG6bU8FViw+m
aTa2DT1kCAGQNu2X0qPzW/wecqaf6zFPiATRSnrNa1RK0vhS2neDXt+owjoQdHOz/HJpjFKQ5rNH
nfZjT3KLVOGMJoVRFHCla1K0FqCJMdruTpBMU5d1iFC+XIUDw0p2tdCS0/xUe5Wlv8dS+tHMl7KA
0O43MTVI+pGg+9PbN8XaZuKsyJ23lV8WM5aUibUWKp6GegjVsGcq4rUpyfBUtHWjGpz7+Aiq5CuL
EOYZ8fvIp2duaLj0sUeSPBdVhpCCi8JPTou6Rt+TN07mAxSyTuFK7gvx1EsLrQsbIqJRzgSaWQLH
tdhw2Rdvxzg+TeR4wPvtqNULfUB03niOkaFEwXFr9TYWHgzO2rDKTdJypZOqrwsEh7V7i/MaElSQ
rHSRf9Rqg3xI6nOs6K0rawjRCHGlfIjeOrKUyz8/ErT/4BY0Bd56ODuu6djiN6+oXU80JjsIBotI
L2SGy1FD269g8sex++SiNl8zI6TvFobIeHXvnw/A/rs123BVS9hCBeWCV/c3k7QdNmGi1tDUM9NH
sJI+UQ4dtdK9XQwISLDjlVK7W+nfKGxEpAZTIj3nvuQ+8lciAYopDdXAA2edfX6cbLoJvlDjB5zz
BCUdGqK9YbE0gGY7VUp2zM3uVtowVGVuaD7SmK6E6nFH3kYdOk5BCxTKKU9raUhpEhyJNd++UVpH
fXKfaW1CFdfEE/t5tCmMFhajwSB3eSliKmk5qwcis7Og+rAeyFdemzUzV5MYISbMP61fI613KuZa
MEoCYyRIyLFhkafbIHX46ouPckZ3bs1PhFRIqSqHM0H/Lwrl9M/n/j94U0G1IM9C4gnX4XcKiSA/
VDWtBAses14ro85MddbqLCquOSPmdaT9ic35CzXn37knmv73BcjF+K1zyVmq/TeWg99zgzYdPazE
b7e1AY2l4y5ITJJf3S68wpu9D4jhk2b8GM2mlh70ev7454/9d3s0H5UPJlgBNWH9DlUgLoKAe00d
1pPl0+IpYC3iuiGwcgrO//xO2n94KxSkhmVbnGAXNM1fvbgh0pMQ+ky/xtxqgAVxP0uAzQwS/K05
qOTbip79F0pGQVQPWviUnZsD1M06WciESf3hufnfwQR/PyqHo+KzYyDEJ/47l8COptRKm7xZV2p1
p7qounv1BXWB8V8svv/hfXQTv7/DyUaSKeRu5N/8/g4T2MhWiQksYvVE248+te0Qt5UgIv8vJ/rv
vnAAMyrWQlviSVzzNyM6IlQ/cmpyRBXd9YjPfp10FpJM7iTy3D/jwgaa1Uc/IU9k2+kYu0cP/3wI
f3f7cwSaLhzH4PMCC/vrh6VP1eNyRosSpNFd3lScUPc9imQrjlQxzb/2Ng4QXVH/21nW/r6p450N
2zFhJeOotn47zS5E6bKpalQwEGc9VEwEO5oKt5janCvto2JlxfTmOpPnM7q2/fhj2QVIHeNyCv7E
V/2JNfqNgvXb//3fu59CAqWav0Kw/n9lYkk62T8zsXYE2cDF+i7+1y0oq5/fwFjy3/8JxjL0f7GQ
GWBx4E/JtYyF7k8wluH8C1elBcbFZZ4kSS7/A8Yy/gX+2oEexJ0IvoPG+f+Asex/ufChXPml6ioQ
Ef3/iYv120pvOvBjgCNppmGoHM7vbvtgtJxhCM2rhYxcN+bPsf+aUT6VWnBPPfkFl/KI/enkk1X/
byftP8CuNLmE/xsHhXeG8mLZquPojqNa2m97DNC1TE808WHjs/e6aqxJWEinA8sA8w5FSo1Jv9ul
VkwMquiRymT5T9Im7k0lriSVVJ6qpvv/ckxo8H47KgogwBW6gEDATcs9+9cbtjYriPIqnYO8y/Zm
YuPVQymHgp9iDeEo6vb8pgl5Gbrq4Bk1f2jhr8aIsAPxbI61gVZbUNpebgxrJsfTeqb27635PjGp
t/NB5rq7EbwxYVz0AYpQpbl4wDLcUJE10schGGwknQQu4iPxhPRyg8T2GLnSIqrDj0hXR68xp/00
o39CE7dNLCaEYpxqb1Tsx9SQAv9koNay3Tt2QwCCVFjSmU54kcm0yg4MFNx8pMzEI09v995V64K2
k4+IcgiMdTem7FHHwfMrY+eUQbhmjMWepBGboZxGj0Kr9ULrGSQsgti6xZif39cSD1rXyOjU79Ih
qsggf4xhcrLt4gZVeRPfc+0BvK3IMaTv/8eZ63gQlWPo6fCiGkHsVJeC0NX6fY0InRMg50ekKUZl
xwYsKk+ZlZIwosavxD5lHrI4H30xPi3QRA79L0UnuRLEOSyFu2JwZw/gY+mlxqYrIkqhqHyyUqvx
eoN2cRGUT3rJ33H1RENGO9MZQzZYZuINOgufqew/60b9Us3UhLAwr0Z5JGEEcKqwtRXGT1i/Qw+k
G6F3GyLLNn2+GVPFeoNadOWSvKkFjb4uhu5znMUXcyl+TN5WF1LBxU72mSp009K8fp+0WvHanFl5
k6dIJmciEXX/go7hgUnEEaElAZITPZPCFMfeJXLGke2Cyco9s7EZ8LOog/OgwFI65GRGQkRBUYe4
8k1Mfq7sBhZdxg9EeBgat91kzmSunG7rm/oRBR6Q4W7OcDjtipjYp4oko2bmokxDhVxPBbF9QjWr
KM2d5UP4H6vkkubA+aNZ/SxqZNFZzlUYwfrUM2CuXPxMQp3Uj70BaSWXHcCI2UUqCZB8o+cFdy5k
FVHtdN9AdqsWD0gQgRz15o5wFrRclb/GxtoiHvpJuD1gJSursS+aNU8y2PcslmEqMDuMBHAFCsRQ
o1v3A+hoJfgKVaoj7EP1GkzSuqevuzaVUXia/9MlFMGu5T/5GSjOKp+9tuHbbQu3XuuVscU/yHCf
bEfPj1C9jehHcKq6p5wEFxTFNMmd/KA0IzlYCdEGmT6shU+aVje1q6ByxYEhbI/beTAtuZf4sZNq
2rh8VzhwXWa+HbFOgl3ONGOmD515PZTaFeXtpYum8OCPmygjf262COeGZH+rCvCxQ8g3TXfozi1g
hCgttjJmbHqAl88Iq/CQCn59HFNT46pQvCYIn+K4+RWStJRVXcxwAZqtKZiZD0kKfXtyfiV6+TLh
q904DrcmXUA5aMWhXIWkMyXuW1OnL8sLMztCMCDOLpotZWdX+kfko/zNwkkgUud5EQxcqhZKZLVk
Jrg8zQabfIiOPY2ZtIrnSH2E1eLmVGi+8+jrsVslDemX6UjGFJ6sE6P0h7wy3xQ3/LTT5DsfBhrO
Ot0XtSSkzDE5Rvxw+wS5zPJI0GMj8Izwy4lbnSupr7zwrGu8GbljIdGD8y6T4hVihODZ87FaxlJ2
EsObT7PAc01l7arplzNkp3jgYQ3j1vdUTYNmQoie19G4ZPrppMUnF8EAFjh86IPa9ip3uJ1CC12D
aHQvyEi2ivgcaptWnt7TPCVIa2oHEuFKjoUZPrMwEjeVCD1C2tIeKLmLU4JU0V7CpSh1OTscR4+R
42gx/c810o6Y83sZoth1YXy4esdPWVC8oABagr1gnQzRVhNALrAsKV7R17vMwn1X+kS4tonl6XEb
k6aa/mR+j7OzpYGUdsUmgdnBXRi/lEnFy/kU3fYYWl1K69lvgq3dqR9gfksiScBHBFaFQqiip4Iq
aFX6OHbzgA40GjSCH/kFnYD10ZnZvNcicSfhXYgFR4KL2hxhkK4NaO0h75mxEUIFpieaTau6d/AA
2dbeDnmWTinJQwBBfAPlW9fTQ7VnZ/dZNoig106gOzcYUDLPauVTIerc3RTE2qpvemAlhIthsKLd
S1/Qtkh8J3kk2pVF8ajkPPnHKXuK0ujdnlq+nAHDuq9VTMYN+wmuy7QxEXF4ilKQuWsNFY3lddQQ
v0M+XsQcv9VK6XawnLVanpJjlg/2Dj6WQQFOOWbgb/OSIDRuUvc+LsZuG0UZJbuWPIlcLzwMuLgj
UPXk07VgaLEPdGzXrpNujR49fF312xrL7r4MoEGyQj74sXEY9WnCw4hVgRn2d9THDlSqKllnXX1Q
ETtVOrMJvmFQCMxkeRBjDbbKKwouubK3BZl2RUHRap3D7qYNXBTIcNTxY+fKJrAUYl3D8TlOICss
liq819x8CYPXyXmpM07w3BGEVNRIjeSHrwccCRWZfxib6Z8540YdgjezwVVtZZxoK6O1mmcxMa5N
/h5a2nYYESbAsfGSsmc6BFZhp+O3zRXTQFEXmEc5K9O05i311fZY9N5QO8l59hVKEzPAgFKWzZEQ
LlZ2kM2FyqwgMkF5l715iuAXrBwHA7c5lzhsCOorI/tb7VKPcHnjMrqQE+rZa7pERZ1oXmKSvNw0
EV9NIoi7Kzft/6HuTJYbR7Zs+y9vjmuAo5+SAFuRovqQJjCFIgKAowcc7dfXgtKq7n35yqoZvkGm
ZSozKBIE3P2cs/fakdMeCy19zTAP3YpMq3ZSz37SsH61zWy81hqqm4UgwxoNww6NTkVxaNnQkfQ2
tOrsYtN1vatL653JfHmU6PZPJLjdRg/pDZbfMuj76CWG1HPKl6JAoBIXQTFZ/lln1X42xuatWuyE
c4LXXVmAm6HoLrIu19DPTtuJbNRDdhIibyI3GIqJvInZ0PUtdbMTVgUjd+Jimvwq6Qnul0562CqU
vOk9TV7+Im48SogQT8aGb1T9Kl2GVpNcOC7jxBWtZAXTtYMWaf25r2zSBGbt8K1kS2rrl8c3tnfz
BGfVypIS/nPfceV5vj+dsnv0EHnU3uSux4pxk46uAv/iL2Gq/UjNw5ioSyM8dISMzXMQ05kAqG+X
dxl3FlvzVnrJaRzpi0W6vcVbSXPV8jk6+cvvLOn3Wjl/TimOAZPlyxl4kdoid3Fuxy9tdF9nmd/J
Wnse0FWMZGNvNLYeF8NlqWcfvVejONPQHUdWdois8Ytuy2NN3KAafmZGyxRKfhgKrV7NERgad/nq
4AoJ9RSvQw4aIh9RGemcEejzsE1sy9zCokFfKIApuqKYli8yCWjdpiSRLhkCS6fSz8QGPuGrS/KP
SvceF/QARlTskKxuyes60Jc7JISsKJu/pLjrLKI3U++JHZaJcQ7OQ2DPI179WjfuU2kXYOuTHmB6
cfQSnyl038DA0bVjwaAP5SgjKw6wMcokl95mBx6jyV8d1KpPmcX3UXf9cBQsbVjX73AHaIGrdXBu
itE6KXNAYlwQHhsRFrvxpon4gwV77NT8MSAz6ZUmwk6smNhS1rtSSVTENYgJ0hw52ypnr5c+bIvS
ukv4ZrkvybcHHSDr5Uto43UcW97XMCAzd6LzskjyTtVFvrquYgGfWaj0wX3SE0ljFv/sGuGjM8YD
Y0TKsgzBFB0NrTou/YtKp6vepHejqCbsyCijXZlERzElh5J86J0dV0BeUH12pWy2La4krHhuQ6wZ
i4WwCRDw4kuHVAqWzoMop2ttcEv5Jo3XxkiIw/LD1OlJTGUzD9G+HqQWnen/wtwnuNWdvrgApJLm
wGniaHyqemfz8I43esUWePgh/VeoJ9fGXbYaHvAk8V4JN+ZPoswTjhbotTz1Ojej28iHzpPMZyim
egTnlsofXH/nRNFLbVNIcw16KsCtiDl3psreJrX/hVgLZfM08w25u7ZfOI4tinc+u0+mZ72N5Sfd
m5Pqecqi1N30Cy5ub7QYTfchSiSLmJVub5kGwi2tkVsjpYaIfXSCfI7Xqs9IP14pMqMibrU69331
UizovxX/b8WRD/0scRKGhfaOg6wVSJDGV6NcXtyBWQe1lf0UDy7535ApOxJt3zubcF1iCB/hVKNw
jvDYIJ/eIa/zw7Lte8gdhM7EuUCz2nBOplD1LtaKrsZMec4IhA3RE9QssOm8TzT3vV88diiSLbCz
NNc6o0vFfownPSKHfIgdba/xi3jQz1mi/FfNtQ42h4Tj2O/t1slfkSniKOu9e22sQAjwSfeyxNcq
vPguNROx8zy10kuqnYaMhPTs+FRPLX4cbSYsm6F+wYq41SJOeqZBklUNu6LqxD4RKKKjZQmGpJlu
ZbQ223UWByJC+wUS1FARDcEQoldQ/8ldJDG5Eq9gLy3ogPGrp/nVgX3BcxK0tJN28sxsHSb4H/bg
jptCsHpnNrrsRqZnRHOhU09iG+EyHodqn7v4XPQl3S+ZFvqKtAK2LGof3zzOBAihLCANr7P0W9Ja
HkdJl1maEQsaEdSBDskUtZ2SCc/L4w4jEcDEiZ4IfJyi6nmYFE38rGxqRpckEgmSNJpk+FFHpbtb
Vo+DHNOP6SxjMVwcmxKo1jUurZ4gkNVI5DZ01VDMLMutsZ6KkuDpIlf254IJFSc3BryFBskRwSRY
iNw+tqTo3NgGjGNutohMoroPwF/oIZQl+eCsfxtRx4VNQ1w4jIRfushXDp7VPii763cWehgmkujq
+IkvacEgrnA2muO3u6Yi6N4wJKxevT6JxTOPcdZ9djahEPA+9rnjQenC0Fh7NmfqhpjpzDBPlW8P
Qdh3nP6NBQvv4tfPSxm/DQwdl6HhmG5pL0WDsnxE2cRdzuNeBy4hpR4R34HpoN5WkvDNtiDXTLYk
bDAIRqU/BpAC5HZktTSJxN3qXY+QbHQhivYIZ6lCEzwopGTa+3YWdJWotYOCC+IMGoLQEvhx4ZJb
yJCqTKdxW+n8Oresz/qwcoxK/m9KvXLrtGLnk0eBLIsotEILZgAXs6aogq1WBHNvPgg7BuOik/SI
Tg/Hh6QJDrHRbniNuoouvkYYe2mqF/vEs95x7uJX2VzeLerAcC4mEXz/aED3MCf5MZkwu48epJAh
ERCM2F8cWFhBBf1yW0c6+K/6SOojVjpPJ+WDBBiFY2WbyomXS1HMkI1rRmTMl3jMjaIU28wVINiX
OIwhTwXKjo9WLwAWvE42TyjF32/RoCMmImGg3ksZONLtcnpysyDAoF80343GHolDAsI9aowJKz5C
Nawu9TYYxHyoPcboA9P5QHawJcVAS4qc+Sqi+8Vin4WFXt0Ld/Wrtt200RLzopNwHlQiQINKDnLU
PdTokZ3CWTaJ4uv14c9uRDMe/Zivj1yq0EgJbzelySsa3T1YAQzi9jukmyJwmR0WnWszWeeNOatU
J/Lt90bnE+QQgPAauzs10O3s+VJMe/61Ygy+sykjE5NNx9Ppt/aHrJ2XLKNLg+d/2Ii2vEhdvncR
FyEpuLmIR3sYI+JXKASsbSRJleT1tBHF19jVW7vgHKK3ItoQp00c0HV2CTMupnziAd0UAw08M0pt
cDgDJRYfpPP8dVytr90oA70t/zS51XXUca/MyiVAsC6OA+Eybky+6Njy4aaMfVO65tGOBDVjNV4t
l75RzbIWlMQUjpO84W9/LGd6mbZA7SfX792jwjVjceonkW57gLyBmTMPMg07NIzL3J9cl+8sqqQM
sRycUQbp2xitV+hPnxkJlH89QLYdn/RlzLbzsg7mC9pwWv2lVZLPjvRLR5hFEcR8XRe0MY0RPUnr
BunU9duaduWSpY9DvZB2Td2updFtqBTdkoguAKb6F0+nSG/nQoMS7m0dW4RUt+U2o4E3OxZb2TS8
Akd4qmcsPVPLvd8S4OMPq6Kx095qX8JGmtencn13mg3Azn8a4c6igJdwyRofjxMj3ixLyKxKe05T
XCNSxv9IpNicfFK8XB7tWodKjEsde1ym0o3oyho8773E+qGd6PgCCxgol/FHcIczpq9Wg/6E2j/R
AWKi3ghqisuNQ9JUtXDhu5Rv18D3HsfxXmXoNtuMzsZIAildMWLb6hn9s2m85DNhmY7fXAfXEBwm
qE5yYlXWXnDlqT4Q9Fibs0CQo9FgCJK1Qw0G5NZk9C2qHjk6HCvikhjKq66XHBm9n9gCHtOYorOo
OUmmmlKMwrHdDkjyIodOyeRvkkiyVqnO2hJVfdO0BKrF8BARvXeYWtpuZd8FMDhYExMOeQxKtklK
Xbiwgg5gjEApFdtKm4iug7xjrc+gim1921t1uIh9tlhF4BiKzPosP6tM29eT+xYtQxxS/0xbWoR0
9wrCrk12bJ7QA8Bf5KcxkrV8zJxNEs+HIU15ThEQBVVRBegKkftpZzctD3Ks0q0FQ5As7zpAOkgj
SnInuUtMsDeANralG8FDxBY5GoV+wSA4pt9FR5vaXnzYcEm2ZWmc+QD08psBiwkzU11LD2PvWLTE
tC+TJCEIVcechKzvScT3cMBtuQDLYIX9FMe8OWrLrFbEMywaFoWlCxyvebZ0trcakaHh4ro3a6Lf
Mr2+RqpjPEGHc9/3uQdngk7QCHkh4VANqMVHz5NMD9+d7qWg2vIYRIyJjctYdmkwGDebSCvNGaZt
Y7GPSgfpeccKt2AhgtajnbqZm0MOLZSL7qfNQbq0x3dfUhv4kqapVtIyo7tmDWwI64OXtfV75UaX
JJ6OsqVT13IWDP14P+b1TyghCIeRXg80bVFkkf/Q8lvd0fhF5syVecOf7ymNqhZa0cNnpptXP6FD
jpeBG114QKR77aEmtht/HT2TNIrpWHnvKil+Lhm7xPfrJUmIBqCnYYOImhaha9Kc601KwokmnlPB
noxwhDCeKnueqzTT+cJKzLHJMCDh8TAXueZWn5DGpT2pMr7OQZQyIRD6vYpQgXVTHVRLZtKxHgGL
GjZUMB6udOKkrBbrkleNExRKHSpBjDOcV3BdwnnTUrQZyhOIgDVucnwHlPmkhMYFrQGvNSn2Yc8a
nEMcfzpOPTOh9f9219VkBKCJxku/VrnQAoMUKM2gc21o1hQ0ehmAMAEsnbHl0fTZ2VP03inzruu4
vEVJWdk44wNjLtIJiAWzW41nVDe2Q4N+YqV/dk3v0GjkLp9GYAtrm7g1Xpein4O+TVjwYEEibq+D
0uuGjRUXZGkzSUtaLXRNhtSaN3D30K9wotbfrLOPeRh+QIlF9AzjuNT0ZD/3fDIt52TfAgAq2OrX
Lz5v9N1SsnNW08Kco52CwmcpSuyWHiQ3VCltuVW1f/f9VVo911LP9WuOGxrWySM9W9btMeFp4+bw
+bblZE9BYmqYD11C1/17WOgONj4+kkUD1Vn/gFcAqqvTu9hl5fLG2Q+QHIaQ4QaQm6w73w9nG38W
SfvRTvq74MTJesevxp5KyZcfx5zeJcYQ6LPd6fut2T5NZ1fMn2Yy/zLWZyHmUMvj2XTNr94afjp8
Wq+RdIULP1Q4vAoPb4qFbNdWTOjGHA0sXcvXyGOHR5L/VVWkAoJH+z7ifh9gxMgZojH918ZDpJ3K
4icEE35r0f5QIz0PzhlMK7r2tV0fW3cdRE5h0acvHQD9jeNzgNYtdjXVeaeWqK181D6+D7aMZ/Wg
O5oclYLvPb+y6TkYl2I9bBHiJ7Cg8XjJhsOP5YHBb5NwwXEOF808FRN8ckPnViMs9Scxmr90aFNw
IVALDvxRq+3W5jIQNfpfQW+QVRtTry92cf/XW8IhyO3GDdhPA2o9PlHkJnfAn+4Sy71i8nICRFw/
y6YjOXXs3rKeeIz1/IXNG/HoAtO6u5jFrc5aJjY9e5Mxd2fXo1PS4kLfSuPYlsYtUlNxAJJI7Lpv
fuj9fkmHJXTw1QXC+B27GSOJea3Kxw+jYKuPdfUkXJDdCxeBfqqz9tdMbaGPm7qn0mccO7Ya/xaR
erselNKuG7fwfkI1e2XQZozkAGqQq6DHioYIYsOtnzYHxFrLNo/GJFC5ywxxWIxTT8zxtsClOem0
anM70reR/iIXaQOogEeWKTLHdVDEncVO29ABDVyPJr8yo6eauyoQgqZV57fYnoQGRt6ZHhkdfk0O
q4hbNU+Lbf+hVQGnZXYDO17W6GJvm8YM1gbtdzNn1g709MVI8zIox5zUI2yT43BQEs5VjS9l2zfM
j2XmD+ss6CZ619qYsQlABxN1PvYpT83cA6t2b7A+2bXahDktlvfvsZY1wGWuqMgYHx3KnC9iiWab
sXT7qOCJbD1tuYNKWXKqxFTlAfhLqZYwQeK0b1ga7YlHLdMoRRfWE4VbduuoT4LxOsY6hGXPwwhI
qAfBzk4Rm5SRcM33PqCnHQnhr3TI+qDBWK4keGgBJoSI92Q7MvELCSE4ojvsXK4p9UwU+DEeF0J2
9n3Cu6uyZmsASaEU0yih5iNZvRVau6QJnbQqkUEjDiKSng3ZUb/yCTlg1vi0mSMocpYihjJ77hLE
SsC3QNWq4ahN6wh2YELiu3nY9D25dzGGpbmoDgmHOFor/VdXMcKlKhv2+JvjyuqDGk5T6w/OXp5q
CUUsNl0jTGQLZxujo7XOBisU3IfS2WboFzY1ikPi9j7jvHpuG68IZfk0kEQVaiMsDqzTEcVTaOSn
qmqMHdiwQnPoeXByXgURMKFMzjCVOdMaSDFVFOZXbpFhFNclDUrBSuBqjMo0jwTbwuDB+z//1Oj8
J3KTvwdgWOhoEPURD8IR3ffF34UdAzPgBuP+u0lab1hbvne/aMTcepjdO8PJ8S4vMhw5iO5ND9O8
2elOiL+T8TBEqJ1d+clZjf7NaGIF3O0K0GQIoih1XhwV/UkBGv+lRflfyaYu/39lCQqkfv9T3dRT
n/9dNcWf/vc4Qf8frq4bhq8bnm1bpAf+h2rKdv/hoKhzfYRtCFSRL/1TNSXcf+ieTSKYZyKa8hHy
/FM1ZZr/QNRpesR1+YZAdmn9r2RTf1OsWg4hKsISuu6a4Lrsv8umsslzclHWduDWhDuMNq6euYRM
3ZTeXpjPpH/88ZshIXfb/UOr6kvaowp1o9z/yxX8T+7q/0dE5ViWR4qUu6q1LZIN/yai8kenUtZQ
cUJ1W87F05Tu84T2WFSEaZQCXxg8WJjoov2iRkMRNV2gC7z7dZHvO0H9peMZ/m9kl+JvokdiFi3P
4xv4jv9x7VUO968KT2txnaKo4iTsx2lL1VIdZbEcQXbpu87JZ1rgEI2j/nNO2EzRebShb+oqdCzm
BQU+dDiKQCSWmj7iEF8MRCCpw+w9iXeF8N0tX40VujN8iN6DMz8fhGCf16Re7rv+vIYoBtY8qf9O
r/Z3pZyD68IVrmdjZ3dJcFpviX/RrRZakpQ0aABW9ClFtWP0B89ys9MM1aElZ4Tio9hVepGsdHTr
MSqwnP7X3zaywL+L5lDEmz4LMY8HeZuwRP7vN+FPGWouyCJhol2UQRlVSzAYfT8kexwUuDLx7yka
FVcZUfNNBlMZZT/i07GvINlI5mgdpCRlVwMjtYggmwGyWiRYF9mcPnpcfPj7KPGSsWVfYHxv+O1n
p8E0q3sAHVj54GHUdYJnHQVBoVoNpPDyUKyOYMGY5cOqjb2nWv9XX40f5iSjF+xqyc5HnnbK1E/m
BEy/xhn9fe3WX+46zYitLwOQ1taTXXWP8LHZeUULYi4HbJmZziuj3ScLzsKvwTLv89xc3kYU/yG1
V3Uel3siZMV5KbSeKbk13IPBjEOStNynvFmvRV/ndxYJ6HQb+1UrEKu30YPWWHWkAMELSCh3zfJA
gMGMxL33wa4vTeC3wnzPk+pP11X+La+s7h7tG+Kh9eeck8gyWZwPL5bjbjY6643rjl3Vq17M2rfo
3bc/v3/cWh4ZvWoaQtz5/cFfqAUqK/NDk60unMq8exbI3c+w0Oi9rf+qa331yLgfuKuLzQAcyLHI
Upvvh785ze8BvoQu0GUp5VnX1LGMO5tKLdZEdJHKjw56qCX1hzbM9aOO8/zRaGmepb428fNlLQzL
5nltoQWljmCLPAXnmbbaEOj9IPZSK53npm0KNA00FscRHtVs+P2FdRDJj6/LY0xK8X2U0y1yoh7L
4RC90ghRRzU7ehhb5vyx/tzL8Ttgvhqe7U7e2rRvf0ey2Gs9iaObCXP9XCxw/QvTPpYECtC0MRUz
EtP64S1HAn3bW9+0OWiYw1T30Jz8+Ja3FPp9MsodrDtPJ2LGqWlWFi7wGBfqvTlQB2BNXELEAF7o
9/59pJMWg9iPprDj7LJhLwdt3gEfZ7pqMjpfWwGWyP39yHh81+nLzsR+AfMXOTi6s9uksFiym/Rb
v4dCndlRy8DeLBChDJjOSZ/IJdxchCN/8nzkiLoSA1LN4WTZpQhgRuM+80GNSLXFwfRElaCFXqR9
0Q16WpZ+ZQxOZGhEJPst09UdvbPGmffUC4lZfeT5Vd3jAEctrCLn5k3WcLYajZZJp1eHRo+ePGPZ
GTiu8gkGYlqS4AzwWwbDoLbpwH7TOvXIOFWVHJ4jESpb4N13eA/68uVTZNQw38Ehxt0x6Y50PreD
Z5d7W08+vSQ3Dz15PVR/JhzJlrLRXCPmCw9fne2di6mRm1o01r7kSKzP7CsiWqpDkVsjJ/v+yJ9r
T8sMr4v5w8c4edzvPLL7yFhlfAPWEkOaCK+S6KNnya8LOe2rCMHvknokuySEFCVIgDpEPUCD0VF2
ljNhCalRpRTac2+QfdGujiw9QwiDdItIv5htALIJZGSsNoFWKaYflnjDumOF5NKcDejn+4KFiyZe
E5YC5aY+lL/cBA9Z31gjc27zIxYSx/0wfQ5anTzRWtMDkeTOIWvx29l29dS5PRdLZPeLE41X06x+
LO784ZNd8XOyQTi3UGerQTunYF+zqSCLDsPqPDvuylv4Q9DBsvOX5sXWvPQ0yBwE7NyFnFxZolSM
GoYwciXkYZjepI3aaiHSeNNPaC/UAJMwidHiMo+fA61omT4p6yD71NrBRVx2LevTvph/+12+XLq0
2CVDE4ULSo2gETdlesNBh26xLr9CLtBERnSPyj5XDnI1OMyPE7MiwKHqhuwTXkEmi1039d19meVH
dFr50ZrqOZyWtqZfrYbzXMVWkDNoRX6Zi4vXDp9dwlt1pgUllAchhx5df+nWyB7Jgs33jdzRrMuH
NEK+PLqwcDKjA0Q+WrvCrxlZic7fYudYLaf2p5ZNP51m0Z/8+7axr70CgC28qA+CTdOtii70Y2bK
ZBN1XFBm8plOBOKS5gWD8Kdy5itAZT6jxWnAauBbzP0hiZNfpuyfZiKieIv1srPa9mC3LYLzYWiJ
A3jD5x9WqTilyfwSl52P6IklPMnaB2ZXJdX6IB4zO7lafWEe9AYjbL4eTqTw9LDxdoszt0fH4SZF
UH9Ato6a1aPzvjjufmm4BZ2ClIReZcih0WyeSw0NvLtcJvErQdCF8Ys3pZIWUUFavIx61N2b9UHM
xnhKVg2xmctLhmVgxamcCrkSvFHq3lpUWTCRu8tAst8qj1rFi5DQdXkaFznd9715LYVzsyDAXEtz
MkILfBA8omm8G5UJqW1Eg0MDpll1SAxJllndy8LZDcp/AvVyNyhFqgPiop1C9jWYtKwLO87OdgkE
OFecLFvUNSWnu21tu3NYLD5xIr04+HqXBFXG7tOUTAmyzKdOtODSjBDEG+ZY22R+Avrr43nV0nPL
tdJHiziA0QqJtiKK5E0uEESmrj00dPzO9eLuCZiSFx29ExEczgMyqvbYqxK4W1s1B2laR8TNj7Fe
HGcUZRtqQlIkejOgRb5tCQY8adp8FAABj8KIh7uyPXWNb7MAuwGEGaCOrYx380BW1eSxAF9L+r/0
Q2pQxB5RaUkl1sKfZcZ9MqbRowEpMLkioorLp5hOobMmNZWpQ9feUycKCRCZqKOXwQfxtmQAYONY
Z7TeM1kEQ3Z0608pCibgBhppS6K+0Ys04njHVYnIH9nEz4MbZDYdqw5Jc5kmP3wbclQxcHtKSIgI
79YsEHNVd/caQi0PKRUKJke0KHIlyyVdh/Tg1eOH0nlAsha9cd5xIlD13YTS8rwYJflwExDtGTHO
rk+rHmHiBNwglSBZM7wMnj/f6pKxTGKZEOjIcjvV6Mgza+rv1gSgG09LevQt8rb6krl4ZxmP8KHF
JUmhk8WsVzhaXtZvuogA6HT+/Bz5PXzf6oc5dSkc5u6tp23BYS3nXDqTpTgRdmjqMdxLI9tK2/8w
3HbN+vidSdREzMrulhm6ZjrVLv8ZycWIVjIXuEXn+r24OH9ShqK1hTDmL1T+sjrAkCOblfVSFmwn
owM1xWOUuzSINNmafn1v5swIE+YuRIbTkQn8qHz63ouKon0VzQChd0XvASwniSKyjTd1Vl1dHfM6
rfcC8C/6DLgLWnQl9/YPQ00iXOb3yOXOnzTvGRTEQOrddCFfzUTIj6Q30dKfVWMiDjFoEHEocWGE
g8U6kutCHJBVbQpsxH/tgJmt35f2paoFtSddia1AORDpERSdankUiXcbBrScCsXmlpTjHVpLmq1g
0nNnUaHA4oDHXDGBLmLjcRz7M7LwdDsQVaKZwA6n7tIl9tFKydCoPe2MERcEPtp5vWp3fnZfCFnS
PNsspQ4Iv4FoPCEWBWXAIMlGuepOHhJbJOmWlPdI1SQ7TYosj3e7ODHbbIVMA4dHlsweTgdrl1Z5
cdSY+jDDn49UGfVewzEyLPbdXxEx8LiSaP4B+XkJGgI+tZL1rmjfS5xBW6IF0K3SNkQgwPg/zylr
RzHHh9a7gFZGBhtDE+Vu6neQy6TznMzRsw2XBJibd00ypUKGsAs4lv5stSZjuyrqwqsKCk0JaETa
Lms4rY42dw7ssTYFMBaThxNAXP9e62VbZyfSkpAWVtXrko9c+sQ4xiIaeSOohmjkBmT6gKrofkuD
ux8SE1OZtXXQxXkIp+1c6HwzGBbRdi/GKxJCcrek3IH15VQLIHg3TfaHzZxnvU8ALJibnGvaASj4
fsEMwOS2MZ3z+tNWE9zVMWUwqR4bFZWfbuT+LFNun7SdJpI7PNpdfBvWSJh0MYdRzbdR6j/oOruE
bXOMSjtubELrbcCitNvncpSBlRrMjRxk33APty9b+horjHPaeBZbAb1ZjpaOg4LLEgtVp/VSqPzZ
EKXJUY73IXikCf2xt3hRbgYQFBDiBBb2xp7Cm2dypcjNHTC7NTXETxCwK1lyhJw59o8EqaB8OmZJ
7Z3Yxf/kmdWcW9UBqqmoTPApWHN5LbvoyybtcZdqLdt+RFKBPtSKJzuGgOlTemTV1/dLSxwN4Rp6
gpCQTjLk2x5LkPbE1u1vO1M7L+h0t/lIlYBGgDEc/MUh024gH8ywXQa186SO5mcZoguE7Z+LpTWX
vl0Zn6wCfi14+hvgmghL3pK6s4/ZoD94SCyA9NyhLo7OwzBi9Mc8QZyZvJliKi5MddDBpdmrNnFV
pxhsfGHAPkwn7dGr98aSVNdJcvM72YNbJTtnoDbILI2XqOoQhSHa/IZYSbvoM8QS5oMrXVyn1uJR
SWCYy+cCmkFXXww4j2+khFhQTOvlLqU7tQEiRtJDb2WnxXgUUbzsRM6Tmy4UEpPCxuPMy7yRJsjz
727N91LC+2+YQRTFWYr81Igye9Q66wHWElR1yV0igDlfqau9O5mt+DyUeHcKVQojA2SOBB8fxziu
mdAv9dXSaAIActkttJmhYJbvNdkw7WCEPpT7nYgSdrP1mRGQIXir6DGnCfWNhr5y+30aLmggu9Fc
PShSgjbwakLu8uVYRfZ17px556/3uafyaZ/7SA+Qed+XVKvEWcaHcSAss3ZbcjYdwWC7QbhCuMAw
leOmkf5hbtsj0N7sFKNXD0TXhDRXTvp4UGiZjqhnP0yGPJs+h0ZgFc29kesjszJbY4WuA17Pvyh4
WSFi5XLve82dYsy4MRqvu7Mb/2RZc30P4P2uz0m1yxuew4TSp/PUevpvv7yIZ6xzs4TTAILFmZWT
8h7toTucYa1yZdbTLtU2DfViDYnJLt47hbA6uVVAOqkWIgDMQXRZVQg8pQjdhoH9Wlw2Jiu4ts6b
0HjYe4UF7thanRaWgxcdYRIRz2bKVwidOQESAtHEnCakJZrDRXn5UU66OKS1GKD8asOZzZi40m6W
od+uc6jcM7hIhbWbuhx1hcqvpVz0SxbtjZxjFiF888428asZjneNFRplr87NPfi/gU/BQ+FVY3nQ
1tEjEuGAAKsO8OASH7QxHe4IfNGoJ7JlFSsZYu9VDbqacorY/ee9bDI2TVfflRmRXR3iTGDOGsP5
eplgWknvDrgl7HubhkDnI3NynZgsQQMsJ4RPTDxovhDTo7b4Xi1jhFgbO2s6UFZejcxB4dTMTH0r
SzSbOogzhsJ79EK4djROgl5M1pYO7m3pmnO91qWjkdf72tCMjUHheVYLjCuLLhrWO53UamrUx8T0
yzs4h5BbVj9gPRrPb2a3kiLXDKXa6FjMiv66RMgDfy+zJCBqVLQLuorgKcdogrRJG4aW5bBPU94F
7KcfDnV1sXGpnqjU43M0xfKmZiO9JU314Geze/D6HjfGUBYspW5BM4fsq6zWL1oDLGxpLn4ETWqM
BKJ+gqvPETl2JACd+tYUe0J42MqJ6wg0tHl7zTkDHXxH45IepKNe20mAzYtVvY85te1a5ChMVdST
3qZ/hoj5OrBEIsgJdvHVmoZley55T2RyZBmnyIqe4GxWyVOBp9JwkD5Djd9hoqWZjfWQLbjog6xv
bGjFuobad+aFKyTBnFJojdMEyJg1g/R8cfzsCCngXja6/6rP1rNsOJbm5UPXckvBRl4xl10Yz7m8
+WOMcS4Tx2zU7jyEp/uawWyga01KJKH2OdryeZzKqzLLne91RC1Lb1/XtVprwNek+IFQ6WtMu5GV
U4qgJPCrRUoC7wo4UTrEXwZK93cHnEnS5TfRqvYdefJ7l2Dc5OBz7RHsP6TYAELau+ZW5ajrPIhH
eIhf3YUbiXSP5DE2yMzR5YyrYTa/dBufG67bh8RJmzfLPWgO2b6zR55y7WblMW79EaRORM4u0PT9
YnsdXGwCBdvhjBFtPZU7aByq5Uz0VBS69XAe10NF5tl9IDP7FGv5T3aomopxlVVKB45Y2o7h0FAS
9/4IJ9Lgn+x5ZGM1as6wT3Ejxt04+pt2tMZLgx54U2T2ESZOdK0HmnZGxryxdaZX9Cxih8HDQXhy
dDNGjTLV3xqpH7vOGo8qNp6sxJpJA+imk+2z0an7pvUWJp36tHMU8ShI0sOyxItRmd5nyp1ijQjh
7T5+tRUOxH9j6byWI0euIPpFiCh44LW9d2Qb8gVBM4Q3BQ98vQ429CIFd6Qdkt1duJU386QiNb51
29pgX9aWIz/1fz+HcO+NkRtLvYG8rNvlUdTaphkIHDiJAGHVnDOp8+zFZ+qN/LWFQYFlVUMGUoKr
ko8eNL6Bu3+3cfpx7xtdhX6nhMtA0zdU385xjIRzuyU/IBr7AjyY8ah1WXxjliQYhF+xwy0o9Agv
Wv8GWd6be4ZBH6gK09kNNommGth2Gr45n/7rQcf6ZVIzY0+O4zpPj4QF9UH1t6iTH1XCfElF1DGw
0Ufr2rxWJl5OnImky7LinrEFJYZXV2vftBqOdTU+ZjgnsWRggZpmjUOtdQxNdCVHjqlscf93FIap
7U5YodizYx/WZEmzc4RrL0JfZbc8uoDQyIb0zE9r6SruuY1cuRj13n60HfCdwobDXjWmuHRmBuoZ
Sw/ftdO8NSHGrq6TH1KCz01pr+Ca5jPpjuW95GG0Ljoirf99OdAsvBnAvxM/96t779v+rvWYktCY
Sdi74gEj3l17pDmW/fSlhS14GRi1uf7vT/GfxQB9smSftuBpMb3iTqmWTgGAgBhLsaJZL9rKguyD
GfpHxbL6L5zV3G/GoTlyIXHO5AUZBsfTaI7yu2PPwYrYeUU4ptiah3JvlkZ39poct5trDj+Re8eD
kr9xIsBwSpidMAvIjxB5laRUoH41Ir5HsNt/HeAB1NCof2QoF2DycMm79S4UYM2IlbwPatSSj8om
Oy8RU7hIXyaeoDlANJoxRpQ5f2B+sYzGvboF5cJjV1k/tXwndD/sCtNQWfkrZ9uPcFHpuBdzx+9f
no/9IGra+G414URYi4IbIbwlJUwYjaWtnQsDAlWmmfZR8VKXIxz+kAjr6kzhJB6huBbrmNlnPRbn
GpXs6dlxdApaBLI4gGOvjTyFMXQ1tIeU6YmODnmalEgEIukuI1G1pJSsuR0q4lMVxPY64jGHHiHI
T4qDpmCYcekR+TCF2I12ov5KV7wi/NAsmvpsF6ujvyujFDKeX1MJMtLpVWXmM+qTdjNG1bCqTJ6z
baySL8KtWca2+M5DrHc5FTDcu4VyTBQa3ypfqthR8QpnivMR1Sae7mChYsDbtfgKaXHG/E14yP8Z
opHon9k9vay+JNQRLs1I0vRYafpdxQa10RSaxWRX/P/LMcx8vLurwk3UKxVw6tWxET19+ip5JzbL
qJYsomrk/wIAoVYrNWpZDMc2aynP0vkMKZXu7oiY8gAVSXJrnf5YdVZ5TKavcmsUJyxHpA9y4iGM
rofOpN/IQWxasiIPcGmlxqbrLBv9kS/b0uv2YYib9b8vtSzTTxAV3tWsnP63cXVT2R7892f//cfY
vDxN0996XVdXis2rZjN8m0rT3QMnkJeoMR8q8Z9nIttiq9DDSeyZL3NOGErqDObl6cu6CB8ZZ/Gl
aQ5TOvQiKTaYCTeWX2wySJYAhkJv9rvDoMAe5CMuh6j8LuK7YpT2jyUT6vaUIeXu5bXAENps5ZTl
Z9To6XnIhhsu1ozKlei9GYr2LcVz15TJsGoHi8hJ7CS3YiQKocH4+XH1/ijsF6A20Vgmy/HvOhq2
YVZOmNMtEnw3b/3kSlqF3p/E+42o1pmpUOVDsMK1Cm+sY+tZ6nzTI2AN3s6rQMPYpLUGfNTmpGKC
VXwTNTQAkh+TvMc+sIbr/FXJ4Qto2aVyRizzqFyhw725Kksgj+6/SIxzBxjUIjddmrKbZmFmDqbj
pGQV0qjRYu1EI7uqqP/g3rSA7rEunEJnmML5VZ/5yfKwU66asFeMZG9GHBBpMKdUeNG/RwOwBzAV
YmG2Fa1KeFExcVHUF54kZn1v5LFv09s7z9Rs09FVYcZvg1SP9tCfc8f5tFnaHuUhSYpLH8Ta0ohR
GxPhPtFcz4oOa3ko6HdNinw1+DTfKPc40a+Jr/iLdHCiBWtJbW9pdGeplCi1fvvOkxCnmSHW0mjo
5FLdZY4Bz6g7i6PDDdeRiYpp1sRWAF0JQRcUOuI/va5XA1zzlWJJ1Ei1Ww8tZrV0bPjEpO949Zcl
K7DKIJZZShytsaedxm9WDNi0FfLrvnNSg9WgEGgMogBlP+6XsoXVVnAR62oJ77FvyW+ZxN7ZTNw0
fhXoEXESrAS2PZfEQ58kG4bsoxGYaz1X5iAV9oqCXMEcUBrBzjdgp7jVssPM1qvWilXVvq7b9yTD
HYg1rkYDaWC3poU8jGq9nRKDOOByTlftOQhvJERhcdMuKPCrEWOH9qwYWFct9bOiR6WLGmbfYm81
3lduJRTlQcyobOLxXPOzelkEAU5PSoXHYqs5xtJS25UkPiZyqnXcAay3vSgqfTdUpzy32A6RoSTx
qc6q0T54PoOP6y16LX/vGgUpWunOxFdoao5YloEPd9Mr8F/epPLsteQla21fJ9ZH3FNuJNxXb0LY
0waqKIWxFVUGWdudPjmLPiV8bpB6HJS1J+uT1otvTdFItPmnWAa71G24wCjzlgyLJp3l9M/ciC5R
s977vFNVxjswK6RdqEgfYK749bpz2EVn/zwpKZDIT7XXXC01oF/sJyedAnT6h+fxzYuNTd5bxyht
L/D6ruz7r6jiawOHux0GZ0D7nzEIP8urH1m49MbhEcQJadqtouO7LpVz1bAhkOlZc6tDORoruksW
HIiYPCJwPgUMSzBxkwPSwxvfj2ws8+JuOMVc0o8xmR2q9FvP7EuIaVQO1sYU2c5X/YuE7VGZizgh
FMGvwiHmkTqYdxoIKbq1Kyvrhr9mo4LfaWu0fhVbMCZzabdX2jz28AtCehe7qv6IQ3of6ADaVToD
SjtyDfA9Ykojk3Q8QjBRAQKlFUw9xfilCfyz76N30atX8wBUiLJBlqh5n3/FPdFv4XT3TtnYAvo8
XaUD4UDLDF5l3OK1RvptjfIgmwP7vBvmlTX1HEs/sg5J+tI696C7yUarqYlsxJL8GStQrvimZn+H
tMLQOrTofCifYcw47ibnnAvQLKRLGJ2tWnUaEHrZ+58GacWh+7Y081pQQgBTgOTMZuy6R9YCGap0
nqjxBGfv2XMrY7JzpfVBw4LCT+kugeqcOsN/IgqxyW9yc1YHYuW3uFEkQ72d04ASldZTM+NVTqaq
yxmSm07+JwJBLk+uqWPv0PZ2AeAhNb+VVn0tMmKyuSZnsAsPhtLvU8nSDeRBWgxnvY0u49iz1AVo
ocZ4XZApMmdT6fk96SaWyBRHq9JVwo8tCwNjp6NeG8wBUqV8ANU22Sd5shtXoo4OVdpf6e3D/2B8
50H2FnM96Ot+p8ry0RXpa1ST37z6Vo3ynwmcIdAsnjzjVzVoj7YNDmUFIrPqkUWLazzUVxMAXA74
1nAkbxZ3HVvNU3OUz8T6SzE6z3qr1RE+p/BPaKVYNnMWFjB4OSysyPkgjn7PleRVQ/fBr3ziYSzn
dqMEvKviQ8hfXA51NueiOKugTrCYVnk2+umllv27NvL0VFLrZNG212TdKRnA6Ixc1T3rBjDtYFM7
CmMWlukwL5TkKzJoV879dFam7aPSsacQ1YdXh/sl3UVu9waYH7+60byp7YX7xWdifNEwTK4+wE7t
eIRYROl96lPrsqG+WIHN6CCeXk9ID8smMdZB+KXqBEjyPrm4COShVp0MDZmqxXVaJWjyMTx5N/5y
smRDAneJFn5K4rNTUbWg0XA0M8jNUAu+MRiTOfAOEJUJ2hgFM3bP0g+rqKet7ZsBeGTUOsKIEVdh
eP0ZeA1ssr0/VSM00abIHg7Wdp4irEuF374yD/QVKVUn1H9VBSOWbeZLyME6MYz2ynFZb4QIr6EB
5aNQ8bvkFD36KGk9t6shQeqiA+0nNrWna6pvAdBU01j3psE90EPHzUz7AJWCXngsyjU5qjaOjmmu
UDjnR/5caNhJiOHh0ZZPu+UgJzW3dFyXyP8Fw8wdN8ZikJ1JpqnHyEwlC9xrbrHkj3LcworHS6jr
/G6ydmM08Un63smppvk6+jLprwZEDCDFaZG/dAdt2GJX2W0C4xj221F1gnc+WsdGGy91OP7WA2xw
RgEeZHq/8GiZwnWT4X0ITzo0GQLsB9uxaK2CM1SzLPcHGiQxy7NfEsXWTex7ZaVyYqE360Bg/mqo
MW3pTWvt4uDIZpkHMc84ouqezG8tq3ruWutGpL+ZSqsLmjybEHdmVSojo7v1NBJVAUDQtOiWcUmE
T000buaeZP1BjDbVT0NovIZAe/DQ+cTSPyHcJiWWkGjSdWd6X6CoqaRSIpL0RnuUdXKm9HRVwPzo
JepQRwflIHEwFdLZYSQ0ZnXFYYDlClKW9dElKVF7nQrEqt0Eanxi1CMlNO9H9Q8TGI1StXNno5pt
bMv9qMt1LobyHLX/6oQ5kk7bfWKpV4ZEfWVghTK9+Jpkb44nYEdNpq6BBrK8pQ3LL/1bZUdXjKU8
6ja9rFJio+jTbu/vZW3vggHtz1bXLZytZUqAteMPwCV8JIDJFcAnvGaphpkEP6J4JQyBOfYxzvVV
IfFowJmM1iSYuiX3w6dhSijZXUcqWC3lqg7trWLYS0kFgzngu5seTWAy2ZbdYjWJ2Awq82RkZ5cl
0dzVSra4U3otjD6s2syJ5WHpiIH7zIckO2mj8qZE8VyYic3iyL/0sDlYqmPfsiV7ggI7RFN/l6iD
s5R+hDU9K55QAGsMIlsmxZPIUbJF6jlXFG7X3Ck3fkJyImfNypP2E5As6Z/AWRhS+1U9AB72weql
jeY7wtpTQmfRd2DLnXsCgXMNpajeEafpU+Y5KdGyAiV9NabqzV2nPab4iKhl++NN2M9qxBl6qA+D
dJhO5WQbe7RW9kpYWr5xT12BsjoBCuZunYxf5FpDuD0BGIP4l7r4HI4UCxIMhB0he6fDUuUSkQHd
YOlDN6MH+ZUX1VLG1t1RfG0Z+u7Gyk3zIHSFN6CnEbcuw0+rYiSLArGTkjx077IQTn88kyWTB8vC
i91fzRI3gRqwsX1nNRS0AajNg/A18nYWfNgOJpJhVPc2YtsKdXIJW+ZHy4U7px8AGDhv1DTkAkIT
BXXE3BTyQv/NfBUWCCaJGs2y0v35oJGOQlWZVYFxQ7lGv2wybHbqWKw5XLlh5/nZUfelU5xyMz7i
wfMWadodjap4AOElQB7/EGHBlAJsc1YoxDu0VmNIaKiPNBo6pBJ56HX61juCI2AQzEWFA3Mx1v3G
a+DvhCxjLDmJuRJrWqPFZHH0L623LPCHFg8Tx8TdorHQt06RWSG3e8OOHJPr2dDtHaDhatAulRHq
EFbLda73z77I35qSCZmum1lpmBO/ArgF3aoM6QU7zrTJ5SLViNWm2CpdKJHpcKTHfmWq1dvg6yt1
sFaIK8RmExBVoGISlkRh7kHvyeQedveNQDK06Xw+lVTYfvkFFxGIn0OZAZr5VoXfNhsVfTWdy6TI
gSUU4AzNNiSlxtqbhAl2nZQRs2c7M+bdv8j6opCO0DNWwqqyNho0gAUe/nXJDDcHQ6/MBt98DAIr
t6x6suuqSsFY0cdzn9hj4KePSm3XhlrdjZB/Z+1PPT+1wmdAMRaEhcole7Z2n3cGtA2XwboKUPBD
z/isEXxZfX0G8GynS9E/DHS0u/TUEKn9O6V+a2r73vw++wYP9qpTHdZhkB5VSYeAjup4sWLtXVWS
e2xUD47STah4L5PFmJU9VVZ4aW3so2Rcu3m0Fai9mLFcyYXDzuMPmvCmWoocSy5uwGWeR+cuC0+B
skYC+mBfnpbGV09o2qnFZ1LFcyxJ55TSXxzp8q5Y3Qp4zK2weLH75kdXsnTVVc5Na/Wdhcd9NqoN
rdtpyfYpl3RCpZe4kO96ZHP/yY7dYCh8JJHqcGBtXHsk002yC7+3eYjU8UhtRbSoW+PNyJJdOTKS
jqNmzT1XPxg59gwtVkmlO+LXLJ+6mTUEHbnZcae8NKVzrVqsqQ1e3a03GNeyBEs2IHcj4nvexuXx
5rAx2fAQfpYE6llqViXkkS7NX0iAWJ7Y2ndix2C8RZZxkdjdOX6/nenUt9HR3okeb8SvayZfVT1F
ivy3QQl+sLY/xxAly2n38Th+u/ZvOAbvdHQ+YgXJ07O9X6LVPIl2bRfQssrVQRmPjuTS1aDNyvyj
cNxvhPQimkgupSxng+2+G35+mHitXmw/gcCf1CZ8zwvnbbQyoJMDkb0GX3Q6pSBQvHPir8zEdp8d
a3yrY6D9GxwNJXe8Q/06sca4JOyQQyve5lLsFde7BUV/TWrlxPr97tcbOlFOhR3tNAxTcRDvvabA
dou0qabrgc/TGIDKpM9MWuWpSI9F55Mt1Is/0+9wqjkXaBA590NXHEqqBi3X27uwfjTFg4tQYAHy
g89MbEedvyF2Zloa/BM+ICg3+fH16FRa2n36XVPKtTBYZ2qkVHsehin3mwa7aoi7h0L7R9jxGSKq
8ip8eSobdx8Jbwle4miPBT8NvECa6sfhJzW7ZI5d4R8eTCzpTxrZaUgXX62ZLtW8u3oiYxOCVcn8
aUP/Pa1x4EfuL4nnpVrQL0GtXyw4Q0kJT2XgsXVqddJS2rhj8XJNWJTZOsyzkjNoqPkIuMObNWT3
IWmopDM/mpbqQItVahC899I8BwErcSs5mHmGwJveyhpByvoNTOZcbYDJVWfFZ23oV8WCjBP430Hr
XRHm2SDxbw2xj/qhtnWE/z0GHTW+eIdFGWya6gNz9zqQjGBReStz/+ogpEBLXVa5vhNJ+QGd8YSy
tUtpldI4g0WxKdsc7kGSfWhBTzOG8hD2+OK7YJLIwp/CCW/CIFyXJ+eyb45WXrwH/r2uvEsDr7UB
CFD2Sj+TRNLxy64bmZ+LUSwyNdlTUMAwYeXHTBKFESPF0Bx+kV1d7SHZ+068d2N73fjByW+Kgxl9
xba/JcJ8r8fuO9XAFKfhcAtqvJJ5+UBZ5nIH/CJ4a4OMffx4c0r/3QKqyoZHPujGwkVmciX1VAgE
kezmUBX8WeDaDdZ6/lCwWyw7Rl9pkS0fHJ4rllKeQjKosWmuqNx9lXV0MjWkCMH44aFDp7oOSSZm
goy7+jtNvAmT4+z0JF3VfnnTVR0mlW7gAsKE0Lj5weJXmraArzy61tQcxHFdtfunPoDxkFQY1Zl9
CwXqoObtsKN9sPpYlBaBRizAtPikLNvTEhzJOWgmKdMh1mHxf5MFCe4w/QB5yR6OYU1Gd6rJZ6Fx
SqEX9OSjHAf6YKhfybWONDQEMGxGOQ9QmGeZm31kyN0sCq6iziit1KuGJbfJyhLlW7OCRam1b6gc
QPBw/CwjttPkCwr8kyQ6cziWUZSvGyNFPBT12S5JAwEWwO4H7yZmV7nQelpuaLquYUhWF9kiMxRE
bplKwK1MRdquKiXeZ7hZBsZ9wNe86wT7rboE4xKRJ50pRhcu6O10N5RfWuuSEjZWhpNQyFQzJjEo
rsDDMJLkVzlBuAo7qOY/wpKcsv2jjsaPySbSIav6AQCuwDmIOD1kNh9CcIyd1wLAAVKNGg5smvC/
X7KkpRZYU1jtqlX/z6ybHdtWlNuMFER5ss3uONkLUMmVm962WzmiZLEF/O7r9g3BixrKuqc6qaSY
S6mPTpJSbRiuq4LrUSOvXkwrim/0U1FzvEaBKgHHclCGmVbDIaSvkoB7W1waVT/nAMDom8IDr+iP
zquQPveeCUa2jsEgggTf6sWztfqL5oD7VfQNbsRXDU5uqahDulCNDtc6xgvU5llPZGoX8xyHeJ3Q
Mfzjmtwm2pGnZaNSt4wr4gdmJqgUnVC8YLZxpLF3GeQWRdASBR2GfDHoFp3LIVss2GIBIRGSQwnJ
8GVYXqqYPuISczPwF66IKgt2P7C/G7ZwmxxzHu8qTUF8rb+hUoDi6nNe50K2S43ck+26yb5z9asr
fGfJCC/WZhwAj0nujpcd6V96dZa8iJ7cAdk+SJzvLi8aNQc0ipHyCgL1atfqxmLW55VOf+Ocq2XJ
ng+zTspJ6PpzxKc/pbEPemcPMLVJkJBxocNkgPjZx+9Us79ZhcmDRxr/1KZck6k91soF6MoRF+Y2
pd6ZJrd0HniFv8rbXVIajMKFvYN5j0Gh4HPQxyZXxUBZuXZ96juAezGvNzv8iRsocUbhKcXzC5zW
pD+n8Vugyq6H7d0l457C5OylhNsJqpD1EX0kGpNNUaY8siJjOs+dc+LqGEel7bMdH8ulwnaedVjM
2DnLiRqd1Q6kSuMCi8GMMTOh94qBC5fwUmPBB8eZ5fUr3UYSe1A3cBl2HO+plmxoB3vdpxyvUdIS
N+MsnEKNM33MdmVvXTUW+yF+CPoj6YChR/RcSapKkyT+oSHGiPFK4pxoKgrQh5Nflt/S135GiUm2
TJUXjFZWxHibCy+M54Y49Bkx+zI2L05R3s3O3YZsSzBQAmRXtafFAGzmwb1j09/K7h++amI6gDRi
/eFjDaMv+Gp5b/WY6XOtRdMLdfEPPZDT/DhQN+d51SMS3DM47/yFhVJiyG6Z42fRk2ynAE7TsYKl
VflrTB5aoP0UQU+VocjUIKWcvQQsV+2xyXBAMOYUZji3B1/DxgNHDrdXY/oLs7O/zbiy5wSwIiq8
3FOr5mdp2u91Z9zqcjhNFkKpMamX05m3z3hn1dikiY1gC4zijzEvvnhez1AxELDTmLstlVi4OwJ0
XTL0NrwHiRku7sqL33ePQofJzlV9poaA4z13/Egb7QV44C3iUSmGflP5bJWUcuVM8A4xEDNNVOMX
VIyxt8bSolR88hw5+6a299jZZ254jqDZCX7ntHUO0FQcDax6YiwybfL84Davxz0qGVfKAXOWI7KL
PWVlUKr7AucdV2Buczg9XBYZ/PcQTDYSp50kn7GEsNKt6QNhTNfwItTwgWqj+LVD1lv1GXYZYIWM
Z2XQO28DbKKwZ32SmvxyuQqhYjHHmy2XJWhWgQZJtiuwXZHpAvBaLAf4uAsd8ggNZdkKJygOvVQ5
W777xR0Y1JZ+TFPSjdTHGXPB00qzso0ZRuOFW4QEWIn9pjBYLxlB/a+T1XdgVO2Sg4I7WS9WDE0a
JWM5mzUjfNnQjNZhDQuwH7YGBaxssHDaOPW3k+JZVJVi5+Yjnnpu2JSmmuvKTz/Ciik1bhEL6R4G
O33NshwvoQ7NPhHwgmByKxOm3MQU0intwq2IpfT5TfC4ZNyNK4RljZmCBdmEZm8e9HPOFI0mII/K
gnzVN1+qxJjEs296EytrzeDzbRbpzjarQ1rWxy6O4llnTK3BPq7sqYydUXNmj8NOKdp/HJpzrSl3
RdGt6RenEbVRbm1Xsp+vbJ6Hvs0xZWCIBmawSGgt36b5V1eG/yCK+rOK9NJi9NXPKN6kZspjLM/W
FFL185we9BnlmVYHUoZECR+YMf+ryRvlcDvVoLiXUfslkI9VbsVA0i8lMFpw6bEC1UHOvIGnRaKQ
FGybPWb194GP0NzLvB8latdDAOSi4lifKYRvRgN7t987377p7ZDNwAZJ+cGlcic94yG6pjz28NUm
tVFqwuTmsSzNZulyb5oD6vvzLbYsRsi13v/LW47wJs+vhckW2gAaiQidwMGjJkHxPlpFeQV2Mzfc
iklNPeKbu5UZpeS9tY8yk7WmstIb2C0KIRkcrurcqeTKq5pNHg2HTI/eoAY586pxDwM3J8btTW1M
OklCIF0MuzGmhJMANCGpplqVdnfUqs/Yp4zS1dVr0g8/Nb2KWTguS49OReB6SgNU0KQHmZu0QSTW
0ZeBXgBydeFmReWlDYNLWep3q52E2Fb82I2/0YyMB6hNFRfJSjsK3wclvJjGBIp0H+C7SZO8aaH3
yFgNGmP4GAogyWODNzyu2ffD8PLyK3uvNTouAA/YyOHdCx/U/l2NvHoYKV715I+g00+o6vwNKcvJ
GEXGe+tIxlYdbYIGu7mg5qHp+RctKuDYUegwTyxQpWV08FA+iUd6v2r6rxATAgYyD2kCDvo0WWVD
9B22WMGV6EXC3563UK1WTvFhNVgoCtwBHQS9uBQPHF+XtuBKW2F0tqkGp3vYRv51L2JI20VV+C6v
dvOitn1AVtGeOMnfWSuuhcBPr7m/FU5V/DT9MdeotzC8c5Jqr5Z3XwGrP3HDlR05OzUiMwpfkvdv
1PyOmG2VtT2If0SH5Yz1eoiuycXCKNGCsi+RfaYOjy0fPwBOea4urp0tJItsmfylvlglLUBKsKZ4
RqtLhQN9Q63vxqTZpHe8m+NPjZTFFGavPjrV3KYZZJ2wxMlrVumh6/RdwpNzRkririscZSN5KOo3
74XIfrDPPMzhikS/8ex+h+mOfpO8xeEu/8JuMsu7P1kivl23+K6SeGUNzWtw0CFFx3uS58bdLOVd
ovJ2kf/Z197VUIKVUQSYE4zW52IS/DB37gC2YfZ5t4vmm9cHZQvMfx5yk/ZMAr55Gs9aSVmpSFcq
0KuZ7FR4ZoOFu6w+qOPWCMI/v7SoV9f9R9VuYYKtQ7W6KeSHZ/wuiSUzWS1zTfzBerlqkqgWZ4y9
0J9FlZCn1HHqjaax0b192PXftsbsryerIPK+HNd7oj3vGtWam1Ckqbjm0SzEC+U3m+WWOBp1tBoG
9dfsa6bg9tFbzRJsIlLG2Yn0syW8LTQ9GhOOlRW+Rm3vhyQ12AyzPwrNZ5vxhO/Lu8Q4XIvwANJ6
b6svjQypzkIjBGMKf24jHOsnx3ara8N3VsuDl7JH6hAHdQtBwfmr0vpF2eSfYW8tBjNYyecxrK92
t7CKfqME9iEJ221kiq0w9fP0zUlxUktnlebalojtJaZFJZXJovaSpzZCNEUBugw9wQmFOk/T4JKn
tmEzx67xoC09mr/3HBFMLDutMf4Z4Xio7PLHbt2tmrrXhlESxMO7OkC9MtOD6oDtYfDgioF1byxY
pjYV4FKLp57Go555+BRWgFrZJpjcGon40aLH/XCe/3YOoYYYOj418RW3edN/y1HnvQ8a/1ygzDHX
rKG6h3g6pU9ZQT5iDSjwW0yC2tQvMovDdjNU7Zrz7tRYKb9rdo006hF0UN6dPgf2IbGGlBUNHGwT
ZzprCzcFyUnqhODRb1XmNvGWnkySuXeVlwhPCZfzKVbrsRrIL15JbkCv03dfNf8cyJKdaNZqFX8N
CZycVNR4pRidfCLgnqN/FoIjV3XDXz2wiS654SY3+n3udfeqUvfRyGIdUl1rcIaheTYp5N9QPZvB
8Gc67Kq8nh8nPdmB+EATuRhdTOq3PCo6a+reu5e8PcYyeGlyNGdl5R197Ack+ziKh5sZOo84gi5g
KQKXVW9/R5bp7+2aGG8VZmRJeaqTP4eM/mbY+YsqiGY2Oo41y2X3+8MNh95aQ3kvvPEf4+vR6SJO
t+nn8ZO7W/Hhja2sZOAsYeI2sG95zTZ98EwHt1wUNnpQmoodyV14TjZK8DR3Jp4mZ6T6kSEMax5K
i6GpDDeWVK6xMP6s/ulOZjZcWRwsIB8CSidzOBFw0cRXwTrAonsAGLyWzQdUDHZ9a71p33pXvsLK
pC41iqK5JfqjQyK98RI+b8REY657tp99eoo2S9t0ZdsawmqYD2vS3ZBuGZ9dlu+Tgj4ojPla2H9R
acSOFNVpPHXOMJW7NO2qTetLzQxgePKQariNQMzMg4zRS0971GXOMCWKHqJnz2xJ+5jTLOESVBHK
q3M6ySdqchOY7UlBQhtH/w7yEkUlGv80VT1VBRdYZKQOLw0TqY4dBJqeUgWkjVJ2zNpkhwPzmvb2
pcpgnvWTHlFQCxna3nMw+zevE7iXnOiz5Yqu2iTiUBNnUe19s5iflZr/BArNgVodYL3fbYKqM+kj
egslOBu19Zg+/30/GkSl0U2EHUQ4NrNv1kK0AUiKe0yao0bpPNXsVMXwo62G4FWDA48UIyz6aEwP
9hg58zFkH1rFBzeMuuVkW476gKopVhiAKTd6R9LDo6x+Xf1onREto5hIx9RXqgJ74Fet790x2yST
PbehqHscCZhmfE6gm3wOkcW2vOe+46nqU8ENNHBgpxbKQM41yo2wE+Q5UjWj5aACCTUL5MfpgwWg
0zeOWc6/2Y2eHfgyEnYE/12Q9pR6bjpyNC2vbiUYn4QGwoFPXT4+ITPec5PpoCEIhGm+3ciSt2La
ZzingV/bqXZzK30lQrauKebfeWOCcKeeZt0UypP03cYQEmO//Itc9a/mzVo40SNTrdcwrXdRpgjw
1RjT1bthVrchWgd9eCp9XM12cVfpvXaPY63dSHv/gKBhrw9GUtj0rOoEyxrJnBzWYAbG5JemSojo
XK2bpDqznri1eELF0JxQUC+ph76axzDaceMt3Nz6V7fpJ2Lk1oj7PUR18uJOvuX+/2cU2bclCEZW
/vvgWjB9w3mnOD+0Qz208X/cnUeT48p6RP+L9niBgsdCGxL0bEO2Y/cG0RYF7wr21+vgSREyC0Vo
q82NuTPTPWwSKFTll3nSQ3j0eSawn1iPjnZ1S6bQIx0A5jVxQ0hpeEFWeUeAXhQn3H48Gq1tMWJ0
tUTxZhfhV+cXVO4cnSh6l5F7R+88MHSoO7ibEmjJyIrZhHecmNQas81R2JIFO+5xEgAJiakRt22G
M/rLrGKSWVCl7EkGMpsZKT0OkseNNiRfbdoFXgf/aeTpRg0uoXdUN/wSiC2g3O/KqHmpOv+77TpO
m/q7l2Or8LHYqaJ+MOkhQQHxPjIxnN3G+k5i6013inNM6tZ18aLOi/7tlNwuU9Os5g5Ebdkwohn8
TdN5383U/vD6d3kTR/g2u2kXVfkfzZj0RvfbRFUduu8Ito8iHLsE3UBe720EaCOLjTPGH55GUxB2
arwIwrwUNrDMmat+kKwCPsc1kZBLGSqSsSFNLJlKg9oh8xUyE0DNalcVXc/rkPQZX9RWzffU6tdm
MF5y8WuV8lym6iGr+h+bA0CQO+3PXKYHi7H4MgIN2/qD0/SwooSd6+kJjAueKBfavtkodCJ8gpl3
KbQcGcnsvh0nvSH1JDmO6p4kLaFCqrJ4RbCjLkVmfIS1vqaF4xNQ+kk3CA54RrfyFtW7SYhAO464
C0HTbDwKueK2e6L75J5I1gX3trEejfzcjOaWtMtal06zGRBRN8BmroXh/lmeeiLjcIgt+5l//It5
IedKSw86fCAmFliacdbob1AQR13jrfnO5uZQxPYDo/liZffW55SkH8A2ZXSPY4toba2e5BQ/5Frf
r3WTwQXlMfHZmZDlKHSg/Lcdfvy2va91dzdAq1nZHSskF2fMS56i8I8ozzR/GmIRcOq9xpwV38p0
QzyZ1pOiISvVDtQW8ITM5j8nCV/rJWqY1G/4jfhwHfPdt546293PjsgBgLsAmIXzUz9hxvkMvZnL
zsOnQcfbofYz3hTCo4vtpWLL6bOpN9Rf1s1vdJyQI5jOZi8cZPp6WtttRs6YD6ML3RvurrNFlngd
P/uXbEZEgSrKCNHnVirQa5YxkdDeIibgsKRVSqE75qq0xEtkKIZ0VPVyeXX1g1ew8LEPUJybyrOb
NrdO5K9eOe7h42jpOYeXCTNAv6Xd4kvhOB3gVPHxEKaQOulRSUZcuoLloYAmtabF65cAbGlbf21D
ajCMecuTjJkC2xeq+MBkkaoYsmaNK5qkdrKXI7K1o7vhRktbRhkL63zC9BnhnNCi/CMr2js3pGXB
9oecT6sOVxkklIQPtIIjwK6C7efYANeNSD4r5q9RwfGUznkUNmRgKzPojMD6ybN02iY8kPsuxbeC
WERPlXZz6+zSmMW4qUIovP4y1DqK1riyh4OoNfAj0kfh2PGFcPDNI/i3GSVGlI7TgjYDslhCMS3z
oiAxi6CMr8KqQuqOjB/qbR41Ysu8/862a+UJebjGF9ff1GydXP2mHI1wZBu6K3u8RCOLP8beTZox
++T9ofCI99SCodN55U341XHS2SUNFmAFwxPf82yBXpLXQjXsM/zLaKVIIaOvrXJH/IRp9eQl1PRF
ifvjGbCqnISmDtvPYPxEz1RUvxNAPXluR1EEPeNCOBalNWBEySoyl2BAZFeWOkRd9uM4e5GjSfdp
dqeH+JzakY12MjofeFD1gDFAbZ2TRB8wpicwlGn4DOx8elCuwk5S5V+DTbNCpsfbOuNcH/OE74w+
4sDU3vN25BD0Q9Y/1gWWGnh/dUEIjUKk0jWeCsoyN42e3c1MP7AO9CSCk+LFdGgsGb36j7D6vUew
e4Vn9cMZzIuWxHeejk6V2KSiXF37GBzrr/c57VkSK3HOXD1mHsd7zd5Lx2Gl8HNOiJrtotS6WsuB
edYPBp5l0Jlw9tNSu0RpeBI9sOSIUFA+snuK9dJbR3PyjOyMOQVq1ey8zfr8FFfmBwyDL9XIC9SB
Z13EL8yawJZr8Tf9MFtCdqz70xPKnFgR6POALmtPc6TWuU53A+6Rl3FpWp+nGBeX9zvyjKeegz6p
IuS+a3JMHo4AnM/jEL/pdfAOttVu4oK5pekz9K4q6KdkdHSLrGTaPzo8EVYIMcmqbi/Au71Vg5C8
NtvsrmJTXKkZBENVgBkgqbYlawXna6GSDaHFu0apaaqh32ojWk/BVIu5BtOElpNfW+Ozo3bvIWJE
zVIXoxU09it8VqKJ6UPIUMdp2EhYM6eP3oYPJP1qO1E2SCMHMitXMM+G5Esby+/UG37oZkruk3uY
9FxAc629ODnciRiL9GdpMZUay03jWt2rbkwUX6m03fpgD1w6TXchl7k2YC7qIms/Ot7Ri1r9WDg4
eSpvOLE2Hpq2xmqWvqmZ8/OQIuhD1U3WBc+ANHXyS2KM6U5M1pPgqLvpR3iwlo47PcrQAKQWAQeT
ibcxM3DCM3fbib0lsW+9qTczklrok82xGJjuUMi1wMEWw5FJbZVDhagw0UkaMMGrUKXpJsM8u1Ul
U4FazvmaNDBrVeteMDrJi63Hw5bl2V0rPNH0HegOF1n35s9M5lVcbCts2IdqpKGtNpIvU1ansWBz
LrGbbFvDm5+13Mr3WnEfzhmjeIO9U+v48HQ91qHK0XezU+8sB8kndX/0OT9lAhBJWpuknlQbM20I
0UwwdB1U8iqZlMAIWqddyI/hq1+5lA22j97ciTPKKOE/ihNsfblzi5h/erQOUSnftERcofFVG9Mz
b71mbb2efZw/ExEnBtYHdcacIpaSx1SWvJRz9c1UMz+YZviK+WcTwjZ3rJuo2d3FbfPQDTEAOfkU
SyY+WRx95P5jCPwPKzORcTNtWdXjgxMTw+NUtMqldUidiLuijAF3ltNTDC3AnM0jQZ63Wo8+GsM9
1YvjulmsAW0T7ieTwKZRDlt3zCCmQJMKJJu8wG2yM22EewOdciDuxpOrtgKDn7CZjyZ2JPmdG8Yd
7n+LCeX8xiX/WHNqF/WIL1UjkopQ3RjaneA4JrpoRM4QDHsKcAJS3uQElgCRbw7EiFcmn+qgrtkV
xCMy1vDnAZ5JWo1TCFDQ2WVvDiUOwQAHNfUbxq9WAT9UzDJXsp/OsW4dvRllWUu090iQl1Cm/47b
tVi5PRJjSi/ObjLCW9Zr4VM5mBRMmJTtmBordDxEzHs7xjAy5pG3UYZ3Hhy2ZFYDEN0y0WEifAFO
eSXE9kHnEzc2sau4wrPlpl9lajPK9MJ7G3YF7u2Xxteuy6gvLsSDjj0KXPbYM0Gs1byFs43F3bcu
NNI+CsM/R0ti3I2yD7TRgmFZhxBccwr8qnOwEISy19E9NtbwgKNvnPX3jJZgSmyG75Q46eyX+zD2
7mtz8E+xjB+TshRLAF6hGfTmWVPmx2TzgJpyoB+hzlA9tnbwxg69YbD7jDa4c76swmSY2NXrPNZQ
mukrWQ1aXmzivv6coyX3rANX99molJy1p4XnT/iOxaDAAssu+0ZgU2AGhPCUemCxGut+jnhaS2ve
IWQSjQJExXigoyk2Dy5WTb8iexaKNnRmkL1T/TYdYwhvRFduvfRLRLRaJ+4bMZJqK7XicRqiM58Z
OzCFtyqea31DzwKb+9F+X0RfnnaHLiGCmPP6Y8/dF/MRzqELdd36pbHs2rbuvVksn3dtPcCymDiH
t4/TdMeVtJwMfCZqHSsVCIGVgdNK+t2ndUt09UL8jSe9xwImfPkej0s/Zmj/pB3GWsdyg6cik8UB
jDpo7zr/MUxrYxGSoE7Cukre50l2j25MMV7stCdTAFjiY0bNkCkx2ksr0ElRvOfDPBpXvfc21hzu
a1F9eT1F366W383iB7We3QWJsSDJgRhVMY9t+eLNtHmNzWvWt992yo4K7BfhDGevYv01w3sf6EX+
oEoNo3RbCmgUEIe8fBKs5Pq5WmmZvx9jJvQgAFiwW9D8dvuC0/Gp9tO/pjCeYponcPj0P1nkBeXI
iZC0DWwfDlVWtnNp4mbqCOtPyPGda+51HLV3UzEjlNEMwyBZYYs5tLCtmJbB6ZsAIxifaqBWUXv3
6s7e2hK2Yof7PzHqXQ26zMqqvSmHWzpmOLnoj0vWtu7/+l51c9sWNBlPgj69RszfOSw/aXnIsz2y
zno07jhlpZgBSbmZ+vg2Z/g9FovpIHw0sRASav9Ope2kFc9zy2sLK9jg9Vc4ZZfUo0MbK2BCLdZo
EtdwjaklJdE8dxXTrH+mDeu+2xhl9DJw+9pej/0Rxtr8ISLx5if+nWkhk5vOkqPXvkGXLQJlzonX
eW4k2/y5059CLX/l2PzT4SYKdNt45qbgrZqUvanG8DHNfkVCejNd0sT03KX0WhDrkdtiLn4iPM2r
WceBRVyWnYiPAYyK2ddpoKOq9uXSSfPMpowgAybOuWdrtiTz50xfaalkjRDuudDK85DYd22voGio
L2s+N2A/aFv7w01Q7eoSQYDUCpA3j+dRRNYrMhUSV8nO2uDmA615oJ0g2UTV/CC4VuzBHrYcIw/S
oRJNLClOl8gPSywIyrHfDSM+10S3tE2tDbsyNisQTvXdDMXXT6Yvky4MYvVMOKgQ+MGVhaEciRsX
D2hCV/7I3Ianod13Ymg4FSU/MKhYkymno8vhu5YA8LW0OY3N5B5885pqPskg/5q11mdWD3LTg0kW
VrYF907Mjw16iwNnxVajXZtgcWRNQYvRD0c4Az+ED49aFkKdktCQ8v7Ds3xrkzjTxjPFGn7uUo0s
7xLdowuse5wLMXNQ7x6Ssf8cs6k9hz2dwVFKPXctd9FQMjHK/AAhUepuSkRtSZiqRTQbNrYMUfSp
Aty4xrbOx3nLz/IqSow+1kgAVj75offtmMUZPtKjlRE3U1XIEbvd5Wgsa76iXA2+9xoKJjoTHCDQ
EqFtUKEyGfMa8POh76c31adAo1LvFDGWOJaDsc38Nt71zUSzrnpKq4rkR4/sjQ+VPhXz29VpEIkk
9Rw+G81VkqOXWozj4xL1LlfomnaFZyKye3ycuG8m/34G57BOKv0K56tldG0VG8Ep2rY5J5m3cpEO
7AzSXmbxG5WaQIUXNIl32gM1EXMQ5jOiWjgyqUMySXx0q2F4nu1mH5qw+SOOFwc9TTESkPSuYC5J
/bXM6t+JJNWUxY/MbysHh4hh2UCV5kNPRSlsgVPhUEbWuMuxeAoroDrbSGeenIw0jqRFRFdye60U
He0kXzBUhZdkaD4b+sYZ/dh/nVms9JwGymoWqMrNd+ZnP0PvLb5weaihHGGCerRDLgzcGh28SHUK
oRw0zZ2TjbemYj212eSuHdd/x2dKe6lAC0Y6ZxvAupmgRJrePO/99kE7z1Enb5V2TaLx1YY8xeTQ
3+g1oSnLKJ1lfx+s0yksgjAhddIqbkS/8c9ZP/LPR84Jtx75U/cs2YpiTYRRG3YhR9Umeqhs++pC
LeDkov+lE/wzROOI9dta+rzDSPs2Iu4ocq9McZzqC6JDvvEdr1/t7bp6aNKc4p9QdBubbCnFXB8q
6e806CIBOUxGc+Z45kejdrMZcM8g+7OnfpwEWMEp7VFJKKobioZFh2ds1hA04yz22jriV6jqQdK6
d9LNdkbDiIAd+htf47zR5yFoLtkQqM9ulfPOxf4IOqVb5udbTiuc3AcOjO2Ti/S7yqk64zALGbRQ
E5NrL2Di9DIi3i/HM2NdkGpIBLlXbB34QytOJj5vYteQZRp5mAj9lOrIwcWYAx7CreW3Hp9971H6
7vvbPuGUpabFVXAyWuBqlFWmez/ZzNZkbvy6fS3lCC/iTdlTsacaCBpb5+5VRD/vpFevtV8Six4w
pSd8Cr1Z5ZsU/zBlTEADEL/HAcldg860bvAr0MA9HBxK9TJf3DNcnwKUtp0Wo+AMqBa6Zm6GqC4C
rbYunDTo3aUetMTGRJj2XjhEf9vsGbz9vLKK8BGl7i8vM5MWtLPKzK9pro+oB3sLl8cqc/ybORig
Z5sTr/oTFX8hwaI9DDFjoL5Q26wFyz1UrJhUaeL8zSEg9Pa37XEWGY3scYoBF+iM6ZU4KiNLIEuY
LoYvn8QmApJmPdYTTwT2eVhPkuTda7o1eVSsEZXvg8VBSCvvBfnYYMqqT+lyN3UNlS1lCdSMCvid
RV+frVUcrzQDgFL4J+t0L4hKbhL4gEHcA7OsIuoPZw4/Bnqt3uW8HIfpmxzWZob4q+kKM+jko4oZ
AsYSs3kd4RqsPxVGSS4RX2gHqcr0Oc45BNrW9Kt0xnQpU4wBnEzQ5pjdqyy9ZvQA0wHmMGsbx920
NKYmk+KUBXlTJN2yi+Upl1rmtsOKvTbMRgbOMlrD9fJujGc8MgubO9U3BSPLdWSkGKnuBWQPguy8
945iSJYTDm+xJEaNd9/K7tKHTk40zcVkMOFjlt2zgXO7ZdFdQ5fTGVU2F07l76OKf82JeBSG1spg
/zLZOdaket6p2JtXWW7ugB4bL35Q4eHA6Kzr0Fk4ANQxn9YQdtdyKh4MJofPUUe2pEyx17b4Izay
d/yjLZMJK3P76JYuRGBTf3U0k3ZPF5Y1LeCwJyfNf4JBcx0NozlCMSc2l6TMCNv5XY5hE9QMzpdD
W3r0LSxnbsd8jWPbCHG05QauIDGvSCl8Y2S689XAca1sY45lIaI8WwidS3JazL2OU6i1jd64Vj3G
LRD+FNvNErm5jJDxTK/ct5p6LthJil5/MSBVr50lb8as4ykjUuTC72cfxaXjYsCNpuiMUsE5oku7
zVyPB5Ygn/TJfOXUt45U9S2bNNryqKT7iqtz5eLawWDC+PbYx0fmC8XewzrP4Qmujs6mT1gnvKtw
3LwC4DIzY1iKV/ASUaCZBbn5gm8purtea/RDqNhRQ+w6VX4fPlL8BF7DBOQh+z1m+z3GAZ8dWPWq
a/ajcvtzvTQGNcj7USvuqy692C6OypGTb1emVJ935a/bR89NaT4x0NtEbuKv+7x9F927P4zfwDfo
C8zaxwEcEQlZaWNJY7icVFjd2LjR5yfTn07BuIugI+mFs+odJvMEb/dO73xmRW6cUy/9LTRrUwAi
XyU8bdjaDAeQ2xWXTFK5r1NcfuDvRJZnTmtnICLbaphOveueBjzDZjIcMwgjuH6xxjlWhEmWMm+n
wqE5g+Qu2dpMGsbGqCkunBHOmPOqvt6VyaVxCup4Q/2oWQtQALVwkWhwIXtfpc/5ht4j+KZIuo5j
fxeuke3pTj2DTmGg5xBEbpXxVdlABPT0eeSqYMPKQ4Fw6Fb2PVm2hfs/udvQarmuHvqsv41Rf/Kk
wIeAfU8b1EufqddWl+8DlRu5rhGIic2DI4Wx8eXRVCnoGFy0a2SDT0M3IRAhMNqNaQNf8x61Boh/
bPG8jVrKGmS1K0rWkdozr8bCIuwzuuoZGYK/pI4TYadWI4/5jYY1E86uyzgbHW2TQ+DXS7XxbI2Z
rplaAbVab+YPBFYkQ8ffsbDRJZVz9KkSavjKnuvVEU+uxVIbRww2uOJmGw9RZYYdRS4M/xS5i4nz
9SbSsJogLIFluwE6cQla0d1nivYAXXmrp8xrYjvM9oVHIEon9x+nQ/Xmp6+k5Q6lo85m7g0BB2yx
c3zvT/jaE3gW/AARsz0grBG+PgLfA9cSDnl3JLpsvEWm2QaKqmydpzA7IMqj6ized0lI9oxdIoFf
ZrDkLChrjl896b44Fx+X9zjZIphDeRKlOHVCHTV77oEq6zsu2zpwCKgAuuv8be2a1Cok31VU1NtC
Nz+YFuTXrIu9Qyt8pI2mTS7h2OZ7CvfmrZPrLONa796RAD47gCDveh2e/MTasmZFvWs7GV1MlHPQ
AvSy+p4JQaZ2d4WvPcROM5zrNP1KCUHep2OZvrX4tKZ5do5aJ77p6RKXrmXik/a6vUtCRnKh1Tib
zicYSJHYTQMZtafuI72HBt2fgaVBuYBsV0m3fMKiOgTwG7GeeJRd2Wx/Ax3C8M5Xzg4hVuD9bDiO
ko5fMU0zt3IwAMflMRtLm96ubDq45gyOdRAagWVNu3MzOg+VdemnEI/rYu3Q/LjcZknvYtsh/R43
06smY+uIt7fCmWp3r12Gx9f9HnPT2vL4eMKzwv01x/kdWdn7UbUdhdCxfbERwithv2XYXE+SQItC
AdPphNvwG+1FNLdkTg9j1ZHb1GdrkxKaWGdg616JDpKGUU6zcyml9HVcUbD3KS/Ohnifd6inRT5G
G1PhV5irHGhKa5gvVSH3fmbfM47IT8zXGNyNyy8bsm7bVrj9fTlh8vcSq38zQ+PYhvbLNLT9a1LP
JZ48Lj0/7PJnne2Jb43yPERztzO5/dm7OsAHe8BYgckjeaMzAV2JZkge4kb7iW11GcaQzX2rqheo
s0MwY43dGQA7eFPndq/Koj1OBSDNsjamD+D/m7To7ddB6mcUK3KadKh1iHbPA7ckqf3BY7tsTMfR
gas2VsmmYSMQyBpcml/TV800/axNBh5pMpCZoMxOpuLZN2v54uLrEX5kvsgiffTS6beaqd2eetZW
t8IREzWuvckUR2TiUtSOwsHczSJHT86jdyo+8r2vumRxyHGrdKKlRqTq7k01fY0scYn1zly/ZzST
WC9NRnzRvM1I1++q8GBJNMwXDC17j/zwyamq6Va2+E5UEYV3ZIy0fgAp11Uv+EfdUzqQWBcuFKxe
Yb/tiWx35eQ940zObq4o/YeIe2pnxcuoURGzMDlJYDHTtmjqDfTebDh2itbRUmuuOIN4pGB5PFJY
Ph4ttmD8BPO8nayq3Ysw7c+YL3Zx55lnc7JOno+fqeLpdEEUtLBPtBR39xJKcFI8DkrDmtFmyc1p
3qoC4aMeqRJZ/lPPuD50pGbcUdPJnv3kxXFB2qvi5HEbaCms4Cqhk5JxF+2pWuQctG4en5pqaQLC
ARVNOP7x7effnMfWaTIXH2Iuig3ONJwvOP2rvveu48wL7hzxpg+0NSdTnx/ZLRbH1koJjpQVEYFa
b3aaz4wim5IStEP+lWCoeujhpxVeMX8yARmDgQt1E3oUsRYaLR1wTqqbLXKm8aKqqcpw7opFKWbY
1ByziSWir+AxuznNTNkw3RaljATHtnP79tRb7kdbKfGj5/WGNCociS4nJtbNL+ZMGB03QEBJddON
09Ea2KHO9sijwyTeq3kOLm/t1LekP3MM15rbwVQGseGaKvuTRnalAkd+tj6OOzdT42M0c1c05Qwd
x4P7YoaEBiY6HSg3tF5jAJV33dy410lzd7brsXU2xm5nhGSN7XrJ3UkRyrPhpAqDePhXm4b/UGuq
oLuTe2WY1SEGfPlmFAgXdhLeWaFtPamuZWqH6P7N5UvcExcO6cxHo8RmbpL+ZMcUJyfXztFmuy5j
mW7gFBO99OtRoyWUqVk9Ddqmglt68LTj4FzjcDa+bWvGHCQYpGiuwsgKIXLjimnXq7J/kvIy92QH
E0t3Twql12/H+1Av9ad8fkohcr+Q5opfwJYN/UWrsc9G7Ci3avB/oLDqm9mz2CjXrbgTeX9DVVue
hBETz8Tk+CuoAvYcdS+ZCl1k0zj3OFgDe3L1R9uco3uzHNZuthTNWWRDd2ahfxrxp+7IGmaP9dBK
/zpYrLy2XhlnbPQ03sa1B5KJV1qGnsR6TSlKacb91sti5lLOMowckrVGnhTuCp31sqt3VAu8cAax
dl1OoNbmoMsAdO9F8jzpOq5AfWlERoBdmxXcgSmPeSIqns2idp/iiAEfXTKgH3jSOXLLz8gM2kvt
wCZo72RtHgx5Oh8YL1003WHX4AnyNCrQK76Fj+l853TzCeYqXTnmv9dS/r9teaRbj+bE/63lsWw+
4/zzv3Y7/sfX/Ee3o+39w3N1birXoaoRDZUCx+G3Vf/6L5pj/cMTJvReh6VYGPRBFmWj5L/+i/0P
w6Hn0Hd10zaEa3j8UVt2yx9p4h+271hLq6Pjua5rOc7/pdjR8sz/0fNnunw709XZeOmWY1Ij+d8r
9pQZU2oz4eGVWYyKPcTjirRYt+k09kxop4UgAM36tfYLrT8MHv1i9pgzJ4FAHRisbYYgry/zM3Tv
00SiVkgSe16Od/8UZfZHV1GQxPcuN2M/0tbF+THAAQLrbUB96T3tx6khE8pMR6umma1ykiiosdzu
OtNnDxxL49wU030jAHZNBsNOIJfc9xOjbw7O2zbrj1KuVNxpAbSpcj8luN47+oLo50FnZQa9ng2k
O4raSH410rvLQ5wWVbH4EjJJyXGxHGubqFrrtRFtHYKqqArq0aCKHnOfTf+aBZyhhBOXw0aRtmR9
kkuouMOHmdt4TrRC3yjk2o0FY24tNPu7lUpHY8VHEXUoQiGh4Hga2fjkEwF7GqCAE61Mt/M482F9
tHTjrhhxA1CNR9pJtCzYoX4QDqJTXBQcq514p5U1XE7X+bR6p13j3za33oQ7uKrdmx0qZ6tzdp6H
ujrGtrPTPKvdmUwo19Eo1R1bE+mQdp6baLGuMpOD2tkcfZGnBCZwilF19GhTGXZnDMl3bzCAGGXX
rRs1jJi4ciOYIsQherf8HfR4CK/sGZrex1rY1I9OU34XJvMeOCsCg4wXbU2ZqfspR6U3agMojLJW
ZTX3Oz9j5WroiwyWvqa1NX500N6uND0eRo6igRcLfQt5Td+BzTEovAYrZpZ9tKOdo2iyLIiVP50y
8jLYgGO8GR6w7IlkBKIy9HKmD5NNgN8Y9X4r2I0RiETMYmvLp0ZYfh05FAc4oM1oNg6amsh8SKIx
8QHkDr1YmzPKZ95qNKbxcwBxKIWGdRc1ZRU57jkt6cEgQYp23lUHV6tPSCQzRd5YlShjZ9A9k0Ly
/A9huRpzpDTIKpOS4U7aWKy1doOpCZ1grn9DE1iEQ7guT00wJw0muCVrt9O2kUBc9AkwbpmSXIoh
slZUkFan2GqC1E/OmdLVYTCrLwX3ICgshiGN+6XHPnacBYAVl4gWnl3eGbPaybL9ZNbyY8fqLeRT
NwFgbk3b/Bl04ycLs+feHD5cAx1ei6fnFHVypcO9PlQKE2VSTKduhtSGcjHs5DkdgMz5IXJh6SG/
YB6bia14bJC6UZGXRXZqTftuHJmMzcP45mECD7AC3Sr8k13KzLZKQQuwDYNGRg9yR9tMSDJJ9zDZ
9qRpthq6GfWa77LlWw91OwVx2W4FgviMoXtFXSc8fElEOI5E0IZYvAHdUYciqEta9mt4o4nIeTbl
2LQZrfHQHEQ1RmQy7Xd26vTEwogn60ILY96M1hraNDed2b6RFG83jWwfukmFW81D90pTSaCLrug+
rV2CVlT9LR9QqwQpqL546IGOzPQZQpFdD4oZNIfj+DBD4VopDqepIiU/rcmr6sFUZm92b146D4N9
CaR1jcRF1gtnt2DZrSRx4VaUi+ik/+UQutd5tPwlD9t2jsQhS9zYs1Jv6GCPud6sMeezkGkjcKY4
2nn+DOHTdg1E5b9EgVry0zgO5gT/Ct3VQRJznqHdznVDD6ZPmbIj9dbhUD/7ju1vyW5SZzjSmaTH
hFyjeJvG1buRWFrQy+GKGwDJSPM+Evq7eE2wCqKxJSzEJEmKKN6Iov3VmPfoIYbbaFiEx4a3dZlF
6rL+K9vJvqt075xZfKk1LPwJN6m39m1iZQowZ/CeVEtzui1/S6A1dKw85AObI8Y6DBKqq8ZSj8BK
YLcVhN/jyr9RuACahxAoyu98GyvvxCXzSTBsh2pyCxtifxZzJL5FetdlNVO5gfptpJEcMBfzKoQ7
OnyYLnLorNn9iFReGQ+XWz8bVeAXI/uwwuOs6cz9Oauxt9cvzhDPayqi0Bb3LR+PiCsPJT4mNYZy
n6ciDHiamxuOPAdjqA41VjCQJ9SvNg0OI81/xdCfbE3XbQPaA5AwmovbkqLO8H5B7aPTj/6Cf/4r
bD6RG1vq0N1oideBtEKgoW3XccOb0paTnt7eV2pZMHucjRXjG68oAeB69s3s2Lrn1WsiTbUH9Y+n
xetZ51CNWM/Lc5+z6o00hLKnbHAUEs7HFhLkC1RhGqo8qOim4SDp7eOZxL0gZ+36eaBnlcXYLJuD
8cwrjXZxauDSG+U1ZThZaDrMEkJth8xoznJaLgCT1WHtCoc4QVyiC5cOntWO9yysrs5AfpVUiRdI
lwVM6YANqa4iDoT9E6G3pFZ9snnDTboBNhO35rrziRXzVcPynPeq117RSVWxcLYOTlsRcWDUdBM7
C03sGfjpuk76dZ8ikeigxzFBzZt58rdmwV1AcspFj6xEQJ1gjvTtHTWtQiRl/Iyo3k8oRnFVHv/5
nxJgxb//6j9/L8sKa1OV7qePbwenK6VtRXxmksCRM4apXBbMCagTuXcY5AcdCBRZa0HXQAl1QS/2
cekEE6Nqo6eDKc+FesBJem+TzQJowcjY+FBu7QQhcJeVaVqv//y/AQeE6ZJ20wnQr5t24iTMMGk1
6QPo11CsaVjkL+DuUJ2+H+A98QkUGOT9JeTbDcYJZdwNOEff0ddtc1fLBHIFygakQrF2SqZKk9/v
mgFSLyvls+m1/arzWy04hYz5AqAdA59y+6ZFSoVouP/G1HktJ651W/iJVKUcbo0BY3CO+EaFjFHO
WU9/vkn/u+pc7O1uGoO0tNaMY45xYBqjh7SS2RkuitFw9OQRq+NWR4CVeUo0ByPrH+oCuyxGnGj2
Y5Lb5snpAWBnXQGmfDwYRs/3NdOcbafKiQ/X/y3yJzesTvm8qJvIctT9GGba/von0MUl2jXlv78l
8o/X16//06O6ZV9gbKYUMk7UTv7//+KxoYcL/ytUdhPfUIX3wHbtu+vfrl9qtca07jJm9bHXzkGp
HFkE+WNHdH5ra12OEYrNFd09hZ5Yh7PwEO05MKErrJza6AKprCDIlW+emHAoK3XvjPTaVPmNYmpa
ZkIGcrGuRH7HHfRpD5MEwHuIqPj/0iCGqAO0jdLlqBuetovRiHaJSKiA2pA11Iny3mgM63vI31ju
bKLcwNrDlPEYuu5d2Ht/BUqXq566sa9OIAyo3sKlVt0yGlU9q/2DCbUupbP6r4LZpaG/2KXUN/uj
72rOLkIAjJNU3NRCQWst4cWUVvcyHfS0Lbc1XWwCmQyxirLZTu472E20yU37O9eBZarTwim29bUx
nSvm7sJCCLplQmOkc0ijLtq3hs3cobam9PLXpl6znph/x+e5z36Y31edp73qA+ewhWg1gfqDzbSq
BPWktwORAtp2eYfoWNQv1PzXvV0wiIhxdNtpo1TSGDKtX2Imps9Ul0U0N+YsUykpFNzC3bCE2Z1v
Y50sWEscVOV3yDCWK8WkE9BO+apu+G6Fktle7+gVa2FWggRkOtFSLln+YDWwMo06NZfYVpnhQCZr
cQkQke8B8GVUI651qQ7JcjCX3LivG5ATdmKWpFfdH6JPb9RgvK06hI8QscHhUEfoneTlakBtB1wg
HRTXUQKoZAgDFoV+S26vIDoI0+KuQJh3nVYAtiooMG0CZB+xbIgMGSzmqN7BeUmxNH6zhhlVvJZq
4uikt+CPhXbapehXz8jQ5QiBVxW7VkngP2TQVodlYQ1+MbnxInO1wAx+G+flDvUdBkCHFFhIfm6Y
bOUiHO+2WWh1q5FCyQEI8KrS3P3M2IzmD3cNKm03yZgjx+EDfIp/CWJNCD08Ju3GvTrJtjUGPhyC
qISO/2IVr+Rp5wzJ5Nsqo2gOEmoF5TBKWILVyqJbZkppTULxp4dS+Yur8+CWT+bAOLLX5SJWAU02
c8Vqw7lOM/qjWeHdg9u57xzhrKaihr7bPRE0ADgVdGWsyJDU8qAC9+Sr4CkeDPfQg4H03Ww3O+7K
Jrzct33N6IVLJdauoRZwLDD6ejyvNK3oN8Cj3qKx3jspdAZdzlI28XwaE2dHwj2sYyDcuO/hpVho
59JneakU2gX+1G0GMCH+kJz9obhNHCT/bCtHH5SLK3q4IKCP2jAES02OUiKFRx4cGi7PkQXHaVow
3uNNWZD545+Gai25lflegixIbOEbHudn+KN55kkSb1wbCJU2KCvfVh4Gp/zsspQea11uSffrFb2P
C0I6UP+t0raA+Y0uWudPTzDovVeUnrxobQ3Q3mWttuynjOzIewlN76+Jp46iWvpjp95Dgm2D1GhL
b9mSNsdDoimneKJVV1BwGhgLB+iE6Ic22bd08BzAwOErAwFMButPAP53ue8+Mp6MLjbo2M76lM9g
NuRjUD0eQLhzm+zH9bptEbaBUQCDVFOEErXkwUVz/CZV089Bse9dShDwJfkgDWz3Fww8rbH2DbAm
GtvqrhCBobAf4WMpLZWtSKfP7zjfWvwTqWN5feog0pPG6IVgbmFAwR1uk4iBGEQp4esi9krcnNNS
JndjXh3mSUsQJ26/O286+MZRj4v4ljlX2mMzouBGtstB1vM0GYqDtBVyphkOwCE6a4a5VWEOdr1q
5RpHYLSHJk2+FpUj3zv1E0Mw801mDOcpovneaWCh7BF9vwrOWDeqlNuWzan6Iw1/SkSworY//QKf
N0rF8ZR91YA/KbbSy66011xFPdkFUUgbsoeWODd3dhE9Gv0E5YAyoKOUMGToR/4dOHrYk1AZZIYL
Fu65T9B8o1kWmUgseylLlnmPkDxAwGwVG8iZ99BTebDGrVMH92AX2kZr4PZMGPuFvSym7WMYmPQk
ilHjTvcVnHhPRhJfys/CyD9yPf0oY1jkBqZ1Y2ZIVL+ifqxB10pt5dB5TRAZwTQhMBrrwIZjQfVA
+b0eAZ0NvsMsf/91pXP3kTq/g5qM7D4l7W2Kkow/P00argC4BpMOHt2vDLZ6mPHDtTJbBb0w+M44
wuhu8bFq0zOxV3YHulNIHYGguR7PWPv2YSRNYjdaNUW0iyxs+uBrB90bnzu3hITSWw6J2VON3ZEE
DqAg8nd/AMjcm/Yt3RmX+LmeNrkWvfaW+5z3+SHMYFKA+2lBqbbe1Q25B3rGDxpU7wzHSWgfE8k1
TrHTgPnRAlGYNEE0tI/0+8lxzZt+YCMyZPVjI7sNDqs9d4g1O9NbXzFW0GnNR2mi85l2Bu1V+MqS
6ZnM62+I7M8onN/MCj41tdqFkfrnqOXTWAMO6Z2UpBEl3tsmNdet9aY5DjSMdvvUhI9FnDQUUipI
t+wHxcrf3RY6dqrsUGdQbEjl8Car0gRh28y0xEINyHtMXYJeJxjLh2FYsnVjWs26yvNz1FRbePNT
JsJIDDUS6BQsHvDkHCYZA1p49GjcSN/rHrbQRre+ya0WzlrwxZ6K6+mFRW9MQzIKolQ62mDb4MmA
CbGHRA2S9vU82jCxq2C2uuHJBxyzmiYwqqFXfc0JVlKz/uzWM+4LLA3SWcCr4EU1WvOhgUQIBbeJ
3rqrPtiUjuCMiWA4IrVZ9GFdeTPMikkFqZ19Jm4DAV88wYF1m3VxumlD7bnwmFku+ppxg+Iyw+Lt
zg0CbDV+KTbMU95oANIsk9BDP8+6DGeXkKHNjUEInSFnz8SCvqjEadW7AnEglE0ojoRIXFkUz5aS
jzFt57OHwq+tmJj3In3TIVt0C0QiGd547MgcVeOzakCl72fhrmuc795NEMNKszc1Y25v5hYgTzkM
BYmHNnZvg6XCkQgkFFTYU5LCS5cwsQsKB+BqTQVqiElBCySvkNMkQjCqD12rnxCDRPhbKnvQRyQu
DjhyG4pJIbaTbNDW57sSRteVrWbxJvcP9QLni49C403tLYFxHeKFrywGD4UC8d1YJW9M2GziCUtS
qv15MOvnYZydGxBkt6a6rkfGByEWQNExEtysqnNGJrrqsOFD1uhqB8Xsn1UXjgAbChAH3Bkf894l
JzsWImlzAoI4aqfJW+6zGic6JEzWzh0I0DKZGAg19nZRPfWmPz94sMPVFicdDi2EPoY3LAaYyZHR
5Ly8QHpDtbFZfjowlFbavNd9vwdWL3Nn6zp6BrPlU1coafhozkPHhLNSQBCfTMWTl8MTA2/bZFO/
DDvvWWJTY2bSGoVUaN0nm4E0WNeWZAjXU/49MfsxTE71PDbIivfUL5u65krcBQ0f1X7V2ua+7MZq
4/R8HYIhVP4mMIMe9NtgzQiXfaAjIJNRcM6FOAg5SsfE50/LLptDKCAN48HTdRitu+h+MH3gFLoQ
+LU8F3/x9VuTEQpKpclpWLpyY7vMc+UzHDOhCoWxGn9gFbMVisfVHckHc6YTw0OlFQAQABIP4wSt
PBjy+ks9goVmzu0NjvX5zvGZWKt6oMKaFwwTWsVhmrvvbfQwzKTFbr4fJwiZKZFSDE2yF3fk1iN7
DNoRjNzoN8+Zru+Rv7hD32/rzhBVxdGPVqZnONeNWfVu7KwCsBbq23BuHjoKZHeZk1H2oYbq5LjT
akL6epq8LysD1zv1bbZnaPQD4WDPN627xIxgbJyHrzR9hK5uZ5Q6jUv/IykUgUapB5jszVso3KkO
Kv0hjkHv20AunRzysRhsGtsrfm88lDwyJ77zXYbKWv8PM3GZBu89npgXzJf1XBd3jA4WmfuVaQ5E
1zcTZYxV5Kqwk5Z7UNHg8CA7MolYVkgj3JjwLwL6ZlZJz5P3adEfBr34URUspWy2mQeYOGaDjczr
rV0MD36zHKx4ojKuw/YePzlm9+E58ETmTIeNYLna9NU3n8HTQv9tMiSaAVyv6t8JOEYtLZdZyAE0
/c030qfEqqYbM2opRkHVtyu8JVplFtVzpgFsJa8AV7d/lWcf/MLumcVETqXouo9oNh4TYaIsE0iI
xKe4g3ssYr1ZlSNOxUuntzER+LsHUK8z7+2YStYEuMNAGHNFw+ZZ0AxV1D3a6lfoMf3gOtrGos0w
5AwUt2F5a2a8o0+qp4ralY6VB96K4S4y+2XqLawEFURI9eNggEUZRunytlXQGKUhDcNOS1hfzfo6
q8tLohc7P4tf0wrzAHKJFg/55QxgAnkfFOkGO7u13fy+LV24/u7HpkZQPWRgsAbDYPXUGpq5HNdh
xJUXY4sAgr6GbMjabXo6K2tNQQXT10EgKVYfuNB0TcXyYnmoZ5VL6twRp23pch9Mku5sOXiGGe9S
z9iFc0sS6EXIsdoKNPs1KlrZ8AYytoX9RN3CDf5F2SUH7RhSBepom5nOp7WQNsUJvG+F1ZFOK191
1Gf3A0ooQJSZpkj7clr3Y49NAVnaUdN9MuqjlbpUE/KhWXfpaB7y5QUQDnAehgHWLp2cdOoX6AVE
H5aB/2zw95U5tMjkeNxa0u6raDuDUmVwFnSx0iiHhFb1DYeBf2/o4IQI3d6UdgIDqjVUyFeyocaY
7pn5jh43zjeJx1togXlS6MgyvL7SCv1lJGi5mRhofCjhD3KHo5NbTC9xrytO/ydjG5DNUKpf076/
h+pjDYFHBNbayN77nL6Ga5Mc9Kq3jgr/Uy2oz0wenNnG76SBWE79egYU3h09gz6cobRELBlTfbA9
zNry1JT1fcEU9A31XM78+FI7MF/kSAqP5cp33RnIDHRlMPmvopBkATITYLZ0VW/crntza5ORL46C
W+BUu66+jJB53Olg0jyT/lTYo6qmFXzSiDwN2BJAwkgijlN8UTNsjJ3Gp0x7cJ3I3BYNus2YOqDM
2m9udmgEqMY2cbx1hRWjvtBGa3O4Swugi6CobhkpeKgG0kdcXrOcXRv5zs7wN8yHrlxwZTfj6ADy
niizVyHUcZ62tufwuTNL93axydFoczYWcMNQCI8hUb7rU4ghYeC/eLOb31RDdZ/FNT3hrt6YFd0R
Akt9JSRwoc98b+61t/lAqtJZRveC9uMTsw3vSjEEk4lWHBEoY7hAvvKBrhgTa1RFi3nFMBJPc6lf
FMUE4MFIzRLHlAnAJszAzDcdAS3V/Acae1DxGBxi23uHS+m9dvonUD5kNRRsDHM624NKGmXfFY4L
Jlc9I3/1Kz8t23gOXX3Vt0CKJ8ZtKZq7oxpYNpqFmR1MCRp/MPE7FB3Vjklk13ktazuAKDJQ/CKA
7pT0dX42puwbIs0LogHHIZ73Kr7ZmhkeINjI6vk8N1/K6DDpa+9bBVvZzWfdr44pkCDPTemy0oOe
nWNrKr9OM/wMVXufdy0SpEUA5/IFXs+fGtRoOsXPqu7sOurnYZ4FdZkF8hOl8nNc3yuz/Rnr2qkp
53PlFEFbN+9KdCHZQi/lJari89hkQSrRIPSR/ngx7OUcafw080OGZykBJkXzcm5kxn4YL3M4nRFt
D5piLS/BRXL2KdiVEskLazd4TWq8HRjqUnmEvfRXfhkGpzO27NdLFwK2hPwWBYxoOKG+wJiUM571
Gl04BEJhk3nPhv7dN8OzLgzso/oBU+pp7rqL0bcPC239eMn/5O80wL+psTKXGshHJEr6ZZZPfqaf
J6c/JU31Z4I8aJTwxTbGcxeqJ7C0D5mEbkUeyGsx3Kh9UjxGmvcbxnkA3uhs+qxfKsm1+1ws6ZcW
o4gJHVg3nntKay48+n2on+E//ZWfS58E+eht1AJ5YD6C1uxGNex7rTIDZ+5PHTMWBSJGSb5c35vY
3q8eOYGtMNbmQ6nSal8ONBepcZS3GAhItsy3EJ28lhZXAhNZVlmBjdQGI3zA+H5hevqR++XQrqCe
fYIIbKNE+f7f8rHgUGMx5tpdmgnoWnrSqv6M0zp7Trrp+2VnteMldqDXVMI3DsQp5oFqCw9Wsd9G
lJZkA/RJdK4snmYTgxkOqye9zwK9c5j9s4dHyvsr+RJ3KvZR7m3l4clegHLqazGO/z1PeeDL4nyW
4KQb6J2yZHpBknklm0E2hTwB+VW1y+9IxnZL2T9ZgOSvv88SKU1/QhD7HjTWjQfHHBqBR1kEss7A
Wo5JBMsCf/SyJKAuFxymDI4m1rD32YGOnO4cYGV1XFIzKFIOczjCB6hdbF/5rRvriARwYHnh1mvn
OyUpj+2oBU3bQZwBJ7X/JpRqqBga/rrQtSd5tkvIwsog5ffSe4F8A1OQdOLn6QKxECh0pl6A1SJQ
PfxVWBONoYssMwlfDYq1yD6QxEGu/+/i5NdHPwp8Cv9yrZoPo6J6To3xtYBytAeIfCNXKbcXQrDv
RO59r0bnMZrPhKU3QMo/0HemHm5cV0Yujorkg9U7qyX1XgZYTjzd+51GM7DD/mLq5nFRpnNjvs1l
/UGbmVUxb9RO/Yr1iYEgI9B1vl9Jg4Im6YyosAk7oUajIZqwVmMWMHG3n7vyFkWv84L+AaxC6Gxr
Qcj5kK+HDSUI30fToPs+oHVUQ83+71BRgNrrjvfZ6JC/04Y7l2P3I3fWKtqtO1tbpVPPcvt6219y
RVvNfvs0RFxWzoB3WlkPPYMg19XOi/4i77ScTTmlP/IQrweFA+P1+XXJUP37RQDxdywhHyt5Ir11
hGCM+Cfpb5kH3tec8XmGacPMX1AFOadNeJYH7LCZy0TdMvP2VI39qkDyTinVQzSOl3YBEtoicomm
9aYpRyzrjHEoA3dWfvvsyYyLd3EBlQKdgx0f641YbsMcLzo1CYiessPsNmsYPs5hyQtiGm0n/xuY
g5rbk9jRNg1R/6hvxYQZbXkEn3zylp0YOLlCWI0ek5DiMIsqJkluvZvSYCh2lpGdVB4uLKvnKsyI
teM3k65j05lYp5DzzVavYB/ux7OTrXO7/kznmZyX+9E0K1CQ8mnjbN9002XG5VE6xkkWaJ7Md7Of
f6kseqRLzj93FNSivdlEZxMnSskpMI1HlSm1WipQWMTGZN6f1deU+qcozypwS9nHskGa2f8d7nUt
um6XmK0zqd2vT6LkJDuN8q8FQ7JYSDEP8jNRk0D+PDEk82Jr4/vVu4hxG1r3ePU3qvZcZ/5nhf0R
p0B9NNa6n8laTrK/5Fvpt2y0GDX0UN22A2jmYTpdf1VWRi5NAJu1pb9gi4NSzQJ/alB9+2gmvMKA
nRB92J4UXg+DmKmzMm9gHeXiCvU85NOlyHcL7JTe5P+acrrT2EPf0drEW4gy/r3UJAohWfHXVsDm
e/pH8j45zb7YKpC4z0kKxkeLrz7C1mhngabAliWfYJW+ZY/CXnxd2rlmZgyQ7APzdOdId45QikOI
rTHmg+yiLIF4NyiZzmJH5Rad2toXp5GCBiBcWHc643i9c+TEb3IDp8ImAYqazm8Mq3/k7LSFRwd5
0pm05WPQriZIzpisFaXeJwekVe2PJ7l5LZ0uZUglLM4fy2U6pzF3BrabOKK/0XXlebH93+uLcmg9
N1zbhJe+v5fdIy/JliOBeFTRdZY9eV3CfyY8K75RKK7H/gKQ9SLrN9RfVaK96eRKWuG/hO50nkz1
LMa2GmtamjfzNJ9iuQY5CvIdKUWUIdFu66rbyMX+9726/wfPyKf8qqqqW/kYH4kuBrHUh2jBNvN0
3DrbVnWyV/P02eY75Xqv93K9Kb156XoSelbBi3AvrbNcjO7DqP1X8dOyWunAI6DioeonxctePfQL
ARJ+io2ALBJv5jxHIfg6ggjZrXUanl3nQ1Wb1/9Oq3xKNuX3g9Gvs354Q+/4Rp6FvF0d+jsYr7el
p50dkz3eHcWu6jUxg1mvI81+4NMDq2CD9FEAdzs0jtpZDJdEhypTESS+2eBwIeY6GrU95YxPLdqJ
1fLro922X2L2mDf+VZh//1+gJaZKDqeRpfcWAAWxyL7+70l0MXl1AlSpv7gwSC4ho2yj4vzmzALn
PYxXU7wT2yFnp9fnx3jiPLFtap+oTUv/GNBQQh7Sfy/R9Gxq41HW8XrXmv7pVy99liBCYB9k+2d8
UjGmX77yooRmQIx7deRUbh+WioF8RT8itH2WbZ2qhHe5cteW+iZV52/D2VO5/M3FPkfT9Fq00+fw
lzsPNc2pZRwe5y5+p3fE1InGPiuOylDtTd/cSIjEkMca7sKDtVR/VAC/keWWoFUO3cJc/M1kY31g
dZbnixw7Ip6EU05zFiovux6pFINvW/hmoK9BouPUJ4uM0tuDg9POWrTQeNXOraKeKegjcPjWEEWE
eOqycbZJb2yHBNMPgYaG6bS7rald72I+L+C5M6N5cKTTq0X3ue4dp4UTwUBfMFjQevrN7WLOD6nT
/ojzgvQr8BFDaLNoDUo0MHK+G2erwYvobVCVupNdoyf1UVKF2Ck2Me+GKeJ4/c5eiz8L+72rl5Ps
m3/3aSn3qNRu5AVk2pn4/56UDill+14XJlRJFGS1FBYpIZJkRnXlwsAsC2VUEncO2aNekzNj/JUi
2rbTuJMgVp27i5j6ERtnWPETvFYg7s3fbi1naFCXEyOfZ3357nX1zgfzdLUkfYxznZNNnCi7kUBd
ZwNcXcz/3Ivs5tbwmbrZiqc0qkc7JZTlExtdEhScgDgD+ITJHLvXjj9LHCgxm699jW31fTU5Yh7m
vn3VmJKXP5NhXSZMSaMzqbrpMVbiW5chPcMt0uJhG6d/hXqXanMRiDdIhClUzo1Ne3D2HZJCDCn+
GQT2NmLo3A+do0OtD5osnDXIjDg01omi75OmfynBG7SkeVLNLtC4c3jeekpWKbKRHjOjaGXVym9J
AkmX/xxa88lNrB8Pei0CP1DmO/BkGzGEnmkFS+H8+WH5p+QKqq8fcVvcaqWzjf35BO6fkDImBMP0
Vt2DgiKVV2gnt02fnX8NcGq6pMvNwqUCew0ENM5VyRWNGUV49RVOQIxS7hy9KKKFNDxe/21hogyQ
xV/vVT+KyCsTXXvWvePRKBRTYufk2KzHWG4k3JEvleuVa/ShbjBy+CpmMCrJNiOOvf6+rC2UnH8D
vdDQ+grH9L101/JbmZ0GIN/PVM+ua8V4+Xbwq13m2U8d41d5HF9fj8imx7GnkRbuTc5lS6buZv/+
LXsylPA0cGKXu3wsT9clwdnLY1cZHYO15gmVTrhQykPdxlDkYPm5cpfVkZ9MP68LkxKytb1ebcI1
iee57qcQv8pc6ZMEeXkE9Eyc1ahnTz2VO8e4o/fPkqRFUAzTRd7UQppgDs6buMymxqFNzTEjCWIX
yX68RnH5dEBQ6AZ+e6ZksJ3IxUIzSAumT16vux1lxeP1DIZFc5yH7T/30U5niMbOiTXs49KBxS5i
q8f3PfoDcsBnc9rEc3Yfdnzs1Ty6pCPo4Wa+sZO/y2kfyTRdKPoYv4dXCAqKnqFsElw2aCDBDqKZ
X1UOPpNQA3+Ql+5rVwcgyjcunOldwd3KbRSW/9vn9p3PhLH3OCnpn14bXEF/UeciSBL9O+v2jcea
8WCj6g443JecAzkT8lNDOUOugE2fcyTG5VOeiuy/6yNYmvEUugopobM1dY5O5f/bibKTZN9ATfBt
NHvx+4YvhmwZP4aS7nnP7bKi4s9sLw/mYnO9FTy4xAPWxJj6At0gnlush/w0Gsa3/ZK4mxoGIb1a
kddTeMgU+naWHbTJvzA/9f0d3b91N+q3YW/sPTwdI3MnA6LjcBxpP+AmjPSvqlBHTfeqo9xKPCT7
5br/WZsFYR2lB17ArpN1cipKWPwn79EdDaFYcJMlRglZmcCrk4Am8xM0PjdJTfhcZQ/iPSUolLi+
zKY7ynF3mtpDR5sF4mGlcDKs/Gg6iX2cW387EHSLaZWAe0h2RuwexeqWSv2bwrejjcZaHdS9ZELM
sdznQLfjNCLc+FcHkQ9s2+nBAnFUYAlaVX3P+n+BVWJDy47gpgTBSu+9Wex2IMIwEpYHOQnXREg/
VXP/UfXdvdoO26gnX8eHijEQw+am5jO9Yw5M8ukU39BoByX5G+0XbEr7HTI6jWeG4gXrNZMXzw8l
1GEj1b8Op1xRCYTHL0AwcDX3Pmzo4wG9jbXig2TKILELGcM3qXrMNf1NlwKefIozjfvOXtYTjlRz
vaOLKYnN9kPTA7GFOtZF0WDR0btHsT626nwl6ZNc1kAV0ae6aOqsBCIsowcTG8ZeDJHFjBtTcCsx
Zgp6liNqN2LcpqL+A4P0GgEelgDNG8OLuMfW8z+94XOIsFPsZ9RTz4OqfYflRw+EMExStD4xHvyG
BPJmjjKu5r1JUHw1SwtuTxHif4QJJdkE789iUieFfoKw6u2apkvyrnju1qPFLGEaAUfQ8RrkZxgn
SfdTbToP4wLjhcq8CQ0AahtEitd0pkjGzZz5W8nI5NHOaRtoKn2Y/hSXwGRG68+AaM8IkTtzp09q
dH1Dic+FtBolVmcxdmJP/rMrDFK9KBAHyokTewPtEOup7VUN1hF2uz4jmOmw/JzOYkStSa9/JBSX
n3y0fANYmM3Q2LdLJaqdlPXU7nXI8eA5VVEXZ8rHJp5xZ2eUoCmDOCN+gr3JINeKSex9Onh/V2MB
1OcQtxGg7P6aaV9NjmKcOoNCFaTfdX0j20sc9ei4AUEf7fryQTyMJ4VkfThXphoUBVz85lGefpW6
h8pKaTrO55EYkv21p/b81+KhM0I822h/s1uGz6p7y462veJ2Gxf/WZE6YhHlbTHFn3LeLo12gubs
S5224mghhCY3xehpzMbm6XwvpkKyMMlmxcGVsYNIYwn6otlKKiZ+Rk5Y1rZvYyYY+n8mSA5kUiln
v2fwmsoN/13XYkiWW8XOHvTZ/pXQTZ6PhwL2Uv5IJRaMyu+csUlaZjMBL2XRmVkywjG/3oGw3MJJ
QGDUX5KQqnn0rAgmQeJXCajHXN8quruVsjcdp98MMWQwsb9aaN+WIDTpwm31Zd51+FqPjc48/rlD
89436YQZF/lrilP1neplpornsL2B2b75gAukd0Ab+FwDXitC9Vm+QoryUsBP1UM/158SJ4e4rsWC
ewxuxlbrHuTKJEa2C6yavY2G4lhSvqf4+QwQLfBwQTYuaMp1WFQVaP1IQY32x+LxqDUQ4Gp+Zt4X
x9vfyTcu5XCRbkMeeVLPl3zBy8o/lX3Ts08gtX420t+x26uD8mvGx+6vcb1XuU6p9sFC8amBDuSD
Yme6wDz4E0HYm0xHDQc5lN73otyN2AapGDpG8qWbT7CmBvLXIZqvvRLFz4+wCo93nqL/ynvlgxGm
O9rUQ6WM2NUQwPp3mels5M6kKVGS0sg1WF688+P6+vri4HzZx3SaXjwbvzdfYI1/lTuZIzvwie2k
NZNlxlmT8xt9TVa0z6tso5fDOVpYedbIVrtHC0HRsqRLq3/bPbWDgZE5zBKPXSqbjl99V+4hZ89X
2nxKi27P7Osa3gJcr/IrC26ODC4o3m2K8ZRfUacDfFhflsShbmc++nTjZMeEuBK5JpVQ1Ib6LPL9
9+vfu+roz69ogv8qVvRWgghu2fvTQsmSqB4i2AuDc6vCTl7kdfmVRGoVnqPvLN/bJN4ElN/A/aN6
BJ74JO0nlKI0zz3Lg2FQIPBG9zepTlM0fchKqo5zaBPrVhZcbiH13Pd6+kvzf+9EMeDcolXsMXYo
TScQgQc9R+OY5wT6/yJ3Kp8MveXjCCyzb8n6mFLjZRrC5O48V8WkKqPaTwXMm4VLMcalTAmZc5ax
Ef63uPAoP9tFzVQZq8alqGa7KwbYDthZ8gTBbuIKuz2Tq0fpZjWwNdpF4LGDF3RwjJ4CzqDeNkN1
mEqY86ssoCRPGIgyu3GUNBIY8gkP8zbGORVkzICEoNdkU0vVE8IR1r3fGqv4jJgvIInkT2pcUj9s
/ldTBHxx2x4qFEpicnRJIv+LSW3V35YD7e/G//0vVlUmeBt9BGL4atmdpqsGhlE9JQrEe5jOmSPe
s6NDf/l02o8hIZ9g8pyyExyjxSZvqh8pmcvr7thuoAPbSXdNKj/xNJ5E2Bcyh1c5FNKWUxqOXcFg
pk7m2K87ggFGLU7yduqiR/OuddRfYLhHMSNxnDxWaUM7nL5Bz8nBMkZ73YwvhjXj5YefZJx2EJJA
clwGA0Eb0Kv4RNkWeuTLxF1K92axo+cKJM5/0brvk1rn9aEF24bKohT5aYBfEocQt8ctUQx5uZ7j
5QA8/Vs2HJrf54aGejNo92JL5DVlULFG7m0jLEVEGNCewQYy3sl5EgtcJew2D2bLsntKOYtzThhb
FrdWNG8rNrTsUtnYjg/HRKTcap72OaVEyPNZ7F3VOUfmF88VMZ3zbdKWkletmOWEpAfxluFDrIaY
zZyrgSVd4Quv5siHqBD4kmx3+bvDW6Zw/kqHZ9mhS1uexjv5ZqVj48smFruiasVPBtVAPdwZTJ/I
AsilSB1FOq0G+rtV4r4poxGYvnZq/fangQwP6TTktDmxs/HqTe+pHDV8saq+WsX0Kd8in5SwfmL8
3Sp/9BliiJ/++xe5InmHZqAxOO913/6Wgw+p+UY38r3cw/WtUfJgzNZKdoW4wtnWz7WxtlT1Rxbq
Wq8Z9G/0d8Q2WLb/gUeoe/x6A7AnSpPt1WaEB01tP6Xu1OChZJ92zBS11nl2w7O44E4pzyc5cHIc
QkM/I5hrLDs9Tu9AefxKp6NZTX34k6wLzUc5hHqRVNUAXb76XgIyK7Bn61O2nZ270OVGLxF/VkvQ
oQoBLgV9+Td5rY1I/S/X7kiDUoEyfMgxLSwzYJjuu+4Zs/rXU3ar5TJXUTDnxUsyCUfbUSuqT3m3
ZKRXG9Gpa7NWjtZEkEy9ynNVRtr8rayLLN/gR7/NB/Oap6Ku3yIbYQk9DXwKkDSvAXcuQJlwWGN0
W1rRQ29OrwMA6grJlVKFb21RD378Ynr00IleJks7R6HyklkBnDo8Cv+3CNlJtZIcYpxEVbxytC8C
MRDjn+JY4B3NiKf+j7szWY6cSfL7q7T1WWhhX8amdcg9k2Qymdx5gbGqSOz7jtfRo+jF5ufgp+mR
mS666lBlVWQuQCDCw8P9v+iJ9kmvLZJP/KNhlJ1101Fel5B+o8uFws98Oxn0obJ800m5mYxFfj9p
+g2odzD4nNvkQ+UDHC9564tdJaUjUpWKbIvj59WrqIPP+bNn1yiQw5YMkhuzKX6BpMK1wrsJSNK9
MXyZc/dLLdvfg01qSaE5qcpXzT5MNFRgP4KtqN5hMDyYGOvZJLlQpX8F/fxZj4hMdPFJ3gJsljKh
8x5jiIPi+z2RiTTDeR9VCppQNLERNDgjW1TosXvFlS1Z7ryRA778MDNL2h4vtZQoSrv+DROJMxin
KHN6locj1+AnMPkblHPkRQnH33ZsrrbVrUzuV17E4ezdGTE0MpJHja6iDI+MGRyrzCFQW0X8GlJ9
5BRSz8WOffPUFu69jahfK5+JHcITUA+kBKnG1DycOYqvjSZrbUKidPyWux/H6MGJID5xhXKl1syA
dbhtxCH4euJuRcdL7ZujhTVa3+dfNjp4BWmxqwe3gQpYngcmezFAaGIOJtKQgZFdUj+ljpxadL9o
PfawjtQAf2gKLhLhfxah+0ZAX6KzLNiOAg0ggEGZXyTLlMBPPffWhFQl/5a9SNa2A2O1U6sLEO0k
8hdwyZA491lGV6Ekt+ObAnd4kha931J76LFrtIKT9IwC0FdkQWjUsEr1+g42KT6NH7V9Ed/AKSEo
zco+SPVDlTf2XWD1MIir+bmE3swl6CBXEnWXYzASVeZ7NsXAF0aOVE5iPKJj1a/8ogUfPHoXezJe
zNzB39nmJiOIjgkK00lt3+mIM6Fjozkgh9rfMBfpg7dI9IwhI+MpqG9NJ7tJKhwnbDoH2ryxEoTZ
Iov0Z0QSMo8R5NEn5FvtTKEK6ihrWHtC0Bm38TwiNmlD1xkhzWrIVa3povSIQwSX3tmOnjNtFHeu
4Vhoe6WxE9R2QDx2FYz4cEb00DaHE8KP3F/nntXZQFAo1tNt7lrQU3yBUcCIdeHkta4QT0Z46EYf
4jyerl3UvDah9+IqOKQPZfiajjB7Z4gymxStb7cu/jiWfwGXk2ywE92bE6mlmVr1mmF8ydU2BoDY
OlABSLGm5L2o+ydY3pATvBiJhrraqA6aslGdCkQTyp+ooHvzdNHMDcBHhHLlrzBsAcH5ubJCCTVa
V/RSw/5oQnjx0KLfgIt+dNvK2nq4de8xMdmlyjW3HbgeMVJCzP9LqrqfwWiCcOyMT1+tniLdKbdt
7T5kLfyYIVF+DZFlHL2yvF0smcyg86HPr9wRs2ykrjRIxB9B2IOsBZu7SdHzKTBVLxPtNHRWtzVN
bTN6HuScPIUJMwUFgkPFsPH9ep9jrbuyPNR752LbUSyhy4EAYjNunLi1NyJ3Zand2vJnauZIMWs1
vAVNSfZpqaOOlHavhqEeoZcAqOy6cWObXE4GHbcaB1JOHIIazW+2U/KZpZm2sUus+DqsGXRVbw91
vscnCUSYMmMwZGC94s7Yh6dWXwPsDl/9No0RmG3HHUzwordhfoCnDkJn3ld9fR/GhVyCeqwaR9nP
uAtTki3mwd7GBgXyREFmLndQMjeYu8A2ymI8Ir706XoGOW+YoCjeBtfMUnFmCN8x4TU2APq3g9lo
G81yLVDFq1hjtVXzFUsXqJdVfVTVEE6/bRfIsj2VuGPgiY7bcU2reIfQxzrQeowNgxrihK1tTFxC
mayesh6i+tr3EyKzdouC7FTcNA6H4XTotH00N6tKu3oz4uVhWIbrJjEOkxpigmgxHqoGK7ejDWqT
eu17qgoo3rd79ERvIwseIfU7AEA2iZiBojgKLeUKuMBOT3TtSJBiKkSnAIHKuVaYdi9pCtLYQ1Nk
3Q72YYSChPVPiORB6qzhnM9bfFixazHxQIgyc+139At87QX5eKa22mo72qcv+SAOT4HSbjsDcxd7
GiDr8u1BYdH6tdxzr44vqROg6q56gD0NZtmgP7VtGm1GZX6LZrKlubG6dahoz35XP/moK6AcMR0a
y0UQpovezTE5FX6SQvKA/VdE9acWQ0lyFPGMGy1jO6jXYgKkrlU5vVakH0ZIlaHZb9BO7NYjalKW
g3u2bxgny8ESKQr0XwFKDNs4rsK1YnefNpKNG4ffrZMEspDi4r7qYZq0UkUAxFKQXqBs+5kO9oYW
E/qUKEiB6i8/e4V0AN+BbWg6PhxXDQlluBmD3pElWBoKlobxWFfosYeBIT3M4tkMx73vh9E+Qbwn
trEImUN+P+bqhR53vVlmu+PeakgYuooDPKAMOKPq/tbDUzbuoKYi3/CuNPmIfUP7a4ZZwYGOVlQT
dKcC2OxKb10WXGjdqXotrQCapcwf1weSmMCxW8k5kLTH2mpdehkHSJzBmB2CSOloIFzC0Q63yCSf
Rk1nPdGEmBXSu9hGq0avsACuwLSHsHRNR0Mx2GUBoQeywkf7ZCNatyon9A66vL76GpQQwri+zmp2
5jbBjU/F0KV1wnNSW8fK8QXKbGHJ1A9MHBuamh7hORuMM5THEm/GaDJpJrVVjF9N/+woCHg4qO5A
svzt+/0TYpHYW0sk81FaWg+OAspuRvTaRLGoqSHKobB36vsC+L077SZlGuCtuS/aWK4bA4SyH+Zw
C0wO2DiuASkuiAh9pmAHoO4VLHS3fRCdTUVPVkYFmZohGxWEIGPrvYpQGjM9jge1Nd0gdMvA1P4m
EQ5N21w9PefXZYZ7ZwHKgL8RIAlsrT6o2XxvjUil+TE7kpO94Od8rFTFJRCznHW1vKs8DznqQwMB
Ha5LelsrdYyRun4bjrWzw7+p2iCS9qLH70qqJkCSuP4Z5HrZo5m47L4w/Cz8mo74Ltnr1HMRlEyg
jGfQTVLvWzW7fl35YH+neAK1rBxSgwYAXq9PcVMCzzdBOLsId/RcR5rPAn5HjR++ycacxtta/9MM
0TnRamWV9lCfsgiTshDUfJZCO+79a+m7hxjbqI1v5sONh5QkXdf4y8492h0cMVCzSJqREJ+l5wag
4IzPCeJAMY+fYw3SOIe5bFC/L7P7vq9vYqNgT9Mug4dy69hA9OXMhayE7T/GdX+ydPUrLiY0fKuI
hixCmLvajtAEaoeHKFXekfK5DLTJVzXnYkiJW90scQGbMWhqkpOWK/jRi0N4YFb7ciA51zuIsAlZ
pd5Wpymaog1MlcZD0BH7VGRtD5Pe/dYqi34U8vpNcQwM2oK1rb3EJZzPyjCunQ93wlU5MKDgGqyA
uZ/jXjvokb7N8UrYzQ3V2t5McZDJWTNOThwI6EXM+J+tO+zlwDU/g+3vVGSozYwGyqDd1fStNvFo
XSMQKwpl6jZ/q63yu4sUlHpjdVflFi0Dh5CuojA2TQniH773GcXw84r41kOa8xSr0W9dXNVHMO+E
JiC1WPmF4Gy7QbzC0M1Yd/QkV1pJ1sesA7YH5LihmkcydcozLFmnRnnIAerfdIYxHJwAiXvMiQFd
Gh5paN08mwqohNSp2ZVc5I5p0KzcAK83mkf9KsFhE5edODk7M26CbeBi3OcKURWz2luiwtZKMpKA
AOMsFDD2pVVoG0O7cWMVcVtbGh5dcJp7GO2VN3SkBkhiR2SWo6MBVfPV29IBgCS6MZDpc7b3AQxc
Hb0mQ45xZfAUp4F228fBS1jaXzrKyGe/hlNbNSc7G9IDdHIPgRqcy7JzlUQAiNL6jzMQeOEaWaJu
Rqs4rMHHm3qHJANw4KjbmdWUr+syeLJbRbvREfHgwNNi7rziyOyiUVgmW0oixXxfZfZvIvJDjMjZ
KVKviIUYq4hTxdTGQE6SDYrD6Xs4U2B10A5Oh8a+zWJ764eGhRZF2e2iIEwOToFSWc0jp95bZEcY
eQFWzwZenEr9O8rQ0iKL/EJpo7xkTXa2EWv8lQgtwyS+Pti9V50i2wKiq7TVVkMaYIP0rkPWF7V7
JJ/OZahbSO8W8X0yY6pD838GCPLZVGhH945Z3qFN/dhUIsmal09+k1tgZ2ZQ4aMNFGzKsvugA0CW
WXOOWk8MUyBGwvhff+HVxfOdo3mXBI1xHRG3NQnea2OYkm2sG5e5cduz2XqwqVJ0qkRJ1pb/odfz
87/M9NULMB0DtOoqB1pxq1Anfq4nVIa7tlRuhqJ+Ctsxx7p9KG5sbFPwuUVFtITUhWyMV2x0Smu9
Hr8uQoX/32ox6p6rI5743//Hv/8e/y34Kjaf7effvvI2aqfzZ/b1z78//q//Wfzt8tmlxX+VY/zr
bX/JMZrmPzSbeOB6nuNCmzBQd/xLjtEy+BWseUDTruoB5DD+U5BR0bx/OJ5mWZ6ueYYtsoz/UmTU
rX/QGrKJGq6u67Zl6/8viowecouF7P758c8//26bXIGjq7bpEnO4HNv9P+UYOZAbGAh5waZWk27d
T1N3rLFiJtv0Tk6qYQLtELRV5NfP1Mui/X8ZsMvP9/wt77JLEeVt88+/y5f8Xy4AtUEDCThDRROS
ASp/f17hZvB67b9lUzhqcGXDjWajPd8NaYCLccmWrczusfRwRLEUI9x0bjBdGgcpr75PMVhWugdF
XwflUKPAHVaYQGbpTo1J39E9lRBNL9YOgCMHU/Li5yVq6hDWN3aoNOgDoU8wQofPQ07FbRDbe51j
51bX4Os71aCjbKVs50xx92D5oHN32k1qvg0qIbC09LWe6d1ubKZm43cljPE2R8+poKSd9Wj9ZgY6
tbMd4FhW2MEWxvNzWnd8FDzujSdvqCMlvlHQxePUUrPSJwgRVaPSjCthZHcI03jTPJ762Dlhbw2p
gipzpLbGdXJU/A372T8FRnpVhrQ+w+XrkKJBHGsEuXMX1s09ZClHTrHTA9I7w64bBlVUz8PT0FvT
wVY5qwax1u8yFYlj5L3M32CRwLfR3fOQEKLVcobTYnVZd2uVKId1Hm0it/o9RfP8gavLKeDYi5CQ
b+2MpnRe2SMw4S2s+hw1KMLMKk6FCGWtwihX3jpjjjBsdbJtqbJjmhxnbkq/Lg91b2prakObHlv2
7URP5JR8Im0zfLhoB4Ne6nkEmsYBjU9pCkTr7ahY5TOQSa3Lpwcf9ylmVf06QZw+DQnCX3VW26eo
QuU45nC4IidMLklCLXIMIVG4ZveVRg5cajVqH0iNjuoYVe+FDiuwCeLpNg5t/waEzbDSunirhH36
xpGkOJWg1zn9+u99OoV3WOXZZ0MHpRCzH5mxRm1IXVcIbBgKI9J5fo2RICLeQzCA7DTFBjbGZ9cq
vecmbRHtslROhe3YHhFUrxvb2DW+WX7gksyjz5I39E/CY1rCnQWY/6F2KQr+iAdsFVH+a0yC/kxd
UZnax4bO/Tow6+lUjXn5ijby/YiS1z3VEHwiChdZ63w/Dor7OriAVuDr+ut5+a+NRh/KifDlExuM
UZg908onke2Kag/tDSbI6A473Rr6lal1n01eqoDsnIIvqjxEH4f5ibNxca7rxr3DaKLW0CZDiRj0
MlJVcecD1ZRkwC8SmkZtqB1iKl0rlPOfKi9W0LCG8lvFCHEbU53vOnoHjv80ERQ2ZWrc2RQFalW/
TgUrTkso5zoYPfYWBiCug0g5NTJo643YOI0Z8rD2dxqUlDasmoYtitQHNRgA+VXnYOrMR0+pSOpz
5cPI75dvZ8JA2xUXRR3th5sgDu67iOTxwwYTfOObpo6Lc1XvWx3HRGtIPZBHOKj75S4wBtjMenqp
0RDc+ZFP7Xuqgw1GitZGq1KkntwBWx+1ge3ehcgw2vWxSLp51yocNC0XuT1T6aLn0Jm+1QHyCmx9
d13NWIHV9EkTUxsQ6ydNyaOOMqCZYmk0F/fwyzWYueicdPUx0IxjPxUqdOmSKkDn+tBmv0t1nm4a
cFY96+/aae+Ye2EekpWafkBNNb5b/rLi+ThqKmBPpBR2sz6BvEc7FxGrqUTRBkGDqVc+4Snv62Qa
z3FaInpRTeg4+/2Gc+G5cUAi6cHeLVDpRKYoAstQu/tHR0fPls0G2YUkl1LTCPLLL446Go4oEATm
Wmkhxnu39hz7uxIXtjU7k3YrLnm+6q8oLKqropuJ2tkITd8xXjUEDs5qjX6W6FasYUB7+0wlNQIw
+TSng78f03BazTOqSIgLbtIagwiVrQrQWIE9hVGjkVhq2b7lDPnqKh4iaoNhbbusqdFFi6nj1UG2
Q0ss2PcS2/MOjcQhj+uDQ2V0PZr1rWY0ODHqgb5VBow4kGUYdiOzbJh0VJv0Bspq3iHcYjsqerH2
cSjT/JgGdnhAzqPEspqToFcrJgezcNrGBbWrGipYoaCfgp3GuqBhfkoS54xxpY+a7IR5nF4ftda5
h+f9mkXxrQb8bZ+445NTis/I3Dc7ZeRQYmOpbmP7tDI9NpExh6vUl/3ez8lmy8Z+ctdG6+antvcJ
my51Tm0CsjypoFWRMUE1Q3tq1bql2aoi/jcaKZ3i5neZBMl+JiFZxU190XQP9tmc8vmI4G78COUB
P/qakUPe9TMLVoHqlhbPbonIUWflyW6eVLRUPdi849BsqoomwmxvEzSNUHsqd56CZRl0smFndmyt
pT3hHOLyZqMwDSitWbSrIrD9epJm24ptCGV3rM9tq1/HWvygIt178GtUaMqCibDsyNTZP6jwoC04
olTMjrCpBrQrlfHRM4oUpWiVV3NEv7BJlhdfh0o6lsUuk/Y4Jl4BOo1tcGEi15o34RrlT6dIirUA
vDq9LNaFhrNx7zCnFcQbS8PF2KQ1B0zPyuY43M4hx7LQ0LVb6m6vYVJevcTp9waM7FLn5JZlxkdq
M69R68VyNDI4MUH3xTu1YU/qkT1K5Lem/qBOavZS6v63kjvaMY5DjCDsck99Y+X5fnYwzeIFUfmS
n/IGRO3BISoNxdnYOxatRbUegwzmNFL4uqoIoo/EDbM1R/+dhlRDEG9FwlRQGL2ImQbJdpyv8Ngv
EYBFesMNfYRVRZO5Kv0vAwaHpgwQMsZvTSA/JUSrSd3pI+9HOdsPvjFkSrDvRHeh+1WbUNg5HGFM
0O/SgZvPJ5QFfj4WVCEGh4oiusC/uqF9tbIHQSpiI8xh1X/W6T4XAEHQ2oIHb3Bt0OgR9BnuYFwf
icQkEHyrwG+9jhsxuJ6h1e86z0AhCo1p8ADfGXMHo456Pynq0VOEmBSh8REKtCNvnV9WuFVy6e3Z
UOXUvaGqSLYpX3YNIL/LueCoQ5hIj+71VnB4hb6fA/ewfLwthJfYnb4r8HEUgjg60X4arJ2f8gvc
/F4ETteJ7n1R4nT3Tj/jd1vVX4E1vzLUh8I2DkYL2xXVpT+OXr8wcmxUwKFU64UB+bnK0TV3Shfc
LZ9qaHTHCpNLUa33UvFgkXKjQKTBzEY3PZJ2To7M2mVsZ6gl6a+WlvlgTzeaqu+rkXuaxAXYzaiO
qxTqDA3ECRfvNdXd0FPKCufv3GCQPOl6xyhsBc1B/u3wJ4QkHaPFU3h8jj67eFJrO3mHHXI9xsjb
ImeDadFnVXfhSpvg/jTOIXXB3lYiJqiDhOh4VfIS28FXH3Er8qJeHcj7xw0IUGD8xMOUkolpI9iC
PhrcW0ScQxJvdFHuVepCbpLymROUB7nOnNw84BHVdnBPP4LBSeCAdxxOpgqLjBYPIKv/tlJeawcz
skLx1gfPlWVMGOldLxiomc6soc+X5akvwxQg/rzKKkRGQvVQOwkQZRzHhdypTiYwpi+shT8jFy3T
1r5ynqc9U/COwOYWfE8leCiXcjIhvwxYOaRvS999rJDL9RxMrpgfgiepXB4GDPxNPysXW26/nSd6
rDLDu70WEs5lfCOF3wS1TGZ9U0FHWQbcUlnIdU9Lnj7DsejzE+IVLBSTHztyv14bbmuvu217PqfK
oV4b3WdX/S4iwBU4yQd1R7qm//EVZsBy18YMXXa4WcaR+oKAJI7+ZB/rik9AA4+lrD4vg2T1fMtQ
KifQqfvlrksh/THtvgFWXRQkHmXKoDdGbImGN8qPMFcZG7yAzABkiTxVhIyEdRv9yQ2PPau4zFP0
VobvwnwYYp9nOd+lFT6KOEyvgqj8qr6JhTTrnWxT+/O9adIWQ4H6z/LRQTSclITiucXFyj1CQndN
8IotcwVDQIhzGUh5/U5mSDdp3/IaczIfS7qvVDG9rvnSBXcCFHskibfTc3+xQ+rvsbhsgZBzoD+A
b4k6Z2t73Y3EG7Usvrrc/xqksd6bhywb32cOcQqXQOhC5Y2VQd3EpYO0ysNqV9jYdUfRtkTKARHW
7xiQkQNAs5+iyxIgQ0GE29W5EN4k5OYb00WuXBbpEDkZsHkwSMaZJkBMZQmAgQ+SmUeNlqWZP5Bp
JYigI4nfISc2DfXW5aBJtZS/FGN8icd7W5YixCiihkznOS+gDVxspfn2++4jBFxpd8FTCSoMAaZ1
Z9jnsX7MQDKiRvatWMqzbcVnZP9oxnOMFnSMNnbInDh0GNA1k4mHJO3bPLcrbWZ6qwoBrg8GwCxu
cBjC5EaUAGT2++4H0ibPJY9DvjoVkkPpbXphCyOBjKKXMjHlQEp0Q/6cK/XHcsVD0fJoz5HpfNI+
3iuINOMY8z2yzAsj34eGclYytFsWlgEu4uxV1SFM2all26Gx+KerVoou20nfv6TtZ48O9cquUWfp
w6vwX6uEeen06Axqw8MsAdNC8Yzgb75rASdDA03NcTpmrns0Oj5nCLSr46JpK9spcZU3802TyZQY
IntfT+FR5o+hAv8EHlRhMdeOyqPE57TFqU/3T86y30hElCdRK8qbZMJMLpRgjqOb7Q38vFZdWG/6
Ub2TWVgwnHyz8mJY2aoO8mONgtNybbWFslaW5+9lccSm+qCH2cmJ4y1Y1psmDU5DYOwKl4uTdSYX
hpfSqcuSrXwfE+2P/Fw2+yqALa19+mjh93p0JxO6N2QghG9Ff/97qKbN4Ib3Yu3FreMuBzJRUKyN
hCV1Ag6E9PkyLKUMVDYq31N/aGlkkxisW1r+vsP0WJ52ZaH61q/IU8HBBTthwiGGDoTMxvnTK8lK
/Z2RNTfLwiAdJ7FgAS//C9UILcgI/Tr/MbUzCCbtt+owu3XxR3brQ+UG78ucl8kmM2ViOtQhCmcO
t2o331ri3cxht1/4ckZDjoJVCk/nqzelWCTrR97m05kCh/8qNE/f9i82DYBcx2qK7h8oi8fbihq2
EnDVyhJUgZfL25ToIfTyRw9ro5/xWZKwOfvTWqD0vP5bZt0CfGkc78klFxSCtaqaO8fITjK7zZ8b
sTa6El06D4R5RW4yFfWv/GWgqkSha/i2QuJB2PifibcfIpKaohv3RmkBmeGK5JpNn+jRBBDTp3Wv
4/S4rKiahEc3nP2UWsd2a8luvryjT/8a34UO3xXFaZqsg92+RcDl/vUYlq8yXLb8XMU0k/1pGepE
0GI6xUEkyIMLoJxNEaQn+rF7tj1+g7a1aiYoWP2IyAgssBqt4+hNBwSauDmGQB7XnKOuSsd9eWwS
siwfYKSrnbBJ3reK/jQi7JtjqrqyEGRiM5zXrmlflhGT94CjIdxwPu8zLlqip9t/C/DfV0nZw/Yy
ato3VQh5BjJxfm5MlmLJnolhDctMfmxWvxWADYOG4BHhx3sZzPFXjvwxvbfiq2jmT8SWn3VFRdGI
nY7z47vkfxb62/ionuwi+3n2rgSIVsQ8JK9F6HVf2uihLxsq35Ox4S/EVVb9Wo+Hq4soizGkWA4G
fzqDnVD4bR1lr5Wt5oguQZly4VwxUWQOEJ151DTgIyAo8iRT/NCj+tfyoPsKqYGmeKIBuVnWXFmy
nNOW6R6+crDAzk70QCY5InDAukbUHiSPVZDyM8I9Teq7FDhX63xQhH6Ve7BK6yubJOZ346eh7WXI
Uj3+WtbnnPh3sH62SgMxOlTXFJWf5N/0lAgiQnmN2vijb27/8+KW7aNwxn1JFF+2jyWSLEOm9FQf
OEbLaQFaHzbbw+FjdBmQCKRYhN86nB+SRs/6U4TGS1kHGP7GP2mHhab+ktP6yRHTXrirYKZlwhU8
Aj8mbHkslzlNn8QCARscBlHUelyjPqSs7+WKO3NaJqRnNjdwbzeTJBUhuyIpCK6Id7Pff6u58abG
YEmZPiFMrAmagXAuFCVf54370OIgUofzowDcMS2XTQW0fAnVbdg5E5g7aGGLAE7gG4jedLtlIEUV
SDflKLafmed64D3Lj5asAGHtJ6AP4NwZz+XVU/2gmOWrY3In8jyGYAIBFNwNMqejkVszZKG4VJha
r7jUzPtOfrVM/CjpHlPVeRdeRK9O2zaA/SwMncogeGkxFg1V/iKp/JIHFsZ8xqd+sySv9Iu/G318
Toz7KE7+LNltJKIrwgQG+swyyT0Vjw/nEMX1LaJzdOp99ArjM5pz6erZLvXfy90LSJwj6Wnw86Og
dumIM09t5x2vvMYK7oSsuSyfmHyllizaGuenpt34uMCaayNosdvmicrn4MTy6TiAFdT63rOY3nYF
/Ktr70hoKK+6N25oHHKbM1b44csBkULT989ASrTxuuJOMYB+TaGYiqjfsjs6vU3y3jz76XnJ/DD3
u28HcJYyulDnIB/yD4U6UJpPLw71Xzv+mEE9Yf8hD0HiWwKmwI78J6XiEUm0NmPE+B36lzV5nnBF
l0N55HffpVfuEsdb4bi5XW675uQyGePr8h+OhA+6N60lHw2GezwtXxYqn0yvZeeSSKob9qNF0r+E
cqMxDwPmgRlWyRSvWI22rv/K0/A5iIGpyA6+fHLUM8OXrHQgn1LNBS/9M0bLbXTjAdjDYRms5Raa
8WYe419Rl31pY3OuBguRdqah3bePuKB62ZdEY0lxwJGwy2BJn2f9zZQMIHan79wtLpoBKImwLX+W
LcqK8KVQ3LMte5dsCD9BPPXWNNAuEsyNznmpxsflI6l4w/t3b3QOlstmrlr+k0lvNTeLdRzXT/Xg
ADwuvuSo4vfNXehDm3CKj1Q9ZyZLKG05UHe6RE4/2HWWfhvDZwyrve/CFOJCl68xIIv21vDA7vo1
ZeZVxOXBKL4b473s5z8bYIIalsfdjzr0kM8ldpdtuYuD6vZ/5yGD3x4xot0u+ZNLE0S39d2SZP0k
kyNysnpwryRcz4QwDQoVULE5m/NI3Ty+kHFte0LQkuzGkuTmQfthJ4j79G8Wmt/V1L3Jl6GxKGKC
1lcVUu+01MuSbiljAlzLnx7HrFovj1ySPIIXGrzKdRzh5Aeo6unOqUILToihbVbdaLa/rUfYbSZL
Lau/JjQrEqQlbH/4kBPUUtPwa+uCo9rGwEUyMlHNl/qJlBKWw1pbP0Rx90ceghQv/AbohExqLbXX
RmffK9ETVvTfy060HAiWDDy4yxyHXEdqSMvuUM4O4o7eXgGZy7plcaPDJ8Wjl7lJfmfPy7CmskdD
EGf5lsxs5Hkpoe9UiJ56Vd8t0SNXOzSpebvb84rZ37QQimSDmKNNmXePP2WXrH6b2zc5Saey5dml
e/I6ZCZq96unnA5oGKl/qaiQX0itJcetWO/j/axP30uZRX7r+MONZWAy07JXxTiQojCyzWU5CVt3
knOkHDSdLt0FuXpcwkuQNO+olsnPKzqhrIL+2vvdUvFakvYq+hP44duYf5gyzD4hJXO078jU7jva
bkvVJWY6gsk86O547KS80TXzL6MAuMO/4dDfttjmwYDdLFuELMd28Ali8d2y0dm+iDLLsQz11zhr
yaMkeUApG8ixdnXj6BfxqwUszakV/oEEkWVsdZBgClzIn9NBm5yDMPuJYkvylKXJLk4hptA/a7GO
RpgckVZo5NQncAbSu7vlBJbW1i9HKx9sfLCAMtyX+ryWAaP4+icTRlQ3a4dUHY5LwQ/7lYV8vUyJ
QSoigzCOG3x4TURc+f8yfVx9wBunOSyrx5HsPAbfujI5VcqNIqkIYlM0lIwou1hlv10ubvlQuUfa
18BKa8wuUMOXZG6ZZHKCkvwirsFdaeHTEku6mpRQb6P7JkMGmE1+eWyyG0kWVYbhppmKq9Wd1Uh/
X46QCbQ3X17gVM5XeO8ZHLfCPx2cyR/ibgU+cXiQL8vj+BwqDtIX1PvG4crm+E0JnPswkQgaPEoE
5dGrxoOylD9zyp8TbWhtiF6q6MEYMYkrOISZOHiSm3TEAhNHQq53CYXLv5Y1298q9QYlf7ZoXrn8
KBWUGbzFRxWkESZD3zESx6igjhckDTamnEeCloRvRGE7t06U7Ki06tq381iawZfUTqOs/JJCTB6E
961NwVvh+NCKNRPLoyMjyuFyyi6f0RQjA0wceihsibIWGH/YVz6ErNx8UcenZfEa+DOWevO4LP3l
UWed/T4YIxZq8x3HEALezO12znwsh+p2mQidNTz7EBgpnCG/ZHfX2aOznBc3QfZXak8puVYoJBnl
HnMZbEtBmjHEkghNnCFtC/toI7hfxr332PyX4//yJJdtqFC+g1ku8RDDywv06Xkpo1Z0JHWKmnDE
nydEYqXcJ5W+5XMGV3nxrF8YZpKOS/pV1+zH2ASuXTV4WMp2DrpJVNIq1fp0+6uIC4jmSmlB3mHC
KBPnq3HAgvpkS2DTyMJqoWVJDhM14K/YUuUNEuo8GMN9pJ3byNvQLN9NGnBQfs5T/BZtkuWNmnNS
4+ptiUqqFVxx6HmeDLzVVssoSBXDaVRqVsYewYjvZe7LMg24cEdPX4bQPuo6wh6yXBAW2Jh5cF2W
2KiWf1TjvARAyZ4DJ7guByk7wJxEdQ9lPL5iFbBSWehx6Jzk821fQ6eHWFx3wZ+6eSsV562tMB4C
GLCUcKVQ3EtyFaOqQMTOPhBRUONx2wzp3Syzd5nMhrDICjPH9Hp8BZVAMJa6upVwwszAkqpSZLcR
tLSmF1WfaZ7wEk2ktUgufaD4RPbXwkSvpy32QAdvBili6VJHKFRCmbtdfuCXJjIw/U9BN5oB+w76
NUZvqKvMV6UFhB6Yf8JquFo605C9clmxiCHb+C17HQmLLMtl5WXorOfJc2y6tzkmGUt9V9aTbDG9
1z87Mej9xj6ZwI3Bezsoy0ryOqnRr6X2Y03d3olQxJRP/El3JPHp04hqr7U3847S0FnXqM3NytfS
E3Ar/3NE3sCfD0ZC6Ss2HrJYX/1VKp+oqXt3gG528F6vWk9+JGNQw5COvSdZrvM0wzFi6U2u/2bE
V4TjmX3Sn6l6Ga0ogr3Z/gdh57XrOLJl2y8iQM/gqyjKS9vbFyItvYug//oeVF3cPt0HOP1SqKzK
zC3RRKxYa84xmTkbd9zEip24P7XLso3zX7HjvazwFVuuVkVWX8irX51RgBLnP2R369TabyzMNEDw
87mWavfOnh3rzykiibVbxNyBbwumyZvbD2Sy6JBHuPl8BHrRmzYW7xG21vsc7L93CUCRpBKzOsvu
FsU8t2sa0Jgn6I051PCl7tVBL//WUf21FuGmvK/rBIk4zeu0rsTkyP6q1+fUKYiddayH1nAOEfMm
8itoz65HlXsRvRa9cWO8Df8YaP5pEaw7RLeOv7xyeZMJAXpM5tpo+mdyt/Ke7vtsDcip1Q49WWjr
JJFUTGjnhE7+pbMQ4istm+bhTmJcS2OniD59/7HSAIKxfM0dPU29/CHIV7p/8bUn1sf5p+g+i7WH
vx7C5nVOpnvmwTNi9hN6Ixa9kaWxwiiyL/c9FFlmvVk0LjK2q2LQvv9pQ62HIatR54qB0f2eOMVC
lsf0cC/0aUo4cf+FhWZT17RlqLP9tTcFEB4roXpaP+R6N3u9v0jXDxc+8PoHvb77SbbJ+vnthrV7
9Pw/OnAkI38dXKAVbqD5LCTmyA/2ElJ1/2g5T58r5zclPu//ria+G74l7kGnTj5I9YJ+fAbIeF0V
29b5lpi8koNxdsvh+76/rLvv+j9rGqSr2N3J9dd16VynoWszVZg+nBEynECfrn9RhGW34OnP+vJj
bp4TKBHr6vvPasqf0Rby/7JsryvjrGUQxsvpZf1z69KLVmY76dPtXj3cq5xZGQ8l12X9FPePc9++
THu6VdIM/ilq1qqlm4bfUd68soMs/HB73qMw+1r/1J3rBS79F/C5FWj1z36w1r6tC+1wBCUMPmX9
9UScG2Oup7X0X3fhzo7C2ZTnqNA/h4fC5N27L9AI3s+dofZ6+rmo5XstQ6yCyAc/vS1L8pa4Hb23
9I6xWcuV9f1W82ucmO/ry7LSbZLBP40NDPt63vliPGVN9LJCalIhGHJ2eHHNkA5ef8s8xpi8K2l0
uJfM93JjbLmJ48Ijl76vH/7+NvTNvPUr+QCCnm+S0p1ei4gR/4TQ/qp4PqBHOWh0KpRRbG0+QxaN
h7jN9utWt+6dzn17l9aDrrPGrQ3glTZ4P5Csg+k4LCz3AUbTdu31T1n3ct8TGqzXc4HtZB1f3de2
oY5eUbhvfAEUgoSR+39cV41kXQrzFXBu5Oe1rbbuJes3Xgk+6ynOw+gtDHVOcrEXmflXL1kl1x1v
LanwnF5Tk0gSo8PV0b2sNVTHMG8t/tYiYiYMzfAXdnHthKH1PsS9/+h12/SG9L2Eo3p/B+7Plctc
QvOWALvwNWUitx7lnMTHK/CVucO7jiDbiQh44F1bN7EYxlKtX9cjxWIOb/cB4PqTHYPWsn+8j9hN
zs+bHA9G4vxq9fmk1TZSLJZ8P+u+pfNmlM5hSdTWREd+WT1ch8HQfyVZnL6bY0RF3fuweLvqV9Z7
0bVrK8hX38pcyPHK3cDxSm9bW4m3Bf8DnVulRoh4efZpsyKs8m6GhnzcHq2DmU3PxgyWxjKaKtQN
5EaJnezL1M52uEzmsAHApWl/S17Awikf+6Z575cFJs4Ub7GuoCT1vI/WiJMgq1OAx9GLikeD/g3Z
BdOs/vS681QQkhAuou6eGkLKCU1btzmPSgEWLbGYVvNsWtq+nv21pR99jUW9UpLDckxpnRmPpVf7
W9VbV1G4O0Yip1lk7bbEdruJW+Oc94kI8hnXwDAQxmfFE6f12v3bUC1DaOv6sMwfSb3CuKRzfVA1
JnU/bhQWJGRpEFnj0jh3NkHPkOw8Z0Y25ifjNmUPQe53sKl4Nn2tkSyOdJ70NbF3EG1s0P5+5W9Y
xciMMtROzuh+BQk1G0kKsFn9GMb8a4T8TioWuT+gxgkZqtKfOXF44aI5P+HKH6XoA8FvIuBG6UGk
7IgcV/2jyb2tobmhjWQX7VCXhcVQvNTGd6zkDpvHiFvGqE4zMbux5b30ZfN3Apd57Qz7RgpyqKpn
1TtZMHQJeX1EMHbO/AuBo7Gpqv4DoMNHblbPdodIMKMlic4AI59nx+FcD5h2+nze2eWX40NFVINg
Xq+vkdg2SM7liCer2RQc7ls9JgGqU6/lYHWb3iaqyW1miN0C1ibOhI321EUapsdo2bt6fvHQBkmF
TNCw9NusxINMeyuY3QEWSvaOshAe4+Aau6j0JgJuNX2Pl4xQTsc5zLnHFFcw1BXKPrtGpG19nzi0
aa6fxBB/weMhNzPuX/t+LgPbYGDeSZNxqZ4hlOIM3nfFJUpg9kaksnbw6isrVttqEX440B12qzFM
JQJDOe5SoeLDZPlHCoF0WxoDu19QF7iJXK18bgb7pPOsbUzcQBjSNvhskyB31I9+mg5MV/JTN2WX
EvYYXlOcbTqpzCUm7DXQoSVvb+NTfNPfxnLpOd/Ci/VN15dagCsCb1k13drMBSVqD/t5YV13yZqk
7F12csDfqBJ6L73dbVFnZpvSEr9rSxxb199WafRjITllp0rKEKtz2Jdok0KnvGQeW4yGOA00izhW
nIKINo1+REZK5lJdXBlBs4/iEfXKimvLdBxmbbFfpvwvZjR82Oh0EZjYad5tYBri551JyNIRJJJW
SrBxZr46ozNQvKWvRoQvYtamwEnnLjQjvwuYTXkIOMeilS9J0f5ufIWfOqrFwYA/0wjSigr1uFB/
4vARVqCNAxr08aKcydnr3Yqd/2FE+pPXraxGsq4qbjziX9xorsFbyHktip231B1/ubgE8cb/IvaR
0CWyarE4Ug3n0cfgx+7ezh6QHWKgWdpHXHYoHpVC0lQD1yhxHrZg5jHDbcWScJz2ztBFuJLDeJjT
+FNfGIurmpWU+ChtjvGKjgtxbHF3lbH6tGzO8lE6k1ZdlAea0Ua4kDUnVT3s+9a8+GvWsG6MyOzM
9jfJtbe4qx/IiNkkI+ZQx0AzMTq8K9lUBHkLWd6Ah7ZHiKfKS+8wOuoMl5Su+AvXEaOmVcMQydYO
J7KBz3kryXKyrSmw9T+DNqUBUhWH/ET1CKOkQN+efWEjlzn7ieN22c4rzz6q03DocbpHXl8hAyIa
sJiKp3Lgs5fOvLHk8OKVyD07jg16AhuUuKQItfdRQ1VH7XXOF/nVqDbeRqo9D7XGvRa2ySLcfLSU
01sjdn7kbHlJyV1LbGbEkjpEtFqoSYt/oW4m95NRW1PuCG9Nj4058y4tFlpygYUvtpwpNBeUXlNj
Gwfbx9SMujFAxhLTLE+3thZHQZo5y8YeeYMgD59j1ATlgJLEZJS20aUxEFxo/RUzbwUCE/Ic7XLb
lkilW+Vw+pgPXWw8wa8oAgQIbCORDrE4E8hSJJbSOHrCX9765ZdIyQ8TnVEGGHGTg67xchr5tOtS
kuSaBI875/2GiBGcxDxz3S8LO+0uKYoHH+O6aaivxk0uYtLgCycWEU9d/G1MErkk5IK+J2+YZ+9T
pPlfImHco5icb6/tZ9rPZUkCMIC3RS//kuCFlUFx03T33a3N7DRmLm59MJ4xDkBHUOdh4KD5ToEV
ZWxcCi7BKp8ZAq3/geD812ChtTenDj/zjHFCVe6yReiOrNvnBGZM3XAglZxAF+MomwIyY+Lw+3VS
t0wnRFH7Z7TYKifChnSiGYmayq4FghJ85oQ/1iVdPTplgdOldMkBa2zQXifmcKLjuew0T8FxHrKD
NsUQCRRLXp+nP62YGJ+klsSEcNGziTbt1s42ytYfkLvDcacA2EvC18r8hXvPghqXy2EZUeYWSd9v
WfRf4jLvAnuqi63sumvRS0KxVH22dPsLDlO/cxfj2Rl9d+urwYJ7pNPboAY/SN9qDzKyb2nPnEHX
yB1vsoNTtHufBTqs7ezYsQ1IHn5GUv1uzaPsIvSAjVkGRkxIhAQKQunCmres4X30jIfJuPVLc5v0
XNvudJV8cl2avaecTbm+B0ITzcaqyWxA7ks/UO66yuHBatxsK89T1+F2yXJ/o+vaUdecQ1wVNY8n
Mb3ZUK/ke48ZPl+AHzmhhCYHaLlocA/1mRGWQ+wp/Ah+X07Xs+rcCvEYOwRPN+mNhfOsmapHGYAK
xpkuPSncoS8pbCwJuL1TH7KjdV77c/fQ+fGObr3G2YCw5jSt8Lvm3QPrY85fVBmbSat+wzoJy7TJ
96qeKKcxS+plmBJ5Ak3CJm1wBW/AXdzYLLTbPO1sMvCMn31OZk8V13RphuGqnMTZlbP/aidooGs5
cUu/4sQZd9rQv3nL9Ni0yF7qaFRBZJskbzIOpQgdw6xnpVK18aujmccClyusskaCrCPdioEIRRwS
Bh0ErgSu03avxd5b3xkgORKcO462hVgnyC61e56dhv5OTDChy6qQw1Ih977YVZpbhLY1umSmSsnD
OTDkb2zGTGYa2jktsg5QCo20ecNU7M0vQeSrluPPinojdzOznfo4LaQv5WP82JfOd+Rk/ZMp4Rkl
hIiXvoFgsyNiqR2tKGjn+KXz5NH05vHgzu1Taw1kgCp5sIvOv+jeCPJIUk8uafdmeTUXgjB7dTJY
pQ+umPaFwK3v4oW/4rq41Ko/cdQuQ295rvzI5ETViC9tjjYi9w8QXfxbb3WYs7To1bfm5dHh4rW2
9iX1RSNIAp/BEqtvzJ7pzvQnLPl6DbejombEe4uIKfVvuShjbCzMAlAtvdz/0aVszGPrXHInQtiO
sZIJGjnbs8ktbaooINhu3La0kC9xs2DJp+aeSsd/0ZqSkLQ8sU5z9g3V2nlWC4bqFg/QdvRsDcUV
QhrTHDDkKpvzQzsemrT+qvrRDEmV7EKauH8ct9cfzBIJ/ITXI6cT1wxoIWsMSqjT7FPlorJKc+Ys
FhS+Roc1QnnlbibfaDbCMm6LKeb3mB4hoEAEy1o2HZY8ezBkNjCuZFgiNdzEgxKnNIZ2BDAmhZyO
W9qpk3xDp/sp1dvjums7dblVqECRCrvjtcyqN8OrnBe1ePZLV+k3T8rpdv+VKzDfVQKTDVpsnioA
yRcoKeKBvFuPrbNqfpLlfQMnq731UZscVFYg54qXTeFr+e3+j5nszBuVVnHDqP/e5FhlU+EOexLA
oAREQ/yBu1Vo0zPt8h8QiIDRIMn6WLyuoQ62qoMuxTGxNWwTntjwVk8/42YWgQ86nC+vnivB0c61
avFTDdoW7sT4JovC27gk8frZb0rDOkDUmz+ilKxOQo+mndRx9lWsj0dqy3mnU2dfEisqtqWfFugI
Kap1bf7uGyv6aIn/cxHPHBvBdSRGTbvlgJ2En5Oj43aLHcIo/BnB7kOOXrYhbV73QL/6NFa8A61t
GYGhaGaZQzmEnCDGwFEL/foyGk4a5OKXJb76M6OTROe+dIs17WpTFcc8i7R95XBwiTTJNZOv+EvJ
5tH05a0sgXJMJX1DZsSkhKvZuvworR40fAXBINKzp1Fj3M7rNUBKa+Wuim6J2WukZuJewvuFlsKz
mWLm2VeZ5SyueTdAk2z0rVYPJVZwhDG91h1FSTpN4vZhgokmGP6IFUvgYs7eDwPCg76pOIqP8YNI
FKMY1tsQGEg/cn5Zeuudv0qtRAAC2waDqWrGLHHEKbcDwPAh5wq20uAyTvfLblM183JeWDt83hs8
+oKOpZM7lI/kG9l1fJUWyegL+KeHsZfOZhECj2PiE9g8WB5ku6QParN2QyfDqq6tsU5FUqW7LCdG
q3yYeo1O1SSH4yjsa+3/FDrZBG31vSx+Ar7Jzg+RbgdEhnKwbWQRVI7PwaYyk2cfZgxknEMNke55
pnlT+3KD49c6qMmVYeEY6c4lObKtSfQqJjDx/B2WoW/g1PZ0ypVNKDYMWaL8JrKA11mdPxdMPLwc
iby1BObYpttU0rAqUq6V48evUdosIC1G+zYZR48jHF2BLj/ODrPoeqxuNoGuh8Us6i06D78Yh1+a
kRjBpLsUquPscyKigWW4Fn0Dni0ukdiWuqRud61zVE4a/PUifVJ0Giqi0/dIOElOmROSB2M/PhCm
RxKnEX1mY1pfPZsoydgqyZLgMB5MUSKevAaShCIvVJY6eY/Oqz7oLWzs9M0uLVoufvERG49ZhCKL
l/eliOPu4NriOSbvOxzs3L4YZTztUzfLL5YrNpE1klTocYbXumeEo/6DxdFgz4jBhXOA2rYw3zPD
oCdU2nNw/yVYwWiHydfnUFdjf2obsYtiI9oVCxdAzNP06jTYLPH9f9qeiYR36ap3jJcE1MXdUzuK
CN221Xy2aCRrB+mWb5TirPfi0CuUsIvT/yldnYm5ioBGkg/SoFyWptlc3FrOz9o8qH2XTUQkt0hl
uFQN/GS7fkbqDVTJ2w4R8kx9qtxLv3pDYvotm4Gz9El3gD844NJ5fjGqiZEqhnf1tY3RZbsYM5ke
pWfRD25QV+MzNfV0cCC2kZSL+qPtrOxQgdMMxmYEmEQC8zYxRf4VN9pB+EsLgRji50Rd7XCJfYI6
NvwIQP7v/TwFce76e9duP708oeebgZaJ1Vhvm6Q/myZ1ddkOn7ONP7AgFHUYF+1KwwGR0ZyeQRO5
xy4v1+FhAvtE41spNq3BB4tVG6zU8HFOURkm9JOPFEhtmCsKS2jisM0ZDy7+AT7XJTdbtb50r2Uc
XSapAVKWDPVNQCONV5yS0QEP0ehpKEufHJhm0S5VFwF9ie15w1QD9d/iUiGY6+CgfAKPk4euGP70
XWI9WjAZQf14kgYc+aFJmT1oFJmbSa8NrvMQCu5LYEq7geACsAMgxWvK9hsZ1TYabHFWTXFD1F+c
s6g792VUBIOYiRwszPli5fDqYufdmueK16pzdqK/2bM+nE1urOqAeEzjGvgK11W53mXIO2dDG+ta
VZwV+2ppdikt0HgU/oYjvrFpelpQrbykunZ2CEcdqIX3U5UMuzo/IH/R2dM/XYizWw4jixMzKweR
A4RT02jg6SPtxg8bounByEqipYbMCKxKMx80KpMKO+PewaoUwZsK67NZFrxpZnaxEn0LmCspKHnp
76rRgu/oJF7gocRBb6O/VP3VsfQyiCnegpSLtclFQWRqtOqZtxEWLnodtYbYApjfNLVbKsUKPWbz
kGKe39Dq8sn1SUCbFcoNhdUjU2ajobbOnq2VHEM8HZGwtEk2hfh2oawcsa7SKxHZj7yfHnWX/iob
Gd/Ui40DMeDFfqaBGEBtM6RmHjo34SBn+j9ri01ugZ82NBymR/ZO2qjOb6S+dbJI7MekpKbEoGnO
TFqqK3ZzTuSyOXIiJQ0HDBngQY+m0Fgz9u00nwwcZzo7JYOhjNSQdHIOFG9XJKt4R3VMzqmF8gap
FOB0elwuDFAoU4FGFPcpgjZVcOa0PZT842K6uxg0M8inFExa5hkH/4vwAg2TBinGDRBJGD00WlvX
25b1e6Tw5samTIM8K/JAaIa11SHaT5OOJLdb+eoGEUFNdaQg/PRrdZlLFQe+o4Wca9yHsWTuAN8b
ee8DnfNXfEomzWbxnS5aeh4TVKNVemj6vAfK8FTh5dmJiVxYBJhaaAyy2IkhO0cie5ioIbfSxTqW
es5ZOZy5K0qTredWb9K2fiBHTSDPlBWHfnIOotEUWEOdzSxzK4jnpt/mCz+bbb4+0ImmOYjJ2EtH
gmqo8KCeMirMZGCk6sHv8daA0NjEdmfxn8WyVTk6b09Rqw36MQE72nn2CGm1ACRgOZt0qdOTUMOR
DgoCzrJ60OH/o+shAasdILeMUgutojA2eKJVDd8ImBq5Jl63iTikekDfAVVLMrZ+R3I8w5+l1+ij
MChSWilNooEZQN6kMzwGNqPfUpo5E5YU5MLo3FPmWan+04bneDZMq9pZDW52N9WiC0c6GAHHfjSG
q95oGGA4EhgwnFKbh3Ih4dzo2ZP8PNo3VEZXb/H/mNCNdnOZVGf9tjBJ3C65iafd0WfSnFHu+U4R
c0z7awga55vOrXdaR2KkXwKjK9MOqVBLwENZxdXWwrTIasbsWNTzi93r4yGfPPBngdn2Fs4KWhuL
LQmjHP0/aYTaR8iBsGw920irunGLjibQnlDNtqStK8O5UE2YZN3flM7M6I9cvaQpt5rUjr3f9njX
dbZDjs8Vqri93U9pWNq0VypkdcRmgVKNyz+2ACdfxs+gY4nYpcHWSEen/TotAYwETRtouWkWUeZk
YGsx4S2Q3+zs4LszUV5iabb+4O98BVRhitI33cAU2yM6Rzne9OHkkTxvvzqt1N8borBcvTwPaIrZ
8sLRdzpE7o22GclZVtP8KlKDJLv+FyyjXW92y8lNjT2PQRF2FhIrbGdEbJEb32B2QYP8BEDuZGrD
ZzVGX/MEgt0b4ipUUKiI4a6CRVjFTiuGE9vjc6oDUmxACCLzHg5zkR2aFSO9KPQJMAWx+rfUjPYx
G9c2PCHZ+4a/tSKZrzLa3xkAp3CeaNDWoCq04ZA4/SeAj03h2DY5QD2n0LgL3i0/ra7jfI2JVqNY
tDh85Kyini/pWMdMGNyC7HFZHorC0bfRVFHOU6gJJ7oyDvueh25fLse0MPbLnBQvKNh4UdIxkCPz
B4jSwAl9+CA+EG2yGnYW+bEEyUjfxZ7kjJ8CRiBLbf0xZI/xGFMyg6BC1fZ71Q+YJe7vIjFatkUP
TIT+Tor5CkUe3umK/e6k/CndaF/623nwX3ojY93Amrlr8ndnFns+bBE0TkLLd21FAQkf+u5LV71k
OC/AuUIGjcZpi47TZz/uvbOZ9A3HqnmTJ/Zllo7GjlQ9mfHysCR0XiyJwo2eScIAWewYHIXTZGOk
Td+NKZVMjt2vel0vZUGXv4YgaVDgLrHHspW5hwGpPkKrrtxXQ3HBIPQF3HTTemLfNfUczuJpadBp
GQwOEFRDj6jbIdRRWnD20lOa6Fj24WC28mGA1dp4rE0DFIqNofl0tDKkEOWbbLo/Al6+VydZ0GBj
3+tEzoauOWGEkHwBaB7IM28HY6Ay6WRoQ9bNAAxgmWnUvnwpWpZpf7AfPPqeW1XN8xEyJcC84Q8z
gkYZzxxls9+u27/VbvHGdLHaQ36L9trQfoNQRM7PwJDy1tvw9ojT3Bn1h754VxMVykPWcSg1IpAn
//8fFO+StO5Z8Kour20blUcF/RBEm3euYOTtuCWg0UoQoFlvlIclJRWKFMtL2rZkdlIJ2FQVm44k
eOxuT97IekCfWz8Ajb00Vd4cOfshWhGfeeZ9RkgBHiOEnC74xSBH6OcYEMDNXOMpGn+NksbTwpQg
dPMshNYb+pbcoQx4TQzqHDb2M6lUGa42QRlgWmBLZPWDSTexde4VxM1fzMkcAT1KQ9t7r2vIgFY6
8boswy8WdBloOj2KqiiefG2oNrg/jiUdeehu83ep8z2YWzVgBVzoL92Ng//fyqvfoLAQybZwGmYQ
RShFBPMjYnYLWIeyeiJDsj43iLRpF3gIVLzHpjadbS8ZDMs4OzYZMBkLo4KJJLO01oEZOQdWcuSq
XKbyQ3UA+4f2aanNV7nmxs/mB1GWdKBK4wZqHOeVSTe6BG6eOd9DGwXzFP1sOnrztvunL8bvZe6w
HppAGMFyj275tyY+nLRyC3Yyx4Rmosm0VCRV6Pafev2Fq1jbEjODNOPSe9dWvmb5W0+cy6zFM8Rd
pl/Cmo+LJx/LzPryZrJRu+bBq+pbHccvDqvLNsnLiy/oEmYGIirg5mOc/k1IGzQS97Mr8pvCT2sM
GaO++rc0GFjQmd01PH6+WMGVVIJ9Z9fh0HDNpVMcC7s2d8JCN2VONKl1B8VYxDCGrrC1HQm06mV3
Bcu3dnqOZlH0p7TEL1XZ4lh0+t9O+r9n+y1PKyMcZHvhWlLtONqrE2fkXJTuHGSLPW3pvwfUx8M2
R3sT6CY/KrbcaWel7WeVD7QSmLN28n3qCx2O5sjkQY5bcuL7wAOODwOGVdHVvhfL/6kxk6hW63lc
WSeaJBRMdJ/3ytSeXQsQI/I6htk5Pc25YMlNiuRGCt41KTABRz53MkFFDjHaqwAmiGSF4BkriTz7
QxX2kDkAaFLvoUhN52y3y17Pxj9RyqMh/IKVckTIrC/j3lqc9lw1APxqC7nCsAwwRyemOW3C7AO8
zTFJUH3pHN7Swnk3qqE7DHG7bNFyhrUmjMd8/IyLtr40T8wj54unreKpzt8NpGtMGa9wOveHPBu1
vTPAzGx1M8KxoS765H7UHtzSwkUkvfhwvrQxaOrsiBQlmJLOQ69e7yuVYo0ffnUcJpmXxWcZ1+Ox
NnBASoIfvMlhQuGnf/22IUo3QZOqtYyEESkUCrpwueg+lkNq2rGuX/pG/5XraMRNMqO2S7ZEYdII
DsDZSwrwkLVI1w9Ox4BPEBufM+tkd563iavDDGVeRADZTsvtZwFIMFA8ZUG81DfV1/mJXOLCY5kY
5744uAthExrsscj/3SxmBLkMsG3tPrjGlO3cqPiGfHCxrBZ4rYiu7oTHSIj0MOIfSvTqtZ3xQegU
aUCHfHOfuwPVLIFVUBFYedR7Jwu5lpnvOrIUiakpziQyKbvaSfPiRkz7Ys18XiHGqq6uWtHcRKMe
vMb4NpL0Sjf/qRLWI1qBt9anc5YX2ZcFHXSDMrzaZ/BTSUkKBjvbdq05B6Xt/ExkEfrak4DHTZ+m
pL+Z5N5xbKNraX/ZpF/nDId2KF7eppxkqLmeLipJvwm8b4K27PeLo14hwoRJ+gPAqpj3eGJ+mEsN
KdsYAT2YyMbVe1OBaeHfXQ4LO1Cwb2m2PEuVzrssUsQ7kJmh6f1TU9NgnEdemcmX9s7uxnMV1Vvy
mAA3hX3JukHJr3b6lO+STO3tZvo0V9OW0pqjA+UF2vCbG3lfMSohRthue43z9IAS/3ns7OGURFdg
PCguWuQFtfVJxbyfAB2jskGrkxghMol4kTsVl3svpsGXsKRZ6re1eh+tdj5UyfTlRQneUiBAQvG6
YMZ995kX01w1QjlPQHstJw7wOlEdfGEkhr3bvNYKPJY5f+iSMhHZ/bYfoHALkhUcj0lOiRqsrznT
6wPHJapnUwwvjE9+yJzhr203N0fSGMjnjLJy9j7GmEpmlGiJ/Cmpj3J86gdK5pjfM8rkWZjDC35V
tHVnQo7XO2FZUAnacFRQfPK7uCKb36M4MwN/z9P9ZvEXQu9gPhLzJtS99aRqU7wIdeQE728G2Qw7
FwC5LZ10N/WK5AsaHsiA4atkH2n12g3zR9yT12vSf1SSo78WD6FRl/v5UsT1Tx+ePq0AAHQTc3Hz
MZbpsWKV3PXNIY4K6CEL7M0qjkm/y95HveHgs6hP0Ue0Os1PpTczEj263a7W76dawXHLAC6blg3S
ubCoCo3XeG6vcKZOg7bur/nVbjx4OlIuW0sxRvM7AoFZimpiXhoOob3v7tGK74p5+un2zVVxpNx0
PjHF/ZC/Mexk4r0wkCfuFt2sGvpVGPMy2O7P0eLsWxSMGgmaWvaDxTJOSHRzkmz9xGophD1T33Or
4urdi8w/aoBla6/sU1xKBGXPWWB00CVojL1U7HKsItXW7ScQuJHQERxp9lYjZ6qVdLu7jDMUmbLl
ErdgYxFGT4Dhk34+ZZNqtkgRvxFp1idl2q8KT9mxdEURGnONkGEpb4Pnzicl1IutR2MIj63l4Flv
i3KS53bKj3Qi32upuehM0w5NRFwe3em3O5NmmMqu35ajBNq2TNZGW/qn0YuWE90W+n+GcW5dE+iO
oMwh4sA8mPNDgVrFMFr01u1L/AJv1vWXF+mBy8ibD6vPX7tqOFAyPDZ9Mx3/M57SALP5P+mYhrki
NnXb1Hmihb/+/3+BU2qV7Uxz1dCqLeT8qs8srrZSIZPWCoFLRC8y7m90sb0O1eYwPMnW+wKzZQT/
+XP8G6TTMOGiC8MimMvyPft/QTpjTYlSIAhlW1lwpvPUmQSesA8XyVWf6k9hzNap5fwTWt30/J9/
tuH++zVwPN22HUOYNoXKCvD8l2tgz2ISOkGhDPX156q1vX2zxNUhEcnT0DNk7oZoCYXwVXhLqdBo
AjiNa+NHHFAjVas0KY9OxiKv//lz/fs1sUzbMddPZvmOfr91//Kx6IC7RtXmtBGd7I+W6OgiRkeA
CeYD6AQJRgljQRg3Br7T/+ux+DdmqWEbDpW64zsmkw/zfzFLaYP2k0jB3WsVG3/KrOlFXxH5VoVe
kEgQdjt/R3pcvOfUK49jSVRObcSH/+MKrLf9H6bq/2O3Gnx3C7mB4bsetNj1zv3rJRg4K4m0sgK3
cZ/NAbe87bmHBl4bNoCKs5/FXNEvSQGbo+u8oghnlz5Orugtl7CXjqqJH6MZ+YPUHetQa89dAqM0
Xkc/LH3cYjvCGWKrja68m9Mml9KFveL/F3Pn1Ru5sl7t//Ldc4M5AP580TmolfMNoVZrSBZzJuvX
+6mevY2zjw3D587AAKMZSR3YxQrvu9az9HnjUKj0pTzURr+k4k6rwiqe7Jwu4fV54GF7+14XN3x+
d3phCEqOxABUvvVCO3FetuGMMGCEPld6JKDU/fQdpl66NUZr3yeA48B2yE1JUZNcqAEequu8C5td
hurChSVr4qRQqKLIqp2Qa6cdb60ptl8s2Md+i1zQFqa5pYICpI8KEmuYuSbrqr0PStiNjtefQmRK
FVh9VYqLfadey5negpWrBsPQouvS4k03Tt/W5LpLqV6NV7vVLolKmnGhMNcxiLpVxMHNm7EFifJO
JlnyNssS00wgfdW9dY+9hjTaJgNmaRagpToDKJ/UxVp0G1iDzj3A4MV1UPxLlOXtT6kIxe2/qd/6
LquZmO+4+/e//7P9/e8/wcZ/+8f6Cjl+6H/oRv20+Eb/EYH8v/3mn6jk57kClfx1YTu4StquSb67
f6Qlg/x1/mfI8g+paNXPf/M7PwRj////p1nuH7ZuBfirTd8lvszn4f4kLFv+H2re9AITDohLihRz
SFHC1ODXgj8cBA8El1mW4+JfcfheW9Lo4XuG8YfDqdbV8bhYpuu6/xJg2dD/fps6uuMEPjDpwEX0
6Rr6P02gRd9rtkByQCtM3wvZh+RLDe7x+hXnwnFbNZz6LDf+oo+2wsZXrSY2BgetbU52UD1M1pPV
WJ+WkdG0niEgV27BGSHpt4ODmLj09Tc24G9RXH4PHTrqXkbWtuvbpR7GRMLQsmArSTRH1R+kNjeH
LCnY1JNtSQ+MwxlNBDeutiW6GKHhaZpb9zhsJAWXfVE1B9DxnM5TSOXTEG/bPn6n0Ett3G5OWjre
dS3CiA5LvUNl17MCsXIQX7VtrUKsKDKG3vSi88omU65C2pcaxr2wCe5iehZVSfk6tT7qrjrJ6X2u
yDQMxq+AEKzJUBkS7VfXmd16Ft1hDqipEKSErN5cxSMGm9BvbztnGE+uBI1e6PAvW/Zr0seLnqe0
fJJ81hZz7nRHxJ/aylIOOun6WBmLLRr1HsXdGB3zKXCXMy2dlSwRaXbSJ7a1r5PlSGrzvgC9yrYq
bCm1+TNJLQbmPU8EPzXsICx/HCnHWg+g0pXWgkgGKmOxaa/bfHoDtoMNy3hqANVCu9O3eqaJpy4L
SfwKJMjcNtm39twfAjKrLbI7OVM58jvL8uVg6DQYbdM66bPVLV1bkvHjlXLLRDJlUlvKwe8o91Dt
kyiyqWTMKPr9gghaup0j3faFHB1923cRlGym07hDPk5dmgNwxYnA17QXlLbvftBkO81EymT1hrd0
4767dZVxo0E8geYuXxPnZ+2N0ihXnhyfYer7v5r0pk/NknHX8G713NrBhrkhIaonRG3XkFy19FFj
IXkAwUex4abVDKA2CNyXeU1ii5jAtBqoyJrU2RsSyx2suJWGbWAxz75zpFoBSvdBL4r8s8J3lrup
s0MOCfCXt6qFKYlNBGDs6bYJ3/sSZXNfzoW+i0POGZxj7qwWRAZ7Bl5cs4mL9qvx7BL5s3X0KNMR
3oQ6SSP9it3BfeWZ9zqxHjexEMA7rNpY2nBWRs3JT4OOXmQWVr0xQhGvCsXvNvKx3Tt+qa3hDPur
aXzqIs+/50xJAIRGfQLce3era8bB1JVnjqrrPnQsehIh6jzNxUJRtnDDy+HTVVVMtgfcR1460Vhu
aaTlKL2Rr2z1OTmH1nxqauowuhnBEgxTFFu6e9f7NW2yimylIqb94bZrn6Qw9qXzL4+CBjlRjZJQ
wtLSIVvPPt36RrqnUvBpTTTqPdrri8EHI915+9onYw1xH80ddjM1cW0AbJudlZREFnYUbbWReggt
79FJ/ZWZNZ6KE6tXc2wTBzGTZJCg0Q7NAKzu1H6b9GRWtt3TQCjsaIeOu0TUdK9F6JFMtx6XttOs
IyomeIOUl97tx0NfuG9BBqsgaB5LLT5w4EIfCdy9alm1p6IAqobvLKTmNHVNvMog2R21ITiWSNcJ
QYg3EbXHbcsJPKFUsEn7FV5zPufQJ3uHVI2qqjhOSIYskK11nYgX35X7fs5uGMH50s9nfQXy3ruT
Vono3cqOFAsfkuQQd0Se0gcOl0NY3WZJ0O7lvEosSxIeV2FDMnKSscXCcsb6vgokhcSZaLQ0H05U
16OdcO5KSAEYgYZ91FTpbbHy8xTKc+bqi9yP74VHkBBS9Y0Tu9l+kA4NNKd9CRzObTYnoQPnRMob
URqmm4KwE4oEmFuSgVgUOVorg6p6aHEoK2NiXvPcWwjitjznkDaTsaRxnRxpkek7HWmWJpNbbKvR
yutn77mq9Dcx6vF3Y2iXyk2sp07zV5WuEqgEh9bKnMrDZOXpJq3bs6n3n3Wd/LSxtjVzfR/2Id78
AlqSsAgYSkmCAoRlQHKjQlDjLN5YAzczyoY9ImEaFeLBMO1hrQ7OZgsfMc3b+0JmNvIwhKtRhhDZ
MrSvqTYJuxvLaju41qs70ojR6A5PFSsiCXXtauoSYjRtUywQ0mhbd/SOgtPWZnLQs1qULmsXdk/N
QXzHGTPbOab7EurecOjzbu/5c7LrC0Qjg+gGnjpxl1MlKPr6/QlpG4pxOHX3g0c/n4EJ3i2xh02L
gPIQD2O3BPjPySIiXC+Jm83YFPWGSZZ7nOyQjmbCTJSYl7hHNip3HcKvdR+RSxD3KCtcEcUI74Y3
zUy8jSWcp57T63YyqkcDBzhtjFsn4dVDCOvAeQWzqsM0ZYLatsZYEtMXIgyYCsVYVZw7q9Usgp1H
KMydiyoTYPhc70vvJsdmuRC0Q9jMouwIeYSl1XbtWjM/jZ4b3HfGx6nJnyl1Ix7p5CktyzcnoV4J
nxEOqfGVykgs0ajgCvLBWgeBvTSDjMj0sd02siFncDKDlQmtaegbui12zFQQ3WqJwaxsJ5toIKW7
0uiYNePcAcrMESpZMqZzbR813dt0cfvREj+ymVzlnIs3jfQ/jaD/nP1hm5vEFjKZHTNcHTKrzwbt
9XHGIjW2wVEPhjsKsd9e5bIcGUjUWGD8Znz1qvC7QSyuOJkIKXwanTEOEpBY9xKZN4i+YksMGeh9
U982CaMaP4QKyHP74a6KqAYXndFvLQ63q5jG9abLfbn3QCEuapUu6GTFd0+mD04JyqOx+y37gXtR
d9uFqPmdxvfunZbAmKFNH6chHJCXESFV1uaDFmdLhN3drTFMAk6btSeknZBarw1v5jrdVhwx15YO
KwUtDrGIgDdaDKlrH83XlFdy4zultxw80gBxCKBkpidEyOQc9Dg9LSJd4ooc1jz46Kah2wSepM6d
6w9tlZ8MiS47KzxkKtO0t2m8bsxegj9qrYPvCOtQJhNbxC7ejx7a08zk+liCfRvzNHQWzPJLvwp+
XM1PqND3Natug28UFWEVtuApLX2Vd2W9Cql1s95iiZPmWN50DS4yAT2ZGxb8iCk4Kw7j2qTXT7OI
s5zUDA1jZklAhJNNBz2MxkU6SUKdq2qXRVWEm24k99DHiddhttRrti6mIw7oq+8LX5yV9Li1umCX
hfpPJTjISZ3eVUZXq+jolfKAw34IyLBUITYoFG96v5shPra3acE7CzhxOjVYSmvQQQjmafNQJsJd
UD+n0NO3VDlldjIC21i7osU/OD8FEatHQskUFmwvNmgk87XpmeYa9Z7GaS57buZA7GaWzEUldwGS
zX1TptZCBzB76PHtLREDrZPWz05zkD7pbCEe4MIfmC3DPbQ3Ip2UojJe0xIl4LFAwNecYsAbJ30k
WyON3+IAZF2A+qfK9x2swj0GuCTd46CWa5MGwKKRcbjozYhXVrvIzmq93ZhV/66ztTl47G8hBg4b
E2kkerDyJ0hlsZVNfxejN1xEEY4OdK/xNsh6hOSSQjTkCBrhVHvtWfrPo4NOdKzlLjHNvT4zkYSG
vQUpT3ckmGkF9R7O6SZWrgOaa9qI8Qhx2ip1sKx43aYOI9ycAVRdbzwl9FuXTZjfg5andSAa4vQw
9hcoCTSyDhcJVJlD5Vf+YmqSj+IwtclTggdnOWpWvwjsRc/+fdk5tX3rFM6a/K5slRkxig/dl0SA
oCycdlykX4PX8az0HwcvR2YbD5TigTDcmm6HXBANnY13hVUzpjYxoHCmNNGZFxF4T6birDMP9k2V
rDVkKQcZ8yGNDtXQNNyHw/RUi81kzemmyqOWcEumfHT8sZkdLFQQ6H7hNOQ4UHDTTkvhFf2q1ond
lpIQJ1YoPcb5FjBQTEuw0PnUcgVCmlVj6yga3HnTkIThTx6BYmH0JCrm1JusijZ0DNhH9NF3TPrT
ArseRsxiPAGUpmbs5vGmdlD1hFU2LZGirpoAxmo5xHsbEdrCEoIjT9izjZhsIDyEAvvetPYlmYqh
lZwiv3qgFNo96LELIsHtIUARPw+geqsT1wwjzrszIhEyJu6EFaEQDQxzZaHCdEKlGEk2YUDHMWzM
3ZAGbJ9J7amIGmxKkLKB3PWVfaYzvR67+rHzicUtn+qOoweB4+0iDe2DxftYc6D/ko28jTmgLBgK
wOxom08truGignUB0AaEI8374MNFS1CK2rlNlWIupu2plwSPeWGB1BzmFRj7vEdvCxl+HXTujw/8
jgLlJsiD98Jv7yqj3CCKju9bfzMFVbTu7WheIcT/7IVSR+qCdMs3+lpISTovADXAot7iICXw2Xuq
W422JIxF287ePbP/5XctyJCa6PV8uJsZGItJrCpZBr/LPL+Tpv6b4CTD+y9FBcKabN12VYnCcvx/
KgnneRMMuaG0ndroLcp23qYsWmxtdt1AIqbTvXZiXIxt+cad8l4FyU3URreQPm40I+Go7IaniiPy
FL3+6/Wn5zLnz9/LTf83q0+WYzn/UHT9LxFfz+X3F8Wwov1b/en3b/1Zf7KdPzxKr7rn6jYcQlsV
mf5K+NL/8CifeL6JrB/ypE2d+K/6k/OH4QQ6JSbuJs8yA4pC/1l+sv6AlecRtWsa5IbZhv2v1J9s
21AFpn+sE+uu75nUawzaB/iY/znjq8RYMHccp0lAxJIVW+9mbB7d4YVVCGlxexRacKCFBKeGpdtO
8veazAV032jLsoSKlFctdQP5wUzdaWH3/ZvwETWFs7x08glqIbAKP3exsaWpSvZZtAk8QmiO0GgK
d5EGhr4KTKdH891sxzK6YYF2V+2YPLET/oDijtrX3Ld4MjZU9MEzdd7IUc2UZFx4OFcM0vnaHJL6
7EoQw+M2magrlYNcl24VLyOCs2zqfDTyG5ckDvnAlkBxcsmS9Dnw+H3yGFi1uaWuzFbIDjdowSDx
25RocrrKtMJQYGQ5sd4W3I0qbS/pUBVLE/f8amjnHz9MmSnrBIIgmCgIgjcm1IUteZMQB+SBYCEO
YzoRITSz+qHalO6xKmqPlQ+JsFmU+SbCj+QUzWuW01k28uwQG015csRNPYMorelAQ83xHgISgVa4
4FHfyK2XVyOLTzssE6184KxG57oiFKorykMYlA9uxcIXuzaqFn96copOnAbzVzKP4P36fDOO4aOZ
hDdVTFHcv00RodQYqSY3+KSmc5Eor3SeOw0OXVe+FmRRzMO2m/0PU1rvwrgLRPqjmO9OEn4Lzz77
UcY+ZdoNefjtqDwMy4UYVSSv86ptntlrQmMRZ1OlVuD8vsQelZfgzVJRAGRC/BAHvkfbd0yEd8vs
+YTkLMm7b3CqGmmc7Q9hJnuLD55lFB+3VhsNOJ/6USskcbAX1gIM6hMLlfDjDVu/bknvO96K7Fxi
dmtL4d50udquazStjXBCdtO8cbnIUsybZ5OaBk6RhpjnCoVfpUfbkhTuOAMr4TE1V5G/6m2dxmzj
SvIhfEzu6Bc1hLFLUYdHCbhLtLBe8/5ZJNWyUDS1Oq3tZZRk2ZrtXOy9ezUrAGmcuL45NiIex7tz
jCMiB7qGr6yIM2mV9ge3z5/r0F1RmkZR5ofnokzQ/zUE2Dh14Bz6+RG+2FM+g6lBvGiRL07qrEmQ
0GY0uLkqY6P5IbD3ujiQT+MdfOhWdCwEroSpwA8/3IpWUhSyytcW+Yge1T9hWHLWFfXJJ9JgZXBK
z8gqJNqaDLwsFP5W1M0OzYe3DZDEOZPSddHeWNSVVhwQRO6b3O+3EBg68sOm1Wh7h6R3/VVbO3i0
cgPZL3sWfDLtvmKflr6ZabkNE5zoee7egeQxWm3njDmfNYVQMDYz9svWeJsM606r/VNlFT5rldWu
GxO3/RR/TYOqUTk19nODBFzmqxngILGfyqXKNsSiUGaN5LKH0eAfsrqgDdS9DW77XYAqWk+WV6xF
Q6eJFKubPHTj50Z+sE8YDj77Za2hWcHUzVAh97wwwc9kyKzNLn7LdUamJFUgC+1k6TnihejOBZR7
bKJRSD05rI8Um/uFx2E9isY1jT1n0+SElQbjoWV8Ygbw3ysf8KfVmwtZTqjQRr4C8suOvrA3qENm
wxl2o43KcHTN53p8sc3uO5nZSBi6exgdKMU8vb6HvnCipaJpCOxcey62Hixnu7emY22R9TP6JC7Z
eXiJxk6j4+RiI2xf7Rr2CmrgFwjX/p56LmLPvt/VHSgWTxmNUichPyjybtjWXry4fBDpfWWnz17c
iqXuQHMKcavo3r2fVT+a0cUrsPrrGLXooi66V4xE9YqW2KLC6b4a0uYH5eZSWGh+umq6ZyLfUgjf
zb0FC2vadjUnmmbSP3rLgV0T7XqSTbh85s6Za3dRUKEz3PpNRlQO7IpL0M3xa7dJUN/wlsQbSZQk
nFsfIx1WM2M06NwGG0oTMelZgnJPFoDI1Oajq5fFkv38QDl/5aG/owpKSdW0gPK5hMRWY7TqjFUW
ZBHyvOKUSIzjniRQcEimox0WOBU75EJjbu/hgJY4bE2SJC2kWjKUGS76nnk6CpkwSMZcJgmQM0+n
ut4EUEEmFfpsO13HyIaxlhb62Ssazqa18WJOznyil4yHp82pZ83OnsLznoa9s8I+8jUIO8TKuzNa
nsbJaVgaafJijd4l6jqbg5AT7wYsAUtRoF4xCQ6hOGvc+IOJ2ItpbMU+g+1tpN9Fblev6rSTG2Bw
N6PJ9ZkrXX6GBWaJ4s0WiiCjGS7UnS3KqfY4eFp7w94A741NvoSV6y9Gjx42d9UkhKYvD6tDGAUu
PjS0/6mUXz54zkXday9ooUtUaejlUc1hG/HjrRaXGxB2+TItIJpoSCI5kj+mKVRQr1g1OXNVKvL3
ucmpOiDiabmaHBjuI527WyC9bXNlLSWeMC6DR/TqeGMmkH6guhc4UXYyaCGEReMRu3MFiWUgnT6g
8iPaLsIRV95DEyOTTQObkznNW2ZHH9kMgy5vcThWo72OOGZGkU69vU6zfQc0FZTdy0xKNhB5dj5Q
HYaCyhfTPVccZXn4JjKHVjmyfEVq1Y13QPnPNpAPwkKys+JpOaA1kuFDob0IMGEDk0c3WUguk0IG
SlBdE+tH1jw0AH3U0mn0Jl678VeK1Cj2vLug81GVEWDHOhPWOhotEB9pLS5I6F6MEqemjC4JPeoM
3stSYRrzsDyHGeiK9qvgwYLMvLg8oI/VuXadu8SGhGBNp4gtmgGsFfXgWf2MRKXvP5RgDVDs3ihA
GKary+gTuGN0N5UZg4JRCzbvKx28D+myOZ6eOuiHvdAvUxMeaH1zljIvgNK/vCH/sLRzX8uvpjEu
imrGZnCbdel2vlVUO8PLQB58p+R2ZZn2XY31D6KNtSZ6FMBUC7r4AzXNC+WCiyeopAIh+ZUY5LOO
2Z2fFufSpkTIYPi2wCWFjvMSWLw6f+h/5Zb2pJMCVByuv5OAPFWkSIsAHu5MPQ4/c6TCDZzpKgy/
Tbc4+bq2Rtn4PdpvtVe9sx8+m9DdhMLKDzmNHPtGcSiFa5G4HeGdLM5sj4Ex6BcE9V9YxWfrnCfl
WUHbSid4x5ci4Z121IwyklpMYPBIKQvyze4iY6AGKo+oda4sTHaLmAPDdZnpl8qUv9TfQgHSGOfn
HJfoIqRamdUfikl4zUgr49vRapd5OP6SLlfbBvFDJiCUgqE6T3g74hn4YwdhfXIuZqU9OsyG//nZ
Xb+oPioRf0tL/lKfF6FlRB/Fj13Ygkva2Zq8NFF6G7NMqlHathXjiYsrk3HdhvnhCowrxgiKqX3R
4vysixhWaHuEp/kRP3Py/8mIGaHndnZU5UjrH/RMXqiT8ZJK9oHWm058fT19Ze1IcUfu1INkTnYx
shwY9Ufmi/exIdEpIKmiQQ3e6I9q/CMquSggqrStQ1Wbm9mj5+AVO/U9rTYvakhbRnSp2CAQ+arI
x1F1CXufU7faIZVnqfJgmtr8KgIGpbCXaendqq8rJzvbQXKpIgXPjLZmx/E8Z75BVKa+b3rTXRIh
LObnrg9CBfgraaqfIm4egNMsULNS4komTiITLQVx0bin1PsKg+pZ65hgEvOS5vKCOosUJVLRJHih
pVckL+qnf0fRDdnZiYDwEmKR1Yhs3XM3UZHokucMaK9iDMYwY/wmOF0JuVE4fxEQ/0Os+hvJjSot
QHuMy+F85W6rAa9IiAgQVrkfndS/h5i0qoLR6EHSN8/TcBm87C2WjD3uBdAI3HjoanjQ+2xqfs0h
sNZqfp68p9hILpzGfqJk+mqNaouxEoMzrHIVjzAkxISl084l1VaPu1+Yez4hURipfSb3dj03zW01
TGuNLWysbqogPSsIZJW554QUJ12VsWeqh3jbNXNmtflN0Syk3Bl9tUUfTqwI8x6r0+dgrdxWjUaG
Zq0XT57/XVvxvaXlq4BwFDUW1HSmxopCIGqcRkWpP8Zahn+GADLhf0xFdFEfahuZj3KeCBYCzc7/
qxy0kUjdIXkBMXoAvXYdNFeM++jIr+sXzrRhpXy/Dhbef2bzOOlhMIPXv8aRH5THJPM3NYMuaMZ9
Zcy/tN75aNGyaAybLtvEZCOoEa5eadkmGBHj00xyyEymZNE5t+qVeEzsA99XK0Jq26s+rRD0mb+q
LL5YXvWkk6jLyf6s0qTU1VRTk5qihJue1efuKmb5rF2KaniefOdcAvUfHabbWlt2UAA0AwlDZO7U
TGjW1sXNk/P1azb3hOw+Xcnuamio2TMDrzsxLsdphj0CCEH9pBpR3qBz7z01sn8llQTcQM08fZ1z
q8+qzl4CXMt0DfpfYJAfDO95xPaqvq1+LlLUWh4nMHdyqkHygLgteIxU/YDAxaf33tN1oreb+JIY
w4PhT0s1q3cxeNLWvxD9ZZXp+Td2Vk4Xk881Xfd+cYvX5UKVgbGZ84LESobi+/q4k0FDqM0fywB8
YsHrcvgh9Zj+8zzNP+qZ4jzmFGRYi6I5jiHdTPuorsP115FIX8LIXWnYAitnK7mwsvB+cjF8qqGt
ljZ8jivXaG8UxzkxvDchCQJ1z4q7XQY3dHNfMVhe6s770ImgMOcAI250pA1xkaPxVVnJu0g+1D0S
kAsGW2QXi7u8867XR92mIxKbaf5SX16Ds3qdixO09AmGg1ra5pQTr3BW6uNJmCJ6FZDZp+7KYyFT
ixaLwzLQi5tA0WUhnaqlpRVir9v6Ri3ejWLharL5BjbD9mQEe652Es1All/0rNnOc20RFrUMmvbH
aogmTMaTQ6NHsd9p6F3UD1/51EHubfCn7jL+g6hXSIT9rdpvXGMCx7i+cUz09kySramqoWaz6zn7
qBlSzZTICh5cYuXUYjIiN2HRuN6pJRyJwLy/rkDsdfqOcNyBBBkVkKheL8FmhfuTVvpXGSkAa69/
xaW3iWJ59DOHjwT2KT9m9O+RE+2jKl2p/wJdd+lCAOJe8mZPL9cH4r2pv8Os/yalLKP6r7ZsKq+i
bC5BbjznKFtj3wL7FT9nQ4kuBjiFeg5WosJetlr37crqR23cehdPbvoDv4SdZbv96/E72O0Abz7z
+lbtt5IUf/+9PjQrtaBd2eQWAu84YUnKhusMpxYWtcdTs5vbM/Hm1V4gIaq7G2h/b+QuX6cVtdwN
THSx7S5Ep91dJzx1mWPCw5P4U132APvujEzR+mv14+/UC7H08OINGX6YdnJpswRSBJ1AXX7RyrvU
jfNeUXDS0pVpuzduIq7rGiqoS1zk5yK37pWQybPNJ3vAl8S+Z/YNFPDmA4fXc+HrbGSdjSaLg9pl
qQHZlRCH+TtNXw23fxWUKeyBQsHv76q9VzcbX9JttoGDXIJHVJdN7XFGvdvYVrmPHEziUXm6rnxa
p18cFdbHzvtZ9pem1i+2mg3VDOOVYodudHuF3QbRRfqMrr49zY1BsjTXTE257EPGTLsNiRGqFLda
vUka6AA2wxt1gdWSnfbJUprWHcCAb7UbuK4O6rfTPlqnX9TfD+qGUB+RaZdn3+Pam235ATICid3O
6R1kCezx2ESpYaPIuVbunf22PYKL3jRtcT+k9MpF8qqGuloqWh5LPVXq9XssOlOrrdRHrD5aoC/X
TY2Df8KPzmqPkzakGE48ax3PL6Ox1cfsMbaJbhWCZD8GKI96vWkMUmvHGl4n/xH62TEm5vS6djIE
1fFCDUWquCTnWPdoijceQA71ctSWZrDnX0GhH10vW123N4yYhL1CXIxom+FTjmxEi/5FjZ5Y7/Zm
OW7BVs1T96GulRrMyRg/qhs7HvTXkCgUXoUGUs3vzqntbGRaHpowOyem9gKIeOLwpd6vGr7XN9dy
LSoQeUNdPU3eGX857jwewuFaQvV5QtEIjYBlNmABV+O/m7p9nfMq5vjWdLi+7TIp1jiEPzUfiLMD
F52ni2y8wa0CHrOP5z2qh8OCs0MisQsD5Ixev1UXMWv//OTVayxhhRnh8Kgunrr/fB2WYENph/uC
wOlPnkddN/Xy1LVT5ORQWYes4jGoTbpdHVaO37OTmgwK/0KS5oti/jcW18ktnqARoWAvz53OyGJ/
P6KmH+3mSX1E6qNSM61wlRrnsWwpu8G/Vd9Sz6i2H2oqHarn2S9f1CaIqZEmub40fOeBSEnIoByF
l6GLPrTRRLMN7foet8jSjsG6UovsF324c8v5y6irnqppQXyj1d1HNdKTxCTnpumfILax40IsR/vR
KtdZgb+qJlAO3QM+mIlCRaD39KdtfzMWFNbtaWtbxDIFYY1eVZTHYU5/MgCryeicOJ9Tww68pdY0
zR7qFDKuieJS1h3jZpi3tW7QdUAYum0tsjKR4gHVyPKNH7rz3gMXKrvk00hra2e5gt32MJ5ibMYr
3cfikvi4s8pkwI8Qo3IhSzyx8femDScK9+DSGX6uhgEspvE8mtYXqndVr56AC9jY65vwvQgn0MoG
GLNGOIBusmjJOkzBQRNYHL3nKQmLTT29t46FyMJDlyt0c9OwTV14Y/A2NCb+62nYDn56Tht6ILHZ
LPrJIGs3qL6naM6PcP3Wz5SPBx40zLa61yO6cRDqA40BH+xRTcrRq3IuYZmtp24zNT6owJ6utlWK
HsHtVC89bopjBc1QpA+xCwSxhpu2mhMSdLXQbSBpxIeR6gSUz5k8DOhEbnxbScvfSvdVNhph6gF8
9kC2pCunhF9aIGKZKzEk+iiM3AqNggtTwiRgzSuGR2I2tins6PsiMxlX3S3UVPSTc/QOS8lZCN35
7ido97aj05bNZ7Hru1ElqLYPkkDqCmzqc4pzuswNHGj5CS8xmkobs/YAz8yYIv3kJAwMEBj71p9g
aabgNrz6x5T1k4GQhu58gOko1PVlhxNVuK5Yu0XFg+HYznR7jSAWSHQUkAfs0yg3C+dLN2pKXGXx
ls/z1tXNDgSTE2K3hHFagu+2ir5caqY4mZixYZ61q64bBkLrA2vfBSCl2mTZt9Gb7fCAhQuhKy+M
FGcAZGSqsguBT2GRI8Kltuu8576z7DmXrOWkoyvQ/OOMW0TPHY9Uukmgykoe5bDpcz/cJ80XaocJ
pGf67fjmgTzC5kYM6g40YuoN6fs0EFWviQH3dvGJAxXIJrt93nclAc3lPs7Ck8xcVFZlceOaGKWN
HvdEigmw56BM5zLcELWdrKEKypmFk542Z5cQi15WkpQmohDPjuINBCM4E2nfVmZaPCHdxOtba3S1
4846ZmV+ctp433SWfTcMHOuDVtzQsDuEY3ASkDhuq/jTsmvV+q+yVVDapLOn5S6r5zVmPIFp1Vw3
qUnLP3PmZdTc97Zk+9w2izhtKavb+jH07ENNjwANUbYxJWqbxtIPhdO/DCrqTugFnbHSLW5oCbz7
toVmA/IafCfxmCfpwyAqYnSqebhRWGbDsfF16Gcja3+1cSmXtS3LRe0ApI6INStRta1gjC6wGWLK
sE0sn/XKKvtgWzBBGQiQAgGZSo+n3UxJfuHq8t7meLMcXeOUFOnOH2Nic1PMw7P2QxpbDtekoV5l
9slKFCf84W8O3ahgTvR1MFn9Y+PWsOu2OSCcu09gjcUBDyTA9RETbyo/SfK1990M7MYIG3djWbDi
7KzbalaYb8fK/Zy08Clk/43hlOFaNZGzNEqoCIV2j+MuI0ABPNU0Wu+ZNrySTvoCl/OjRLSIIh7E
KttluyFvootCMEayehtpCcX+e4yKUCV8zStnGu5dgZlQElSEQUax6QGZS0QdBpV+yyLqbPLkayCH
dV9D7rDUJ1Ils4dlh4MWfu4V0E+mVe7sqjhGeH9noIvUiv+DujNZblxpt+urODzHdaIHBp6QBHtR
vVTSBFGqktA3iSaRwNN74dzr8O9mYs88UZxSnCpRJID8mr3XZuMB0PMQLsj1A/N+cvmub4bNca6W
M8Y34xga3jM4FWy1VbIthDNHrHtX2AVhuVMXHlmokj+bz87B78m/9DuwNzJf03oxUUxlbOEoNtac
WM1iMchPdqcRwDIQ9+LYRr7TBZu2wb06e4LUMRpoyEv9N9DuetfPQ4m+bqCX4cRxkNnGNLY29i68
32W5s4TEYJdT2tm8BAwMGSuEU0xEU9pRm8YzHLYaahxwR6GNcB/kw+uU4K8og66FaoPhuYdONfS3
3uamgdkhRPOY1ua7ampOrin4TZ46M+p4VmcgbEefffHOGK0/ZSc3HNnldkkCWASzfzEbNqNWDPQp
CcTeZMG/TWgrGZkMt2FpY9x6SNFYBG7Qjux0PyCkQ/2BcCpEdAhMEMHtF25yhvRNcSjDODzoyif5
1Sojj8t001cgnkK6pQi79f2MzNxNkgzYEahCp4J2kvjnBbFgU1vbJgGkBJf8FksT3B3vderIxypD
utQv0diI34NamLuHGoY129EynvbJ0hrXNBRfVinPs+cdsjSQN6dHkmfisEe1M+wWHCobghWmTS1V
BqYQUwgn5rEywLgF4sPKyamNzxaldaPyZ2OF0psLQBizTeAxzo44NDWgzpgtrNsiN7KN4CkXxrWX
vhWJCp4XpxIoGZTpMgju8xQyku+MlGi+2Uajt3xayfASzDnsQJ27Z7dxnWNBZkc0Tpw7LgOpmJCc
aGmd9uh2IVvfxp6ioNIv41zXG9eYv8ws8aJ5THmOQAHIfZwYxXp8aJd9jkRQziV1RhmI6th0QV4V
mL1THzIWqbqUjeXFKCeE38DxVPs7BB9v+EgUm9WBmhmPVTuqp0A5kTLngxhHkiPE40CJiDKLE20w
CAAtxC7xWAstQwtX0L7vMTfumpnbXZF+aDon/o2TvaL7ZgX0uzJfKwLwADCzVjqaxsAoCj904sM0
xCS67/vmwY93QdDUmDOqWz6B0GSci1quQgbIW1VzV9NfQqdxoHfEIShv6LaGFJxgdFXeyDjGaAHo
ukithH2u20VE5sINN8rmXIJ8x2WNYKTS6R5q39b3YT/JuftjLBNkUideBeIf3tTci655b5ybAwQC
HGEHZyQUAJVRMmI8Xzat24h9kSEKDZuk3QFWmwL70dYDVxtwKnggyHjzbVw172NuH6rSzyN8Pb4a
kl07cdNZWEyBw8Xfedr8GjyujHasHqbBg+ldVXQH3a8xbuHWvYd5a211FtyQuD0ORvmWzjUcL301
JTLQBFBbXlMAGzcAJIxNg/YDDtQa4ARmSUbkJn4sxMnxip2TswAaN3Ny4cv5HSEfOtr+LTCDxwwm
5GzQdKWrCsHCEIIXApnu6J/zYQS1bsgdTc4+po7H7uMcYtcH4tomAPnCghhMf/zBYx9sXIwokOMj
lH3UsH0BGaeYHhEZ/MUNtSuIeeGE1JchbE9pPD07pDJtnaR4cQv5kGc5yY7vNhg716ip4RHz+1I9
uiIg/mL1r+B+DOevxCvvfWs6lSarSefJ8rHBN6gMx5cEHV2gJ25QqNFultyIf3jMkg76fvOAC0vg
oIfbjhTwOFPt2ahSNb9MKj1zg8q66z7mEqkPeRv7AJBMdnDaAjkq3nZlct+Uot5VcwMkstoroIlB
girXRRrNwnpFmnf+Xgd0n+vUEtLQdmxH/PAPWYYivClXyPH0OSQwBUV5sZn5bzqKPNgPF6/u3+Rq
tbDkW69M9hPBRQVWBcY6f8eeB1XH0aQXeuUWK9qmK191Gb/MhXVuRaV2GIMfpWhZ0gNY3nRe8deS
4a9UX5eSl+U02Qc7cHJUaTgai9qtxdlQKZKnatvn6Mx+rCH0z1S4IX3E5IinStyKARWfQYN+87N7
6jzGEM9GB1BghK9Qz/177sP/wGKCfU0XL6FToZuXw7zzAbIm2AWYBGWjc85aTFO0sGCU7Bn7IYS3
YnbvCCa1aBjdg/bs+3qqrUPo4K4FhX6RIOkzrIk5SXj7zjMQlaHqoJJ68IIsOwzeS5JlP7Ji8u2n
uDjWx0q3PFVd8xtYPxrKUmU78pI404q1ifEJDwKui9QLVRrcJBwyifvdpqrY5rN5lyctoWFgDtgl
fYigvG+hyCMbvSPPoT4Maf4hTP5XqRuUJzPYzSyBxKBF/ygr96kJPMipTUcdV5MDUBT5LSi7AekS
jv48JzMDvXj6FNN241apvuZuklEw97CoEWyEllkjuw1+M+BPxT6LbfuuXac5dn1u8r/jUu3beMQ/
VDFPhoHhb4BCB9tsibudGQwCucpI9oaNwriZ8ndWKjMgSe+sQzc4T5nYOvO+LICLhYSYXJQwUBnM
5qkp4jLaxCrFfcXoZ28lskejXant1EP2cq2cYEsIMfuqGU+TIudEliDPVSX3FRBp0ktQviiMm2F9
QBJccDwML4kGDCGSKd07XXhQU1JeZiZj3HnbEQDuJlSgkZsUa0DZKTvCewLeemOeKjE++YTicVWO
O9Oe1ZNs8S351W3m1RyhufPIWLnRwWCA/MmVca1giyA+Z7Ip2Xz7XkMmRQpTqffMy1gPD6k5oDSz
m8OSJeGm9/kQVN7h9iQqHBTv3jTuZCiKkwCPfhTWiw3z9NMDiicKNEKopraqxbQqLd3xsiUeu1oc
YsUaRTYehBqE25sJscJWpWEGdmTfj+tnQQNGVvUA+COwPcQQAg3FIGx6BK5JzBTFOE87kMtJ0RW7
ycs+JFkfZ+gnL1iykrsh6cxDXArIiKbbXk1wA6OmXpMGlX8btuleGayOTWTzI/5Tb2iABZnDj0+M
2r5wQTJD6xN3k+Ql4j76PS6c5j7w1rzuxKHU2TnpBsWFrMo9joY0TfhD7oc0pzyKKIjYLZc5CpER
uh2DL9QzjkvmaUX4RRp6kRX4P32nHyxioPYhzxKrzM/mSK8MKm6J+q4/53YYH/tNSEDbfs0qbAIf
PZC0zjxh1UXFwy+Fk4Fu1nUxEeYUjdpSe8P7yYaKaGCR9CeUj6chHtqz26EB4hlo3v2TONEJ58wB
gQO3Vkgo06HdISAqojBAUdmFL+g8sKyU7cNCRUA7y/OuId+sLprdSEW7hXQCjAd8wikInV8J4Af0
kpLIDJIvQbr5BHpY9+lUxJGdwSxUiCeWAlmZIvpC2MUYsewlzYRz3U5QAEmr9rfwTmqirTENMX/+
MCya8U4EBucuw20D+b5L8zk4/Q+JMCHuBcC96GHKTWdPAdOI9E0O5S9dzcW11N6FWWW+Uz5T9SrM
f2q3vg9bmd+Bl9s0vTbOQ+DAFprwGoTla+uQruUGaXiqCCOB2H/rNMiqEZ49kRVo/Amt4A0prUPe
SuZIQfvUUTbVQwFFLnbFiTXp/YyV8k4j7Dk0S5js+t4GOBmPXP5F5/J5x+fK9uFwmCmCxEVgHOqr
+Q7uQIE+bsH6veFgcC/K6Z/pzKYHkFTZDpoyeZmfXoBNWKbovcY2fKoTwhtylapoBqBmufQaCsfr
QSX2tMP/7e1bLgHCO9U+wc528iZOJseDWBUqGnOB3w5Y0XNJIOUZkOoAmCeU7P2qF6NPfnqzfoSD
hIQxXzV9LthekjmtDTkiXOqrbmcRnrEveo8UEfseWYqzw89rPTFw2/WQJenlRtad9fCUQns6aHa0
l7Xr6NsGqkxTa6ZTcGAn7F5FUjf3lIpj7eDBIY3Cz8I1QQ66zARX3J0m3JjLmoku4hg3wp1tdsGe
9JXXJjHxMbS5sZ8lZ6s2ou1IfjVZZamAu+b/HWgE7cm9xKAh8Jngz8Ess3AWDsvbSlHZ20vDc2iZ
7S2ANw6OvGVk10ag5ctTKrXYply6EdFl+S7XCfY0lGHHuX5q8z5G72gQyzHjc5zMjsbe4Po1baBS
ZY0w06A5kv1e18AsxdxB8wuY0mF2RoXZhkAmSFeJuzyae/OP9KW3Z+JLLVSKaygQTNhpGK7OhC0+
kvreyN/5Oc3OwZAN3j5+Tprhl9XqsyGBy/RpDyBWWLiWA3Vkznjn4GPbdjLuGEwIEfW+vGsWUx19
L7wPYWLiFESh5cCMuraO8xxYJMgW+9HQ/aOA+AWkZNlUQnA5TqQXOB+MAP2DsMUxdNbTPHzMCF5C
pEXPGk9EtQGkQ7ablbt44tNgdJVu5zbroqlbGCw0C4N2OdExAnNzYxapQJCbBeoQ4KSI5BVyiPP8
Tz+VLRtcyFv8Zj/x0P10+14XX6pZgy+d+VGn3kthun+TauX/9wiPnWVNZ8Pp+VBOaODDh3kp+mPQ
OSifRlZRmZnuCs82MfNqFzVxttoAoYT4ThtGOEnMeEwOatbvkNstxohVv9Hu6B2qmeMn0SYeV6eu
9mXNs0iGL5ZIb4a1jHsnJDKosJdb44NqaYo7n84RnFdHpeo/uRY6xLBGaZhz/8/L3F2MaYL9V7cg
w6Amtwl7s0KO6LtK/ykoIXOMD0lQESFUukBM2+DWJuZ9OqCT9v16ehvN4dyt2WJpgknXASB8G9Pi
zxB41XmBZoLalnK+YchL5WXU+751jTNuok1tSLjlLnw6FRDKnRci2JuFO9F/DEdnSc+g4xZMvkm7
NU3DXo1eDSin2N25mPCiJKzZUakKm9Ri05CRYTPH5oBEkEE4wQEaiVtTHnRa/6qhykeznfpb3rwU
9SrslAyYCxZ8agAMRz2bywOhbqR06giRpoMKmuF3yWzHqFwyRl5VqkkMYm4ZeUHBmiscACb774WT
6b8Bo4+8oY/rTDke+4lbm+ikKf0KIaZHvYoZs0/LcmeBL9yU1kgQUZBdw8VyqFeFR7WrESpWPvmS
FsNg0zAvwWw6a9kM8ssgkqMGq5YNnC8aG9zOVvo9m5HAmXkwRgMsdzIBo3Ky/IexJvEDNnEdBSEY
soUKbw9KccBwGTfssrh3urGRh94HuVtcicq191RgUIfzwLqmkOTZg1AnGQXprvNU6NOwNB/GRGaI
WJhtYXsV7KkiK60YpS547FvjDbmpfcmGZWK0gv0TlK61FW2MDmVmoe8yNbGJydq5Dd1RWFabMJ1N
YhfQsTJBjJKGxD9bdC7LQkqwaSaigYtM22wHY5xUuDCmrSI8jA+GxOthTI8m5lRcfvC3l6Zrttqk
B7AQkV+LSb1V41QhzIeBiJ6uNRfvXtpdevTS/jup1/seuOK1nXRznery3BjkI6YwZT8dhdeizkDa
81i+edUynnLLllx77LIQ/X5aofroW8/bE4+Awz8cyhNzP0m8s2s9lKl73/ou7mfGOrBRDGjnIXk7
HQSRcaLs4NEUPwVrNE5G0AohOhh7sM8lFXL/YXxNZ+8OyS6UQF/tkF6P1xZcZ9zOV7OOf7dNMXMq
jeQ/Z85HestCNEdwQ++90Puai5CPNqjn22ARJqlHk2QPexQ7kkPzSJjafqqNiiqw9k5h729Tl5ke
qvL6CKfLiiDFyH08qBI7OPFOwKMREtrwmbEjvaxohc+pJ/exk4t/yRyhnmcveR4nVh8QAWk2suQV
kGaEO8GEFWidgs7vnunN3xouz09XblM9f2hyKOiLEM0Vw8WoWyIX/MU9kTGx8XXZRVmrS2wolb75
HbMhjGaY83N09maPVOWfL4k8McRorsjoCswq6xCPQIBrUY3x1XYb8tZKke6EXy67rl4/oCp3r7lX
70aLFJvFGz6xUsq94w2KmotYrbHpGUWEzVet2u/eCbzXMeXD8oP0z+gEpN1qq3hGrEIoLuXuRWK5
vM6l6URdWUATZYa2MVvj1qHTfGG9QhRcMt4p1Rb7qUD/nbpVRgdFBey1gXHxLRx/AGc6GmcMo4ko
v4dpufa9Hz+0GBwY+k1x+NBOOEbTMoC3WFOHgmQiJImntZJ9euhmP7jC63U4LG2c19LBJY9ncJ9O
MYLsYjRQoeXjfmFAE9MgbaVP9NmUiuxO0ZyykVEnoJOm3k8aWmXmqnmj5jE8F4F4U/LbtdiADzpn
BUVR06AnHamWjBlRZMUSRsuZU1xsFPj518VnHTQ5ebLH1mtyGLseyJjgZkx345j3kTJ8h8HkPF5Z
dfz0RdltncWskO36r+DNoa9O3ReMki8sceqiS82zRWO6ZeJ9HRwzvBbIXUU5GhfbcaOq1OaLKbLp
eZT3ljlf+zYfL1lbW/f//sVv2htNPtuf2bqfLPR0M5AEYDtJd6r68VYAcYpKQnX3/Qo/nMmf29XM
OqvSc88mCXE86O3yHlMsgxLlvzbrD8wMB/Vs2Xd7uHSg4HR1NdhNMlnGeWaHPHQlw/JtMaTVbRjz
DxMRSG7W4qkrfS6O2XmuFTNMmzTDOxz2LJMLaZ7KoSXzJ1Eycm2rvTD7avmpb4H/x23BniuRjGcT
Yzm9Bxdg0lQfXk5bGlq5uV/MlhXALMJrN9Fg6JCsOHxodykcfkLTxHQJakHtgZNm08yu2mECyzGX
iOaux9t1CAfj0xWYu3Ta3U+Cy9RPM+8coMll4KS4KWpml6AvzuRwyQdKevYJRY6Xxq7ve3ZFyioZ
iaqc8KaZgJQwwZnhGAluIB/GpqsX8NaTfzYrDy93Vy1beKzVsTbrZ1YzFpoxMEml5K3g5spOsg5A
Y65M8bTqDn3QQJPWMHjBn8ljGDLJTYeyvf4TjoVnjTHsT0cQD6kVZp1OF6hO9suCIQ6LM3V78CoS
g5jC2b5xGMKFCRngFG3jspLRvwciko+M+ndmVbiPqGPfVDxGpgNXWxkBBAHa421rG2xPfTKJDCKa
IwtIQ4frLuDBEzWptzwEQQycbgAlNaX2tpk4nXuTd3yBvA/tjjJC8epS4n4v+folK3PGD9byuLyR
1uZeQ4NRkZ/MCI3nqdnbYSof+VBsmlzSMRdoGHEiIM5YccDFxa4P827kdbj/qdBu9CsgPF2eYGZX
Ww+WbklaGIxz15oJZJL8w6vpOMd5bM96lOq5rZ8b7TJYzkvnWlYWMDA5noaVd0ekAMmxg3vlKgnu
WF8SK89KbWEXWLtMfvG0WSyuE87lqpflHX3JV9F2IM5dKgl7PZ36FNe9MXo7hwvvxOM0PKYYJ0AY
D+OxTjrMbQFiLkYnIfysY16qFL0aeyMd38UBz0QPrOoiVHjWoP13omLHPzQUu84UXyqeC4eEiGLW
HPlnXR6xTrwnCwKPwb/NlXMfME/FA4Z3JbOaeF8FuWbx6tDRoEx5ZFbYIyjEDd8LfiVqOzjo4/BZ
LszmLJtd0Mwc636ODzq05jvWjCHLYBtroDWQNk1Ll5XjDXgywO1ONXv3MFaA9/OpfvEChLkgyqK5
lrc0rRuWy7G1lVBdn7oUM1CHRZfM6ByXGBGPXev+8Yw20uNfppSDtAxgpjq7s4rXYlb6V/Y3lIQu
pfEtccHT0mGRsxYyheZWxBtm3nM16ltW5OZuKNwhqvpZMNJHP9R6zIrC8kaM1ROXv7VaRVGK9TOy
jCxMT4HzXS+iPYIAy1l2KQLss6bmakruLNzp5FLewlIgvFHqvPRL8USr3pHyxVCi190bkd/Hoe5P
qh3Cd7Nuvxmgq7ZiAjRRC6+5azMLunOMsMOxBb4MrBRs4HhQ1jTD2FHns1+Orx79xTGhO9wGvbts
jWG42lZiRoFkOJ50RRPJ3oUvr/pXCBW7xavkrxwbPeEyLqRJAqLqQifI+VL73psIDS17zlwYeFBb
Gayk2XRxXAeQO4lCk2p3We4EqDfy6dKjvMCumN7ZLkHfWbWHZGP+dlT8k3KubnEW8jKXUURtloBa
HzsT7kJKisqSj+RTd9k9rYS7rcjSoJQ1rUg6bDzD1DmJypiPS+US7cSMqdLyq9VpepMm5AZHe1AL
YEQwlkiqJ7/uX430r6EmH0UYb9wMzb1flENuuDnuobqRuuWs1VGI18Cerm05LU9+3oIcwk411pM8
YG1l0k/w1S6Oe7YRqvlG6AMWKYe8O8PE3BENXR2YjHwK8N4bNcTA2OUCmblIq0thVzfNQHaH67ai
Gff2wTC1uxwZlr+Q++D2vom1KXvhefltItExqjgE3gFJYZx3Iyte3B3FQrgnyEmZhsdQsp9vl4pI
08ZYDqVITiZiQIFVE6KvnbKd4difrOmQlKuJLe4HtDCfsSYPoJvpWbQuk2voLl8yMaqT7nKeAE3M
wpOrGvUdSYFmC1xnqbyjaPLHYIIhtrLfI22NLTBALgPLY/Gm4lfEmRx8w4lSzGGlEr84RfyYu9y2
+YoYCgs74gGyH2KAUXHJC/Ar0EFNbu0MObz7q2kEquMpkcGpw/VNECKktqJKfyQb+8NA8wGcDABG
4TYS4M5ykaaXXQUi3IWt2Yk3NK8dAjL7+RD6lbMdnDE4pEyBFoEwoaSOHOyMGc7cOQjH+mIvBRNX
5bdsZAuuJPRrTPSwlcfNr4kvEDCQVbEePLkZ02HmkB5bG/8q+gyJYe2TWNEQR4S1DQ8aO/7iRIDn
gg4hf8yrYFplMrwX2tgYPVyzAQDQWGAkQujBxJf+b7v03lWL/C3NmBMsSOj2oSSlxmHZ77igSWQO
qbVXXbJN6v6nGsn8YnAbgZXJ90sIiGkEcMhRx+vqLLQHYdwSEkn1Zc5II3Mn4mj4dm0oEjbb761X
lffAMOSJkNi909jAyPQ3I5Wdh72Mowrw2CAV7OdCku07W48FO5a5TF+L3LjBX72InNE3cYgILvzg
M4fkuZXLatHQ/QNTDSbu8i3pvXcvgw2Ssg9ZqgX/BjobTrdLHMdXpbkIyy5cDmbZsC5u4NwtbkjB
TBNrZ+pRJ63cWcuMaqsL7lRykAZE90G7xb6i+2MFDNKfqSxzZbHPpXUbVP04ccsd7QZ7vTTB5cFK
2gkZA7ntsBTOrXlZzd8WBqVN2BYMfFmXYCfQClU8DQlkQLKizeBamtOmUe2dGVjtXjf1bzGvYg5m
Bp06LJoyQHnpphq6cW+J6dNY8rt+cp6RRXXr2/QS+zi9q4JNbxVHZFF8pgakHNWNxEfya6c1t46a
HaLNWd5ZlrFhyLOf4IPzHm2sn6o1GXquvuRx8l8NCno2BFiVE+2dyGJ8TAP2vKNjHynXdlayLqxj
UDFo0dhCWf4rwaWHbAD9ExNKbKX1tSEQeNNNfslig801SwjUHcVP1rdPmRJXxQN/21s5gUqe96wE
EOrYb77nOHgui/h5UQYhwoACZfbItT3DJQG6mBPAWSrrudaaOo1A6yn/lbNlPOQTJtehb84T0QZ7
1QfHHhxZQAAw277m3mJyB/lyPgWF9ySWHTfCO4d5tWmM9kn746tkUjGa8ffYkq4+zTZ6DFQGlSyf
TIiaBsRM7PsUDrTERh5sm/FqBuR3KvlOSaeiYvGjsgpvcf7e92FwsCssRMRHIJjwuk/CPSS2Ys7e
KcTmV+qK6Il3p6Y4y/o1+7kad57HLir5Uk5s7gmyQ9zm4YayaygCU9oSd2RQAYaecaqM+oR5joli
aPzqeyc+Ou5pIO2DfCJ1asF/ICL8ay/dsY6N52Xig3I88Zdm5HfLEt++16lGUxAc7YRCu7SeFx0u
N4AX9y4zM78zPhU5sNyPLIVh0+QknGYGTGqLNV7Qz7ssXi4utfAmnNrfLSpaJ00i+6tIrb0zc89P
lX92KtIi4FnT/qjvPteSVRoyMYqWU2qj5izq+mYaTKpCcfMciBpTRE91rICCJQOySKf0fmZWQzIb
b6GaLhpFJezL4MEYHcW0k4GW6xlYMPhYUBE+E8L71o59vmsWppvOOiysJ408zf7mk6m20CsvlbFr
RTFvV+bfxgkUzrR1MTmyfSYwdpsnqAe7wXysigZRZSxQF0/1zhnj50KvSRJD/Ij/SERdZbzBaLE3
ZMU0tcuEZZiPSKV+YhCBm/Qx7NnAjKP9avTFXRC4D3WtX5nJkvRjAjfp9KVL4XV41iXP/sgCUm5G
emDuk69pguINfJKzhmbYTerHV/EdlCqkgcwVk1UyFTD1FYFF6ArSjnoWnxn7AebH71qaD10hMEtz
Qqk5/FWONqkPVFILMzVOVBshspftGZdvZWXvLIWOOMgJ/3DZ+R36YX34JBprB2ISfMRvDTU9lvTm
j2zMkzWGz2LxyptFKYpKA76nKBhuto2XH8mq4mDylvMi7ctYtMbGMoy3hfhrf8AskOQtkL6KRElA
pNe668vrP/9lNT7SZ/7IMBWM42R77sEj0pqmcPzV9D5AmEQlNJbujx5YQgE16SKxVpVGAC+RrcRA
RZL96mX2krD1gs5d/KWcuJolAWpV7T30mkJGGWKviGFWsnN3Zc44Ns+Gd69n3rg8kGrTEh/wNhqq
jDAk+PAxNipIKxaylA2qPMvusrBAiGjWWogXBjJ1GC17NpzbJbWHw5BX3VYTAdfmF8fQj1qd/NRJ
9xY/j2c/oUamdihnEP5YJtYPQDSO6g5Gw15JQwk8gJNY2J7vSluSu1SrnZ0WD27oKVgtwbvLyGZr
+gz817bFtlN++/4Y+uJtoG4vVkQX0h2fv8S83dgWXbBK/TEs5LE8qWCmh6SfqizcTvSSw9wvm8Sn
SS9domb98iUWPb1r2dEL5+g+QLjPHZOHuBACaRaUXrQdLT/Pe9ZX0pPkKVAzahJmhHtjDKp9hlq/
YOMu8N1cR7KCzZB5Q4GQPMjkpaCKN8jNwMOVIbKbho8Zd9W5IXar6TnLDVhzB5zgy9a1r/nU/a31
1BFhX/7x62p6ykv7QQ3M5sNgeRobhwabsU8yQAXir1QNHtV4kcFeuB4poJzKO3Lx1Ma1xFmnRXAa
CZciTacltpnfCUBBSxLLRpG7Dmz5VpWWtYsRzQM/7HkqVBl7Be/SpI6xj23xq66yeBuadPA2NU/L
Eq+EsQAFVvhb20WXXcOZNYz5YTRatVtCClaoHmcIFd/k8DS7mmnMZtLWawolYCbNKJOIVadS/3RY
x2WAYJe6I426mEHTAMRvi2zwdz7ARFxwLa0pSE9sLr8qG8VLhTonlQxxBPNAb1IF9b/7gMzpzS3M
i0/nAIeUWCg0xMdOFhjmPAQA+c0qQedlwm+jYb3sGMxbPToww2ONGcD13whmBTgvCAwaGSZE1QzZ
0zimfULcVhj7p2GYys0cBtm2BGrDDKA6SeEgekeUj3EBbpLtxhFxH6C8+VPHdKTTiPwzoRYYyM0B
lBzdu5FcSXt4gECtd2bqZ5CWGAjl5CfaRdhSF6WPw2SwSbOt51Qw34ec25EfMN3XC6uA+dT25Ri5
ynm0suRjap2aeOnFOMytwpiJII7xmsvYmgGH5vHLdc6pXrPNso1+i7t+6/Jw2rozVZm15iflXsX6
af7pFWJHZ9GHpHXuepjZh5nV5qBZAKAB2+h5frd7taqPl3czwTyLwoJWsm9PgcWg13K46Dxl4uL2
/GEHbfooV++Aa7BkNGHZmg1QG/IMtvV0b1k9NVcTnnBTFIBVSLtLZPciAlnTI4NpHXM0laN68cHr
ekWn/h9I/v//kNRY8oId+y//mhTwHwkAaxTBf/3PnxTA/4l0JmRXTf/7f8Kp/ftf/e84NfFvEANJ
lw1AozlBYAG2+w+cmmP+m+OYnhtAsxRm6Nr8wP+OU7P/DcS0a4cBrH1Wb7Zp/Q+emvtvyB+A/weM
BAVBFr75f8NTQwv7v+DUAi/0A5dIATt0eJ0uP+pfYzdgt8F/VQh5qD1vk9aI9nmCr2a1JhO/J73c
1f5CKN5/OP6lmG7Bj1ntTe970sNjAhDYWsRvjbldF/X3P3CHf1ASsvtNdHkJwki+rryRFQawWiZX
GEWI65vh46Oe5de4QjrWf59ybgsf6bZaFeO+/QcLoqw6QvFy7W15X6Yz+YHm33mIt64ID6vxeQjn
1d754ZAbYrXNvT8tv1fTPwvxD5jKLj7KBfu0ZwHoyEFFDKWx90bnm63PF/HNZOxlT1mJRpYXR+js
g7TpN3FrrlyMANmtGddM9rO/QqhPkwzp9fsrGUXV6rV1w1smHogM3g6zAw4i/2prsCVN/2KOTzmo
hVSKa+oicmmRCAeY3VaqmOMPP20YgPjIH1YeGWG/f+25+kTgNNqaFDJ5Hnv919XZXxIVn7Ambqyx
/LKgfsSETxur07x3o2EmrHvwvnJe3dTx6rtlI4b5AYvM35TvhdNqtK84fp1rMBt/KlV+2dUCnefH
yodnH/89JLEvw6R6DhmdGT1WPcn6m9peT5cEl/XEp+P0xQEq6JHu/W9g0i4hgDpbccrvUzZfleCz
K/3p9xgCmysYFNgC7axRfXWrSf1fbrH/AyXS/t+vVWJQuOYDdpJ+wPW6ogH/JSJmLtFDx1Ji7GcS
kA4ksunqtF46M+8heNknZ5EHjDgnpjEfq9lWW8Yftn/MOV9WEon0+z9k4H69OLwR09R8C6f+iEV4
BzN/50J9ccLpp03t36WNc6ubnv4B3KzOXQPfbe5ImIP+IzLB7/V7uqz+mrY+1yk82H+u4PVlhBYg
hGwmthdTLhA62X0Hqv7osZtt4BxGKGMvvZc8CBBpms9tvbpy0sQrJ7xOMcSVAhbPepnFvbv/b8yd
V3LkSpZtR4QyaPEbQAhGUGvyB8YgmXBo7RDj6hm8ib3lUXVfdZdZtVn9vTa7XZnMIBkCcD9+zt5r
LzVdLt75tZu+sozn13C508JE2k3LUYvKdsF0jrlYWZL5r6/bbYUVUBmQ1T2nvhcmFDNv97Sk9b4B
7H8xJ/NY2WNQZjxk9PCUtOeOD/8vxIUNoTX2n5XTnqDZqzW3d5YHOYGbRD1E/YS61O8nenPqMQbd
zkH/vMAxeDWK0KIIO7WdnoPKQKfB1IgrEI/wOTONL/WEkUXkAa5MqV2gNHoCYCXfJe74hE7qAYLz
ZlqJelasEI5GX7Ot/0xSJ5pjOKrb9hczF95352zpzbc/WD+IbTZrLu8U0cCCIqAH5MJ5nHYUrEFh
l4v6pAALg92cbXv+CXyu4GEwLiZuo4ifdEhIvCxaDJc3EsjzF1iHwvqmwCGFUToB3bq/u7uJwPx2
TM5ITXBjcPLo+3GrCDwKV6GeCyLns67NP6ik8OK+rXGonlHg4e6Aiy/WvR80H+r+8vl01C2ZuFDw
qD3VPakb8SFLEJLw73Kwvs2DAhwaYv1Sd2DHU+i04JF3cIXEoL454M8F/TzoWCeL4XKXYzgy8Hvz
/fzT3Js30zJz5ILlAL1E53/V15fxZEzzK0Nx8Br1rWOjw+VqdGa4gQNNIh6mVhL1NKlB3+p+r55D
ypfUT6/V25PSnG7nO4uvXxYg472DJZWpSFZHNZNIYuMXqhelfgpdA4jR47Val9TX1JPIjfiujcdw
tTf2Px5Ofs4Ptq+zb+Y/Vaj+pP5TTwc+LHI5A59S6ZC0mkfqp7haC6Bg+sr75aEhwEGMn4yXn9TK
pp6nenPWcjkMIPXUm9W2UC14vjrcC53Mp6aO1HNDH/Oo3uaCSysj0nSCN46Vv6iqj0ovrjRZX6nv
Us+kJAOCN4SzO6nvqPW9+c+aex/q01iXHuMlm07tfZD8sLrus/qyenpFXFynU7Gr2PuawTo7vMoS
uoYWd7dBvIQ0ss8MQdV7oi4KBNtfi5JbN+61epXqU1LPkydy7yEU+et99ariXU43WNG/0D9cpZKx
Mi9D/eS/fgyecZzv8eXrloO2pq8i9drsID+rl5vPJn2tZfe/L9Xo2f+1rMDT49m2bZmea1L+qH//
b0s1IVnYllPmVxZnyIx+FEr3/YjDXPnnlZW80dpv02qOpXaPAi604RUQdPErqplOEciKfnl3BviS
64+ygzMfG6GDQSdAxnWmi/wjs+ljkHtF76C2ivyYmApoOurBoog5VD+pf0pmfiz/q5A0xBiAjUPJ
4s1fSUNHyDehkzWcFrsXx/9h0Ewdwqo86O6DphPdMUMowprL7OaUB9W5h3dClPZz37+oVU/hT9Qa
K9Wfm3jXWOKYcQup5c8QPQv7XsHEFGULvOdP1xChPoQ1pHdEfj/rVJyryf7sxq3aqGydhZzVf+mb
a+wN244LVe0OKxuYbxb7RcqDWkNVbaKeS6N1XGfvbQa6ngsmVjeT7n/XKcAbbzxNWMTXNH5Sz/Ov
ZYuR6Fee/gJAfFFbhSnHLZ/JsQMzWHXlvfpaY6/biq1ClWjqx122FRbJWqC0S2hgk97SoOtd39Uj
wEt8j/xi+qNqWrB3q/pXbQ9q8xpG7WbwyLRUECRFDkHr9rMwPmWAdVA7Np6uC/HIzJozNDEGB8tO
AmXX/CuNKTmiX6BtAAV4WCLei7h8VZurQigNNqUpbYCk/b281anz0c68FpJ81LPyUyo3noXabVYp
OASZ90ESPOeCs11yWpk8qifYYr2ppXZSdLgLYcw1jIdc9xhOWH9HN2G3/Gn1ED3cjyKbkSCAWZc/
5HyYiu8Uj/OL231l0r8Vw/RyIePwFnvNcEJvi/PNYCeQP41ufKmPYSygNMnXekzPOa3VufhVHwgO
/ecJ/qr6bvUotT+qp2dNt5nvvxC7flZlp10l12aw7FQZAorkR13pfdI+qpiIvy5vIbpb3U6YJ/GW
FeapYmKv3unWys7qaxdwhqrp3aMu00NF8ELS/JrlU2OnRG7NX5oDiELdNPoc2XH8rn6ZojhUi/ZW
qinr9IeZIuwo+8fiGFv7+a0qx6k3zgrao1neI6xa2tYsVuzZpQFBEm+OnF2cFexhrEoiY1akgjWF
/FPNwYeChDW2rt4R9RAoAW2tf2p18fvfTww2a7Asmm3S9Az+yluF4FNbaqHlZw0+mPpznJ8tHEYc
YACwGfjXrhbL+UjoATa8/rr4rCzzpVZkFNt3PspUxd0vjLPF2YO71SpGYWI1BAy6x8Gyrg2hhVZD
jaBzATKW/bHd5CdfxTbWlGaQNYfK3QStU5fFdWbmW1pmWkMxbOIU3Kh/IKIm8tIZfjE/padcpHXE
/gV60uqLh5GL2JzUL/X1F0cJhpL8PPMOq981kYqUvgksHoV8MKAgBl7wLQD0+P70UwLGMH2uZ0S+
QDoMJqhmwLYK06VTsBCMvl95bFyOIs0mf5YNIwB9grEBmi7l8uXPZRmfXIvwiGb6Q679roVoB9ri
DJLiZ+YCUG8JjqLb3PuNvR9EN/THqkjtQmo3Kiz73R9YJOwPqUBNqwVgippHjPpOX4aj+juDrx+C
gOkjx3dVTd3XpWcBu4BFRu2img0HTkOUug63f1VBfdx/ZsN6q4bG6lfVLIG0gp77RWy6tn6wSiI0
1FoH74nBBMt34pGuzh2rWZeCJFfrqJbeQnkM1fsLXfSPAxow9f4MSfnswnVJtOGP5bBAUKTXzfzT
NxC5Gly2+tdq8DmpxwgLoP8PpL7LkQmN5Vl9VVU46hilKgp9LHa2tVzVDetQTDWY5c31SEVYQgpS
mysX8U0OpmKmKlR/dxv3oUXdGlDOLhCzCNp89doX5offl22dhb93jC8s7dxPfx3o/IUCygyHYH6e
uxf1+9W/qjpOFt/Agp/UU+l1+ZzcmdW7KglU7ZTe5W7z3XTyNsdSDcjt6/IZtWz36pnSMT6CAN6B
AfrpIfPFc3Wt3j9VHI3iusBv1td4tvPxj3rVwM12dPOu1G/vYdxJzkwpaqVpPC8FZ1Te3UobXlJx
xqx1ec80XktM7ouXi9uB7U99p/pJcTz8mZvGQJ6txjvy4VJ58uZ6tf9UFh9E4aB9ALppueSTeM8W
G6K6Amhtgizdq1rU6eQf9SRmwzgOmbXT0qe8S57Ul1S9B14gRKF1p94WLb0oRW9FzkYQlM9BkYPD
ZqXnv5oFWdVlAyZ03f3S1RJESeZV7ksQv6oSzAGmlq7y2bVT4FMsbau1mNGlQvqPki1v0u+OVvOf
4V/DBf5H0OW/fdT/yMP8/yMAM7AsM1C14L9vnSEB+vk//1Wl/6Nr9v++7x99Myf4m28hqPQCIiEY
Z6msgX/0zVz3b76hu0wNHQ//K6kD/+ybeX+jLUbrB5+PY7iW4/FtCFf+HoNp/Y1kTJpqLlk3Nm23
/6hvxs/6l8wKkos91zHMQOf3mZ5hq8baf6twe2eKc2HYedSa9vcCfbYpSexbMCZm1o1FAJvriuSo
JJNmMGHJ6ooZPPRy29howrEGtlusT8/4p2TtVa+Eft638fLdG80bYAHndsavj7SKUMRmwqOVYUDr
pvZkNu0fww5QthMvFTVwgv2OkbJJJOZYOsrwOj9pjtyaBJZsQP80DMFxxYDpx0bCUY3hXeLvoWzf
oGfYdxOThc5ZbTAozsZ0/fYEXUbFfDjjdedB84T7NbQtDCWv+pZz8W3nOP2oa8ct/kbvx0zHLmLK
9sM8pooY8TB9TKAF+TVTHbzTN0vm3lUk32hulik5OCiRUnsp7dQBqR38VJ3/FXTcrTNGMW9qVcTM
vE9XlIhaOVSR1cdPUHGCzVAA51nsIswL577XjXpLVl9EJEy3bREd5nVAdAK6GTOTWzksAMrxUaGd
XtztVHNGjweKLvQnLKWaRcStcNI3R3OeyvV5zpKwTBcbDfOQHIrsMbfiz4RElqsAU56WFP0R8M6n
TNBYxJr/UR/ogYWoyjcAciqoEvXygNaDsEDI4F6b7AnC8/AF1O3B0/xXvYHBkboovXyyi8IZk+ks
sfUH8zpjpGBuRk2xR+j81UkoAaOh/SLO+9TM2Y4kQS0jDa2Do9dHD1i91wrvplDVSuqLGSnKhOO7
RpnRCXsDidLZSqDGyGyGJ/S13mbUy2uz9tOt58eKbt2YkTNCXZaefe3G1QItJ/6TxRoc77a6XU3g
9AkXms5Lpf4sX4bJJX0gl78yRqsIMuO9KyWIsyrvTjtZr8WJBxBMHwRYe5t0J837mNHWrnbp3hSB
8+230r8b5+TTF96zaa7fpVvTdRUwcpuP3DSsq0a3YEhwnka/4d2ZNc65tp+a246GqEWmWcS5vgr1
ZTlUZrc8ClfS4oIvXQ8Z2X2kegrkIuSU+4/FgJBc7xFRVxYAikFwrhyTGq3bnFH09uOdTaHHpAsJ
pTSQdOsQWAakZ7vUnyClay6t17ofUWp3WD7HO51iKepJxARaMZ+mAD3HiIaDfECfZpk8p0jGsWNA
H4FUUcC2c/rqDb1+H7LHvkI/YkOajjLnApyMu8ye2qtZdq+2uGmyztvORfMOGKbcuD6RstKliYh3
9Dj7rfEcj8yVVltaxwTl23OBdWLr64OxEzEBd67mmltCg87EXQHKKBkK1vLRXTB5GcGuXrr5tl4W
gjBgQ8R9+r0gdDTa2ANME6CqbMcVuBnidheAe5qaGAOnWo3WP0YdnczgmRwNRjhA0LkJEsPlyhPB
ae6GCaLeyLbw87vp/JIa7T5zpmTrtYSCu7bzqHeY8KXpATtBi24i5lqmjhwm66dyeKH+wDwNquXS
ms6eOeghyaZnUqa5Fbs9r19vcLi61vDmZwAUbJXD0GjTUSfKIiyFtSNr70ckuAghbN9MIoZcZmHo
qgykyNqERrNN5w/DATEH0O6uFRwYaF4fZ9P81DztnX38Be8/AI8MDgeyVbSINVMv7Q92jCXqCL7w
Wf1WUrS7NIgyYgQRoxnlvpjXqHawIiCB/nbIgyHtCn0xSLZSQ17FvOwqyzFQtOiNkEamDzLYe7r/
7uEeNyr3WA39bgQIcFXWeKv98t0fRXxUfCkOuhgc7BJEeAayKvt1lxSlE7lTO435bF1+Y7tstoan
kcY6MQsejRtvxIU2lfO1R7DpyEdYFOOhHnjHeGqvhZvd2m1rE6nKmAC3+uNAqmsU6KAOUl3ctzj9
N65cRdQZ5hdmuflqbeV9UVIQsRqclsnyd56RvrRd8rC6Ks8OYd6Q2dcOOZ3XYE9clFw030cXaAzy
IS95ByX4XVSMtmM3CyeAPftigmhtzr9DkZNMVSx0UmA9UG5+zMla7KxybsJ6NfVTMiy7eRDkJMN4
1TPayKPVMPtMbwzbOwQirbCCpa9JA6NU678NhpyFFRpJEZ9odFjYE3dYONrIgXs+kX0xJekNkmqq
2hWp7zrsBUqOjVsA6UZlrpsC438FAMA6N0Fr3cLgm21G0YL0lXXGUi4rWyVpDO8g0tJNP/indGm5
JxL3o3K8BzSpT03BVEorHjC2bmIwtkmzvPc5S6ajy0Obc1/Q2tcRWjb9uMfMsxeV/YTFcS9SaCCo
aXynQwnYktPCkHsy5ccss7Pj0FA19Ie5g/pNRF6GCnODODSEIAPaqsGBQnQWnWzeYvhynMM9Uj3L
/WjROeQyZG7TGM8er9ho8q/CNhE9zvsc0MmuLu13QnxeuSj0okEO4rHbYxdB12LGN0aGVb75ynAY
bFaza8LeuDZRTIVObs07M31pcAexc2baxmdd24yoj1r/mdbnc9ou5OghioxcAuNuVhyzQV/tEqv4
mNYRjiE5wihfx9bZppUgx8ImWsTsg3fNHl9k80Qz+IYDrrlJ4gRbnI1JaTJv/RWTzLQKhIF9gF/A
izfWYAREgBqvQ43JwhbW3hMAbUhOIWdyJsnF7BKKFDMj8rYLzRhRUOoqw3e5EjRAWLeOt1vj88LV
gApFBdsacQuPVID+yawnmeRE1wYVycaZ8lMY5TEoZ8jxKfj4f/718qfL1y7/evnr5f8tjvOPx/3z
wf/83thPCRj5j77lnw/+l193+euKWxuHvnqa//tv/rc/5vIPl581N/PWipXUwz+iKV5CGtdQYiwl
jNsb0idouU8K9iJu6grHjU9Bs4HEhDNO+T3bpbxae64nVGg52yp+uLYYkfpZ5PqlYTaKKawl+mSt
znYdHbtwSD0bHbN3xEu+UEdhFdUoDoUUJ6BKB7+cDhNT0607EyA/5D2OYLqkonZ2ZJ0baIXwkJmk
7tX46yKtRkSbUyWjFIPIQcU5Fe47BwekWCOuEtdF/LnaOSowtH4DpKdRDHejM73WwEGwOaRgxbnr
9VnndvEQc6eEq+TYqWArXflLuXGyJY9Gv97nWsygMUMx2S9vFfioyXVvyYUiACdrj7GBss9NSAQh
T3ifYJAk/6VkU+NdqauWw2ZZnoZW68IiQ5BZWnG0iBzvlM88r5Ak/josdc6MC1rGZAiWdovZvd6b
SHLogq5bEmjmjYeFs/BJ2dIoZNp6xkZZOGGMgRLlUbtu0rH62JHKjEYbVX8qhdh6Ad6kxSdNPSiR
Li3bjCFaIwTsVCemQtHMgZjDhNijvcdRudZRMroObtkEYf2AByeaphR+yYG7mMXSn7GxuwOUPfsg
TR+5FgQToKRCdfjjcCZCqjE98DvzziiHGJ9CB70rTW/GobixcwuZTyczAA0Y3AGEUu/qXGFNf4/S
IQvJ6+yjUvM40MBa6+3+pexGdD7qBS5x/dGJ/HGkxg5zzuxhNluYjl1oWSX7uRZMRsS3WADH7J1L
+RU1FWmn6VKAqqIYds3VJRF0enRzJFxiBKygow/0xJYemlFeDxOmbg9cEAFKsJD67q229Hbn5/JP
XHkfM0igqPamT0eYb6VpEtcUo9dNm+ahHDFFFC1luVVZ9xwYr8Tgqi4qOrPLpzH11XcuEfE3w1Ox
OLxiuI3bGf8TLRfaLUERWdVNnvsQWzpjJul2R0PC3LgLV7UGgqnREP31Xv5pOibmD2y/W9C4J/Cz
CLuzFrx0QsENrSPM+453Bgztpij7fTMaZ7HCJK9T7XPWywdvQDU0rsjELdcIa70zIkiWDSxq9y7r
aF7aLrG8MZQ2iwIH4553Fkt3JtHzzja53lzXOzFc5MBBD1UgblEaMjVLYXzto022bjz1qcASbHac
TLcVlvUIHsa65c2npMHHYOT3HWe+fdJmewyGHBlTAxV/IyKKLXTPaY0oS7mmxwpsJBwHjqiwQ73B
4mWUaRO5FpgP73JQWYcwSEE7MSyIWmdQRB//ppIhsmEZsjlDOZURFSbCMXMJzbKQu3WhAsfda9fs
NxWONM2qk71wm1vpNtiMLBNfBNPUFDTbJt06XcuYdJiiUbJ/1IbzEBdMdQMkezOD/GjS43d77vCx
Wu6VIzirdJhrpz+jY+eHdKyJkjbu64qot2yuvY0InHLjYWkJJ69b3lw4svB5hlcLiFcYtFkZTrea
JhlvIvGLbKCm1grUDyUQtEaspiOLgFW8WnZMe5/BHSDNKsqlWLfPOhFcQDpnlF9xdgPGpo7SkWrX
yI0P6Y/1oc7NOyd7HEvAxfRfgP7HNg1hBhyM8YjFch+pbHps8pi4UL69sMDcF1bwsnDO2rlG9oGw
D3SdNQx7q5IPRPJSwR25es5jx9fcsfusUN5gk2cbId39ncjQj8YftQi5+LLx+vZerutwMKcbe8EH
RUxI78AFgfheX01FfQuDn5enD7epWukBtPvREucn3SUjryIJdmPGZnEoWLX8lp3Iq9awSTyS894T
dJRsKjC8x6n99KZdWlv4T4MDNrQ6LPQdQwQMkX6zbTsLHInLUm+ufYtZGJCvNnrjfii4n8zlt1qS
P7aTtFu6K1cLPCzgD74WlsGKiYx12OgYcsP9d9JtDr9z47WLGRY5/EUjWT9SkT8LLH6Hyuk0bpB8
m/+QeD9ChTCnnek4H84QBxGM1IPfMpFsSNaL5mAO4bo0oViIy86Mbd6SXI5BnTHF2O5qttvQL8Wp
SvA+yxVeiWtANvHx0igEd+tP1rZf4hN5TEowmUPBKKV2hSboyNHoyy/oQtmSFktarvcankmoom4U
lHG/b7UZm1OQhJZH9rQ+6Xv6BgAmPUfbD6iKSz0aMjzc8OT2jivHDWg6cD8pM/uprbUNEXjPcD6R
zdv9dewjewykbUTFAHLGZoLtDNyL+kOnyXWnldBQRg5LZkyHxlk48ZTkh7vOxO2fIilwwWorP07u
rV1EpwcMBIAIWrD+piMQFseGzycmgu4wuRUSZGsnJ+fNzfwnPxgRRdPQwAcfM8pBcOnhuDVyExee
N5pRSl2YcdaFAbR6UVOud3Nd9Ngh6ifciUIxDggAZQuFu4XjNvU68EOIdLPEJo2aDOLU5ELS1nHZ
On3odAkrC0ZaAKKE1sEk2eiVzwLTVpxrmnmvC5biKhMGHLrThCJqs67aSSb4mcwB7QUr0WYewRWX
7MG46BpqgBkORGdG+sJNkGCOCK2iewRFDwtyfgF/RMAlzhx8Ec7KTQKfNtGKu8XsbhwQb/NjQ8Ub
DvhBfHfZ8r4SZ5wvrhqAEgRG1Z/4eOqkXU0bI3PvV93eW0YVAKAh1nQEcRrm/mrRX9tDCcFmnPs5
HEUyYppTIgQ67pUfvWrpIcsYsBQa8llM/weFqpjAHYQDsQ6RMTY3fWb/Xj5gTyFcY2cFDmyVtHF6
VCGaeB0X4rOp8F1047VI6mglxHiptCwERAlScch2BAlZm4lgomgoB5zmmFUFI28KexFsfO+t6l0O
dyl5qZUOE3aZXMAWrJlpbLwGtbe3XLBVUkJ3AmoyhZCksd4m9UbU4rh4il6oEVa2zLyFTRlDtbGj
BoSyk3rbFG0/iwdphX1Ba9PIXhIl8dXX/Nlu1uZzLrQba+ruWj6uq7Fj/oVdfsFOydEz7weCCU3n
IZ+fJS78rb3s0eW0V0Ob9G962e3MwaH+ha1pj4V90zTFrxa30zHw2FkBWTFuzEEYehZuwPEnGJwn
o+PeIyIIkwOto1Bjn9EsUKoLiX5UbnILSgNHSdkhbj+2tL12sRB3g98fPdmwxIll25uyu8K7cBxS
cmdn9ktqYrH25gld8ezEdBDjttzWgbg28walBpS7rUH1tAJq287WiN/+S+Szfw+L2duSxEI3c78k
jsd50ABRDwPeSOF6Gp3eh42uHS2NhWXqkbDLVjwWeG2g3pwH2Q+Q/cb3JQCre4CJwY4gaDuP1t3c
o3nvbbhSQfk1mPJdDGgXfbKI6hrbQY2KnV41KqeuWjZYTSm2uD/8efUwQ96IQXulR/QLFlP5KauD
BDfC4ZBmEsCkIqTtDVOYxg6pf6FuAEvpY3uPQ4y+WUdXeMZnPtFmjfyiKrZruTU6Vt4B6h20Ttqm
Ux4WHq9ynoAVXe5hjGf+ppqst9lk16rHmfRKOPq6rT+nhqxJpGPQ25sVHi87dACXXHdIPseWTjfz
y3qLyPHaY2CMrH95lGXbHQWpW3iVIL3GX8GaCRgBo74d0uwpN6pQdBp2VYcfxlH9BFtPEXw4exdM
CK20hCPkNN9TM3EWAJGOlcbbZgtEISuLP/OJ67y6wRwidZCUqQBU7qzPqVPU+3rhANx8ZmacR6Ap
zI3hJVctL2ETD3N5SMldBypGW3VGrd/GVehXjNDr2jq1+txHsi8tgMTFLrFb0FtV/Kf2Ygg6g3N0
tYEdgtw/aL3uUzH5R/gmlHpaQxTR4EBgTbOHgUaiT/8lpMuOq57DzeK3NNhYJQnDQTGrs9M7Meeq
8aap9qUBNNwthdyJNd6NGQ3Jgv8jL3OIqpwjB3RQMuHzjZthTvVhwJcufcsy45PsZcnWSTtZC12m
BF0aWb5uXTlzf5KWuK86scePI8KgXE7Q/hSX9KU0ghFvP8tQ7H96C5C6ToIYlStntzGnKe0EC+0u
DomDTZO0jJNl3wSxza62PoKAVLBPigC37EO9rpNbvNDYgEaDuMgm6ZAJ+MVVzba/1Rqz/8jK8h3s
ovmwBF1zd3nEIoHitLHMt0P16zA52oF1+ABzCQ48vXI53Ia5sVBidNADJ/KdqJHhgHA555n/4GE0
j7SOmF3bDW5Bfq7hNHBuLSaAhHlhkNmGDgvfwo6w4mjJO84w2nwVIHhkFelfMjhElMIs9HDr8Fna
TzABcRZy1x27crgt++p3dfDQ5qJDGeW+9SsXBwCMJ02DuYZx5ovMWkQwHhTaqtnaefEkYmFHxWx/
u+wvdInhXKCY4ch7CwO22Ps2Iwzh6yBImxWPNL9bW6jkyfjB8TveAEJIImEBkFz8P+7MlqB17Fxo
7Fx2rkpTY5cD+CEv1G3897pG9prQdOrxV6eNhy26U9NJr5zurUO+BtfARQgBLFYfPmhQZZHTmUxH
2LZGRzIdHxWEBJgZvr5M6pzMGQAY/iPsmwlsXnbwU2ev1wL3u1W70VQ7z4ED03lAErVzMFr2E1xm
TbPeklQbaQNyKoAWjpO3e5hceJWZKz6zLDuZBfV36VLv+Kv3s7jdQYKVPXh42NSdDUeM1M/ehwVe
IHWiIVZFUu2Ocf/UGypgz6awHWiQl1RZXukM2Gsbqu6EFmGMlwcwKHPJmLKJzRuPbDUcEvBdYVsU
T3IdXiAec1Lzs2ArA9J26/WsoawMTU84oElIWa5UByeR/VunWAJGjh+pamnLBUztfQsWtC+aQ+cR
64FrTrgi25UrsImmrrAL4/vS8pleNvQeHN0vXUddtYC63ZHV8IJObet1kPh7evaHGA2rptNvxIxN
czVftnNPQGtniZuclDSs9bSRqcfvMrITtyKmFz/19q80MeCSSXcsGCCSyzGCQJ/zG4TyOYQHk9mR
9jwiIGlrmKhMdGTIqz0VTTeD/y3Q+oD6cDIY52LUtn1vAsha362WjTZJrW/0+yRbtMsRNAaK+sk4
5T3ckrjRgkhCTWcag4h1pQCJUWqxV0xPtqadY0feSZQDXq6wrYQ5RJoyu86atvNZ4TrivaNhXjOY
HStecZyNEVbC0M7p5cq2YfbIThtlOI1E76ZQ8hK5SxMUhQB8O2AUYTdP+lF0b701eifwKPj7Jsff
+sMAmN82bFxGJoQ9E7RS0f5xS808dho0lRiOWmAzjKScMHd9zpt3ITRU+hFiBwHBSztH2H4Xg88f
QTbHlfXqchrpJcRopya8wBlpJnurtV1jVl2NNIU+hcw3re5t5X0uNQUnE7FrszDM3dBi8m6Ee5pr
c45al/JmdnntHegxRy/0kGSCcNZw5q+BzyHp3YZe2HTNuO9mElThFpTlGHBvcJPZ/XsQgB1IK0YV
BeEd8B0ImmzO4nB52v0yFdhEntJFFpv0ZzT9Q9cwPjoy6KOrpq7KaTK+7erOauynydW7kNuJ8a20
d53Jb+tnPGCQzHHpe2kYNDbDgcKMt0u9XLfBuIY1HNqtt/J8cps0hMCY9iU+bn/OokvBLcHApuZp
TKiiWWoH6vEUs4qLKskX7k5fj4UHxAFG6qZs8gcHYen8aCdjHDYOSHuZck6dsrt57ZQiBqMpw/18
M9U1rrg8J4mLkCqXOUTkAPImatwxauPYtaWxqxKxLW1xyFPTval6xnjcGydt0H6aXP+G6EQ+ArlJ
xJ+HsU9qZhODPgAUsWmCTFlA4i0o4FMDeJLL3tzNmU+vr6+eeW/GTW63dKAW98iGRZXiDPmuZ9+X
OFOdrosq/UOitA9jGyx6CsE/gCa41oKhAazZy3mgzxkwNywWsVUaEcBzWqia+xYY3RQtXfA4jDlE
bNKG6AXjJukEEk2cGpEY7xkRd9Ll9qdnyY1w62vs+k0zbK1G2Ro0/dOKhzvfANYOHox1Xs8fWze2
trBP0rBlEy4TrjEVoIQ797rpExLXxz+jWRVRK5/Rhw/hVHJKcf3qOVjTXUcmlY2sEVQj8O56mr4a
HSF/xSUeaPWjlBRfdZMbW5cpijuTHQGQhXzGebprmvargrZs3OgpGxR4Nbjl4r0DDMsUzr3huIvx
GSoLpy6lCQlmEK1+J66cgqRPMjjwxv64QTZdLYIaywiY90zBzmHrBJxlq8kFVbjHSZEQbA+8Ln3x
8c7zCVwhlZ2SSNrn3rNwHUOhwombVwKv7FB8wBy4CTqeWU0kKkBUwq2qheZvC1yNt7XAmBg1uXPs
LOBEo57f+TTC91X1m/teSmKfFJB0b2hIIOqWuPVVGK6/WSE7ZD7nksUq5MEgdRBhfCQr5941BmOT
GBOlZac6zaZ4cFqOLDM6Y/S75dPl8+pRx4HKm558qb0hV9+Zi8Z9l/twItLpxTPoPa1TCR7RVVRu
sWW9mnb1ShkrrOVk5I29L2p525d5wam1GJ6y1WkeCCOlzIXVyFndouneFsuBdi0RMxydD6gidVhS
/p20xvixgkgWWMDLadTx4zgcgQb34nKBtdqBRrZ3U0BudzxwKAocRmCuIi74ZbabDU4xAkNa66y/
0PqwGhRA+T08ncL7tU3tVcCiCoFvYjg2uVdQL7+J6YmXYG+8TsDTBGNpeAiVSXX59RzMtIAw8ZbY
rzPYfGq17lwJ+yTb8pveoK3S4gkCWg45KVlAS/KU59tl3tuUPSgkuUnyOIQz9lnWVr9eifRoYaWJ
sY0657GQ3EhBhyVN5aoBdGUZIsCaNjMaGBT1eB1oaW4kuI8GJ+/emHWBH5tTCUa7B0+y+mVN/AFJ
h1u3ou61ag7A2rp8VUwVYAClKR/zJp+7zzHOjWOdJm910Lj05jUGfYhxxMK0MssnhJOzeUzJf9jp
Q/vIDI6sJinJBlGapZW8vCADyzV0yTX4iz+dn9zmuCc2U8b+v475vBNyLKNuBsNq9SgHtHqNHFPt
C863vnpcjo6/8+09+N96i7Kn2ekJUCPkDbPEu2eN15liejRAt5ORypjgqiP0iJI3lm67dCnPrXa+
Z1N7IIgCs+xUHatAvID7+h4twneWGq3D6A3XLPSUdF6rRWB/Ad60wLPduXlIzfYI4uxY1INCHohz
mgjkQkAzNua59GAcLpJfbF0mxxnxRYQnXdVU82U9EGa9BByd/i9zZ7IcN5Zk0V+R9R5heAAehkWX
WQVjDlIcRIkiN7CgRGKeZ/xNWa/rK/LH+oCUskVmpiyrIq2LCy0kUhge3uB+/fq9KXJ2ppfQvq3g
+oFifkW+Q1V8EniBLMJau1LG6ko4VFoy1Iznvm48UkNCL1BQge8T6j+wEoBrCnOOku9K4eCetyCE
IEXD2dgbwKn9bZsYF6OLsLTXuf5KEk0YpMrwm0wEOlQ6hXCOlAbmrppDiFiDrxs2VQofz4GuvzM6
uit9paCLu7hUrAjiSEjCjuPESCWFAl0dZu/pPf/cpWjAp1htKlCtTbLdpTBDNGdtjhct199rCgqO
qpWe9zoUUnwUkKHoMriz2nCt6vo2cK2PMrv3aEg/a2J7F2nK3gMFXsna0AlhOJEddnuFPA1Yd44o
Mkhqo3srYt0vdmXv3PQRQ+JrRF2v7abldXVv14zRgTYxXC6UGsWGeus1IZ/Juh9tmE5dmt1Luzsk
Ng3mAdjyvCq1Twh9F7sKo8R51VjxZiBU0pS1sED1XXrBV4NKmEXIsrUm0FvbCg0A2KRAtpB5L2nG
Iaf1i5jTRh5iGts4wbDxgmWSnFoXloHXV1LRLsXO2QRlOIlLiHnrZWcMJDXNAjSRtzGg8U0nK/Eu
juG7fOiYfKbi7uCvfrV0HTdpdZwkdgExLRSde+WqERRB9Qxw1NOAbPHqc6kzGOjseurWVLV0AZXk
3tGi8MzNeCLpyhNZj1+0HiGoGDCT2pW70voB/x8pz1ylVzchBGOc2SRwzWDwPA7OrW6ornsTKTdw
uuhaGdQ5DloQyLddp5JxoXF7zn6jVcWpm+V39tDU20Cmw4WAUATEFy9j3/liendtgTCFS4Sj+lsY
Jfll1cGDE0h6jnDlHXNVpTkOUkqCUqUm1/GgJ6CYfMvUpVltdNxrd7RPa6+/0EUSftAzyo/YJ5kn
Ix2UAPc6kk70sC7tFiUvP1JRkaDfGOx6Y0fVjYdbATFuFXEyo/xi9jBo1E4StsVoO9OjinBcNT56
JmQRb9gMiFY5HNaZBPNOKpeQBYJSb4cHEcf+li5DCg04dGL0YEGh6TINdQ9QJWkW0SZ2iw+aYJGj
J7RHaLnaoAjuj5hIlWLTuuZ2dKtPDhoQnIDQQTQ5aeOYQHCDlWYL/RaNCxedEMMDaQCrACjHCLpW
N+CjexhJ6ZnjetQgMlUuUoWWgi5C/8fny2HvNhe1jtS0z/lSJMgEkHZ/Nsr2xuxt8tli3HI40qEQ
B/eq2/UU1NLVYDOrbIQ1l02le+s+nyQAvR1IU3aGDMM6Kopksrh9LMwa1EF1wwXIUruwJLqlXvfZ
TgitAuoz8x7PbWiTYEnGiMSmiNklihVYZ4qCgy42I75GaXiKnvcnuwVrtnJATH+A/IrI5KaNsISs
9VShRiJvBg/VA8JXlO06n65CANPOk/1JGRobZLCAnC2nX8WTKWoSWZ+o5Z4Uw6S3ERPvWR2Ct8CR
iEuB4YGRJZB01CLdErNc5QR9S6/CnQ9ToBuhY3fruQg+YFRhQsW16/lj4ZScbCQs+KU48YmMJYxT
J0F7F0Jm4PqoDBPoDKU2UdNjeLa2ikyURiG681FZM7TTqvER75LYMo6ZvoZ6C7bcNx+a9lOCE91u
qLxdmobVPGpgk3RBscItUdC84MIioFQGt8e91WkknYvcvvUc1NzqBJ5aMbrjqi7VO5+WjQXNyGdB
ae1tMzPXo9Q4Vsqovo48nOpIltFZIVctYxLEDKZjXjaPmuLiAUFvHDFgItVF5Qa3g9/dhWp7mbX6
KbyD/dgruOPq96lI5AoVJcyhgD6m1BzJOheN/iG8onTSwUbcYnSwglJ6O1j2pIXkdksZK3OpMERR
gZhNiW7w0vOGS2kU9kmX0pHniU1R1mCXsv1UOvTM98STrQ5p1FKgs+ojVdEx0Fd1A4mFBmFSNtTx
bK/q3jMoJylqdCssi3e6FpnrtHcX+NqoyxAQDNkUDUdQxW/3UZ9+HlQXoiRKNDBF0Z6F8NW2130L
8JBEzoW0KQNjopnQi1etU8gW50muI92BXKo7VTcqjM3A/q7pB4RLVcqBIkZaEtMgY2YMhBEK4q+o
V8PgLKHSoXnYhDZIfY/pEKU9WhG9s7ZSIyR1oFpIP9on9KdZTjbsWmOqXyulQxzngU5SBQKEtLWN
5RWbqgz80zIc9p6p9LvQxC5AV8C/gHQ3WtPndJ4rmOI6CgQoJ9xTN662Qc9M9L0RPN8oIKyk8XsB
AidqeUXK8pmp1W8EYtpeqaVrvW5i4uBQnNXUWU58DxwwsmoWIbhzXaAzquoEDml6JTp/2AVjHm96
o98gHNSddDq6loMlEP2ieusEkF3cgUqgH9XIHVjapyrVFw3GhCcD9gMreyDywH0H0AnapUeBco5x
ZYAvQLRUpBHAG/Es5F/8atd08G1YSHOEenempD4/mqKBEl/4Jzn0CWtq7xxoxjXjxNgb3X0XojMX
dSkP7BmXcVltfLjogApntiEjEDrkDyplVJCdtfulZQ7Zpva9bllE4YrYJ9/nBVAQThCfEwM7t0iP
EI4rymAV9GlxIpN+l3htTtSgoBtj3dr1eJtL1HCS2n5ULJRiQR2zVSisvZ9wXKeBTe2e+DhJgo2Q
9zkmsbSHw/VPC/8URNRelHUWLZu8TJcNuCdCepa9CA1Mmnp8n/jKsfU+jf0TrQ/LyzKstt1C0FMJ
Rj1lEpNQF+D4pd9hherU5rXdZ8Y+xuVmLhvOdqtxy3Uj402UB8musEJ9H/bXugxxD6qjL3o4+Oea
WWuU4boKHd2AovzApl05yOM6aQ73Mmcs6yw093nndIRNsbvM2/weoo6ByDZ4uJnSozhAsUTQgQ2y
qh9HL9hWXu1/Qer5Y97I943rGSsjdPYA/rAB8P5cZB4YqBsy1hr9X2E9ctwxVdY68fPS6/C+ozxm
gxAOZOVDLJZqxMmkou0TFofaoQ42IWbEhgtHb6BuPdk/6l906D4u6j+aGd16QrsbWtUnfCrapeUr
W51uB2VsL6MwjlfAJ7eI847LwmVPR/hsJQkE0ebHmCbqjVvHJfWzLe9T0RTFzkbyg9C1m9sULxZ1
131NXdYXYkmEL5F2zdc2GQYHmE5BgRzgpew4VAeUyBsNhX2U5qHRI2RcO6UDLoyFquUQdZsVbJWG
U0BTFdz8Iv0auNk/kS1mymoLCj1gjldQS5kriqCX0bwYsDYajETZwRbCJ03wTHEyFcFgop5KYd+Z
WbApi9Zd+jLUThQcT4epgAKqB6VMK5JVm9O9PKgUSEh+447UopL+dVE5GD5L5BeJV1Yt3WPzzlLE
ij+LXgF7DiJeUXUVlE0KWhP60ThFZJWG7+oUJrWJSZsJ99xrNm7P7hjQJ1sh3MY0Uh6bOj/zrR4j
Vj8499A/XjToIe+yNLmwRYYUI0XiimTZ6YFTvQh1sx61F1iAhbMWwfghKKERhOjbjjCDmkHtzrFJ
REI0gjsxqve2i7FMoJHjlrUJvyWme6zUVlEDASBVmmYXWeA/uESBShXtPRSpaF8a+sVgYy5uZPYS
/TROGYXlR8ZwP0japoWJBLZaqCubhKpyfQhTbaOuNW9IV6Fm7pUmOs9cylCJ02zdovGWtl2vtY4e
HWRtKfCb4C9DUzGKYXydj2aGr2BxWWfKObkXFS9OSaPD+KE3vQchFqjvz30hP3Yp2kymD9jXOf5O
yiEDGvT0hQ8dGIID6nOG6Kj+GcVFAHcQ4JtNkfZ20cIIb2xrTSNpfmLTfbJK3K6Z+0MLix7CXmQh
seep3T6TzaoyyVqAZ+qTPnJuBrplTnkHNEbNSUi0XoSBbm1DRMaWuAcHczM5U+Mw2viWd9G4prpP
NPvjSIcvtNGOdah5LO9dlOmnWU4jDrWFu6LNKOF7xfvMsU7rJD/thGEuWo1pZdRRf2Lm6R1tjBQb
LWoDvSneY1TBHkjPDIYq7CN3aiEh09figxNOKaXXqFiAIx2mZt0hKNMYdTKSnUTDZtHXBvKRFEaq
PYXw8IVLWfXLsZjANLA7Cg7kjA7ep0DFIAAUQXqV0KiqXVp+J4NyNAWKk9ZVz/MYCcqITH9euNgd
hZx0gEf9si/tz11PmYN0/tIrCCQdt7wCGj2QLieAPxbxfQ5wKRXcF7NrGw9zWOcoo/gfRJrZ8wKt
QKduBB+3x3XZxGm91ee+ZUYLQ/CB0ac8HykpQIuyM4gT7odUtViRRv8ISWKFjBCegjLAjRO1ZNMC
/oNNsaI57VQPpT+v9Br0qTnDmPS0nphDOLleO8I5M4VtbVofrn03fmgnnVQB2rJQfCjmMKIBg0qx
inoHYmt/F5KCnIUWDrIq8d22AbBOuuBcjmm37HJ7kZQFBnQB29qYVKeAFR2ENzoxciPEps54hKt9
7Zq9BMfAGD2W3nmlyvuSUpQY4puuiW4t6WNFg9cfXwSTEiDagdIBJcXOUM5Kn0J/N3509Dha9f0U
oGcKjSm+tjM97UobxvSEetlXzxP2ZCi9rJXygqgErF7pAa2r7rQx+QBqMN5Y+Jy5ot2iXD/5QDEZ
b3ofW7Mukijagh72Nn22xMB+a9OLUsnzIKNJRvWi8yLVV0quXoF2lRjVOVa37aEjaKE/rDEBwGyQ
po4odvZ9fodSG1wIN0WSWUGs1k2hUBW6nu9b0DCXz7t0JcULByf6plbbfU9Hl9pytPsl3oWRxsYB
y3aplAlRnJ9B7A8XVSRvymKlYh23MGx00mHLoQqc43SfRYgNjjTSDyXsBjO5yFvlEdEodTnkar3J
DNQfTLPZ1xFSG567Vyy5VALMU8nsaW8ri8u2QHl7LNXTeF3rZGndNBbE8xbO2bYno+1oGfS92Amo
Rn6nDC2h2NBSH83srcv5Mg9jZHVxUAJH8spVhhnsPB5qfFQUqmmeRtIRn+uixS9XsTZjoOKvaqjn
fjuyiZURlFCqDmi0k41MEksdUuzAZu57aaF4aQA5kDqLcVMr1ZWkAYk91N1IfUCPp+RccEtrW6bE
jabGwddXzT6uPPp13OprB+dLFuih6NpnlE/BwjVYIkp84cjoveZhhw25KrAt/xrWO9VS9b3hlmiX
Oxo5o4M2ZnZatYjsh9o6IpPBmF2e2DrWtQSudBcRjDXmzvKrq9Z3KNqb/sJs8o9R1t7EmIOt6CDd
qEr+KTepHOrxndL3iMnmN7UlNYSM6eDpcXOp9gDQAHdZTomb6HMM65uo6R5hSiM7TDGzP6/i8Qyi
Iz2RdAUtPB/RCpy1L0KXBp4m8K9tSLxhFJ/3LfAFe+kBqI7svO9rUnfOwNTWqNeGJ4Ny2jTi0XSo
KFdOAoQFA8ViwnvUTQDEvtgmqp6Q5JMMMQj8p6AWD9tBa6GjohYwF5UlgJB4ccS/jEWCuoZprgeB
3HIPp7rri5sUG58lnNsbvUMA13TXSkN1il8hom1URIQ5TRKPPpfIpMkjjLGTdRpOADdkzsUiGnls
PJ002GAJBk2rslpmzNhzlCIXtU2jCyYtELYW6HGc3pVBjffHZMruFdHHiirAUkGYEvI4XDs1K+8m
unxQonVp1vSG6m5zEaXOpd1r+EKjA+b2yD0oH2g9PsMfnWeK8ntdx/3RbmFmdZiznDSVJP5A0KdJ
e2IZc7hqMLuNckesRNQ/aFZzBS0GiiFsEDcI8vcdghTstAARliUfReN9cCPQxTQqMHQTHvpRbbpM
Q+si6BwJDKLigQMBB3ghBgzWWaBeag4n+OD0czXcwfoiinSNHYSONQanFg9J86cWP+LqdlshMg4W
Swajd5cjCQ+Fvnlnk5iMLgBb7Z66HOZqZCg0p5X3Gl0RLqQn0/lAX08G2yL92IUFgJRMWW1mtu5d
6INR9TU2WaQtIvbzKr9Jjas+yHYKQQcMFnGnBoGxLdFjwvoBPFfSMWEUn+yUGk9VhNgM01VDi/MS
qEObByiu6AryrkV9U4Swx4o6ZcO6r6bm2q72abm8akf2j0CQ9ikZLOGmrVG7hTca+Ld6WH8ys2KR
+eNdlHJwW0R287AXayOwAeLbcyXYW8mkadQM8QYZBmqk534ub/uhusebC7kcPbvGjOReU42DIgjp
4pRWlpIIbl5NHzVsvGv4sLCEVn5GrpE77LkZmmxuhfOzCJJrrS12PkKmC5x8xTkywRtUKEjLQ7Vf
6V7APgxtJqM+uqg979pH59sdaGWjcT5e0pp1rQlas+lvsMkD/fPRTD+qXjoNz2eVBbftIguwbMT9
Oy7AxWv3DKWVxxot2mVjuIj/sbNmN0qIr+S/LklwndHhkfy/6xF8k01YHOrDMq0JUi+bB3p5H6om
rlE2QA/Be8imn15kQVpfZ//eL/38Qt8EPjESRODz8JXqySKo6jL4Uv+o7+kIHYXMF/IGT8/09MA/
u0R84L2ar1xbEXJmcbYIKEi6EFLTkSmIs9T7/nPDmhH94QJvS4NWfmGjGsodfxikPxqGn7/h83j+
/Hd+9goPT59m+/W//2uSINWPHQY5E6oUlmPZJl41k5bDq2HQZqg0OOjxGJZu6pqN3ON/ZBi+ZA32
BExH1F7THyfDn50Kry7w41RQZxzvuu04aB3rqM6+mgpSn6m2YApY00BAXHuefG9oKpgGn+249eDM
mAPSVg2Lb61L+rNfTgST9SAEw8P7m5a0/mMT4Q93BV3lsY8dBjGJBUMZdegMl5O4yav1oFszfkpM
xOozTMgEzJX/yHr4w2EQhjh6MugzoWlAqY7qSEeYTIlXk0GdqSABmrB0AykXbvnmRkFVnzfsV8fW
v3JEODPT1FQ0ZiSZuuGoGrvtj0eEzhHClCPuQl9RN9kd3tooTEcEkjhH7Qx8ajo1BNrZqpi2SQR3
Xm0NUszQ1UaEh7bHSfXHQKXnba0J7EmPPimFxg45KQ3p8MM05JVeTAV7JlWhPekRIVLIOfnWhsCZ
Tm/r6FHQZxyRunAcXlfVLbbC3w6EjSCUkGKKnvRvEu5v6Kyc1sTx0SPHpbBNQxXTurcnta0fp4Oh
z5C5IpKYBLQcU3Xe3ilB3Hv0KGjqTFfZG1VdMyx10sh/NQxPP9c025wGXeqThP7b2hg45uzXSmn/
eiphomrGYlBxCmBu6farc8JwZrgl0snCwrAdjdjprQ2DhrzH0cOgTyeFIzVKvaqBApz+KnTimNAE
KYtKpG2oBqn2mxsGleD26aGOiBq0mRRkjMROmsWByDb4alEYLBpWDSOuEz892VG8rUXh4GYorWPj
BkWTM0Mnn3BUtkBbM8XrgWBZUNAn+TZNQSypvrnwSVNN9ehhAGgwEQMU8DTZJSlPv46ezJkKDYjN
URXi21nytuaDRsbzvFaPWRbqjG9NFD0ZybMPvIobpMEoETk5um1MEea37egNxQ0aEc3xk4ElQSSm
MgbASjapw6vNwZ4ZeGlhUsMiZA1OJ+rbmgzTSf4czfz7kwFMiY2WPZLNT8fc5nViZaozWJMG6ByL
Ao3Rt5hQaMfnl9ZMsD8SE2ikmeQO2qudQTdmtmlRxX6aCG9xRZj20fuCDbZGDo16NmgCwcOr2Ikx
AF4waTAWDmYGb/GQAAp7Duj+/QWhaCSXhIek2Gwzmqa+PioBZBymwnSKfJfifVvbwhRBHrstKBKs
WTqcgxoBCKHkBOf9mFYBuBAmSEO1LAH0Rvr55nZHxI2PDqTBIDVb5WtbNrukar3eHg2bCJL72Dbb
w3Py+cYmg2N+S/WOWRLWDBjWJsUGfSJOfL0kQFz4d2ITIkttijPf2lwgEdKej+9jRkGfSR29bMe2
nKec6tWSMMg9sXYxkePWSTieRLr/7GT4E8HVr3W/Ez+Ivz5V/IKH6vcKg3/0C98rXb/9+bcq11Mp
S/vVP+/p96b63/Otn8td09//9gLxfirE/fDD74W5H//7t/f77Z1/95m+/+MmeCgPJVYOT287fHvK
Z8vBv38pH36sPT3VXf7vKX5TsuRLPH/7n140PnjZofrxuqCtHClHXzg54KTy6spP1YFjrzw/+C+1
458B1mMvu3r4ytjH7/645nvsHZZV/ss/Jw7Kuw+HtM6+j/E0B6dKMMn/sXdYZ8Ev/3j5MZ8xpmMv
fHYoD6n/y/+8eGjixr/ioc8OjMi6xAQ3e/eVsWni7wMxjcy3/O/4F/j1Ji+v/pRkH3v1i0P5yz9e
XPc5X/sLrnsI7g8vr/wU/B995YcyPST3zZeXX1Q+BdXHXvwq4Es+vNsd0oegfHmD53j1r7jBmhnJ
TZgx77OyfrEzfosH/9q7vJ6Xz6jlsfeYdoLDuxOILWWQvvzQz3HM8TfI3l0ccHx+MYmeo4Ojr/2A
oUz+Yui/1cGPvfJ19oWBCdIXe5n+HN8ee+2/J4f85WqdYAXQlWMv/GQHfKgfvr7DHfjlqHADYqdj
b3DGFKnerTmmgpcDw+X/gtPjIjg0v/zz+2P+wPI59rmvMp44eTG7vyE5x1/5p14yT3Sl3+Vz/ang
iG39kL6cKr/C08c++cnD6zPj1yLpzy/9e4Hlr9Sw34ab3ylfv/ffXobS0298iXmsv/0vAAAA//8=
</cx:binary>
              </cx:geoCache>
            </cx:geography>
          </cx:layoutPr>
          <cx:valueColors>
            <cx:minColor>
              <a:srgbClr val="FFCCCC">
                <a:alpha val="50196"/>
              </a:srgbClr>
            </cx:minColor>
            <cx:maxColor>
              <a:srgbClr val="604878"/>
            </cx:maxColor>
          </cx:valueColors>
        </cx:series>
      </cx:plotAreaRegion>
    </cx:plotArea>
    <cx:legend pos="r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3</xdr:col>
      <xdr:colOff>333375</xdr:colOff>
      <xdr:row>5</xdr:row>
      <xdr:rowOff>9525</xdr:rowOff>
    </xdr:to>
    <xdr:pic>
      <xdr:nvPicPr>
        <xdr:cNvPr id="3" name="Graphic 2" descr="Bar graph with upward trend">
          <a:extLst>
            <a:ext uri="{FF2B5EF4-FFF2-40B4-BE49-F238E27FC236}">
              <a16:creationId xmlns:a16="http://schemas.microsoft.com/office/drawing/2014/main" id="{95B0298F-B02E-4BAD-9B6E-12A287E52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14550" y="0"/>
          <a:ext cx="957263" cy="942975"/>
        </a:xfrm>
        <a:prstGeom prst="rect">
          <a:avLst/>
        </a:prstGeom>
      </xdr:spPr>
    </xdr:pic>
    <xdr:clientData/>
  </xdr:twoCellAnchor>
  <xdr:twoCellAnchor>
    <xdr:from>
      <xdr:col>10</xdr:col>
      <xdr:colOff>123823</xdr:colOff>
      <xdr:row>20</xdr:row>
      <xdr:rowOff>9523</xdr:rowOff>
    </xdr:from>
    <xdr:to>
      <xdr:col>19</xdr:col>
      <xdr:colOff>561974</xdr:colOff>
      <xdr:row>33</xdr:row>
      <xdr:rowOff>153160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B7342-8141-4113-9115-683A9939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40767</xdr:colOff>
      <xdr:row>4</xdr:row>
      <xdr:rowOff>190501</xdr:rowOff>
    </xdr:from>
    <xdr:to>
      <xdr:col>10</xdr:col>
      <xdr:colOff>28575</xdr:colOff>
      <xdr:row>19</xdr:row>
      <xdr:rowOff>28959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1F472-0ED0-4B10-8A28-16EED8A9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40767</xdr:colOff>
      <xdr:row>20</xdr:row>
      <xdr:rowOff>9523</xdr:rowOff>
    </xdr:from>
    <xdr:to>
      <xdr:col>10</xdr:col>
      <xdr:colOff>28575</xdr:colOff>
      <xdr:row>33</xdr:row>
      <xdr:rowOff>153160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520A1-0118-4C02-B33A-63394700A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114301</xdr:colOff>
      <xdr:row>4</xdr:row>
      <xdr:rowOff>190518</xdr:rowOff>
    </xdr:from>
    <xdr:to>
      <xdr:col>16</xdr:col>
      <xdr:colOff>528638</xdr:colOff>
      <xdr:row>19</xdr:row>
      <xdr:rowOff>28575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665E95E1-2B77-4DCF-BF03-6E3299DA5E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7076" y="904893"/>
              <a:ext cx="4071937" cy="2590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13</xdr:row>
      <xdr:rowOff>61912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Indústria">
              <a:extLst>
                <a:ext uri="{FF2B5EF4-FFF2-40B4-BE49-F238E27FC236}">
                  <a16:creationId xmlns:a16="http://schemas.microsoft.com/office/drawing/2014/main" id="{A1328EF1-E715-463A-AC0D-5D8708229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ú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1828800</xdr:colOff>
      <xdr:row>26</xdr:row>
      <xdr:rowOff>4763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SM">
              <a:extLst>
                <a:ext uri="{FF2B5EF4-FFF2-40B4-BE49-F238E27FC236}">
                  <a16:creationId xmlns:a16="http://schemas.microsoft.com/office/drawing/2014/main" id="{8050CF9D-3015-4773-BB77-19F99C128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S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57475"/>
              <a:ext cx="1828800" cy="2352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lanilha%20de%20Vend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104.349160879632" createdVersion="6" refreshedVersion="6" minRefreshableVersion="3" recordCount="1731" xr:uid="{0D9A495E-FF23-41E2-B11C-4DC57DEDB9C8}">
  <cacheSource type="worksheet">
    <worksheetSource ref="A1:M1732" sheet="Oportunidades" r:id="rId2"/>
  </cacheSource>
  <cacheFields count="16">
    <cacheField name="Nome do Cliente" numFmtId="0">
      <sharedItems/>
    </cacheField>
    <cacheField name="Indústria" numFmtId="0">
      <sharedItems count="19">
        <s v="Outros Serviços"/>
        <s v="Serviços Profissionais"/>
        <s v="Manufatura"/>
        <s v="Saúde"/>
        <s v="Vendas &amp; Departamento"/>
        <s v="Mídia &amp; Conteúdo"/>
        <s v="Outros"/>
        <s v="Seguros"/>
        <s v="Governo"/>
        <s v="ONG"/>
        <s v="Bancos &amp; Mercado de Capitais"/>
        <s v="Serviços Financeiros"/>
        <s v="Hospitalidade &amp; Transporte"/>
        <s v="Telecomunicações"/>
        <s v="Logística"/>
        <s v="Segurança Pública"/>
        <s v="Eletricidade &amp; Energia"/>
        <s v="Educação"/>
        <s v="Agricultura"/>
      </sharedItems>
    </cacheField>
    <cacheField name="Valor Estimado" numFmtId="165">
      <sharedItems containsString="0" containsBlank="1" containsNumber="1" minValue="0" maxValue="374600"/>
    </cacheField>
    <cacheField name="Valor de Fechamento" numFmtId="165">
      <sharedItems containsSemiMixedTypes="0" containsString="0" containsNumber="1" minValue="0" maxValue="308000"/>
    </cacheField>
    <cacheField name="Oportunidade Criada Em" numFmtId="166">
      <sharedItems containsSemiMixedTypes="0" containsNonDate="0" containsDate="1" containsString="0" minDate="2012-06-19T14:51:19" maxDate="2020-09-16T17:39:26" count="1731">
        <d v="2018-11-05T22:01:44"/>
        <d v="2018-05-01T17:47:03"/>
        <d v="2016-07-19T17:59:00"/>
        <d v="2018-04-12T19:40:25"/>
        <d v="2016-05-23T22:07:03"/>
        <d v="2016-10-18T18:30:06"/>
        <d v="2016-04-29T22:00:18"/>
        <d v="2019-08-19T18:19:44"/>
        <d v="2019-02-01T18:08:03"/>
        <d v="2019-09-05T21:44:51"/>
        <d v="2020-05-08T20:53:40"/>
        <d v="2019-03-21T15:59:52"/>
        <d v="2020-07-10T18:43:18"/>
        <d v="2020-07-10T20:48:52"/>
        <d v="2020-06-16T18:45:07"/>
        <d v="2019-10-31T19:25:34"/>
        <d v="2019-10-02T15:49:47"/>
        <d v="2016-02-09T18:54:11"/>
        <d v="2016-12-15T21:31:53"/>
        <d v="2016-05-19T22:21:21"/>
        <d v="2016-02-16T16:50:30"/>
        <d v="2016-10-11T20:46:20"/>
        <d v="2016-01-21T17:39:40"/>
        <d v="2015-02-21T17:45:23"/>
        <d v="2018-11-21T23:16:24"/>
        <d v="2019-10-17T21:03:44"/>
        <d v="2017-08-22T17:18:34"/>
        <d v="2018-08-15T15:22:53"/>
        <d v="2017-08-16T20:24:05"/>
        <d v="2018-01-05T17:18:28"/>
        <d v="2017-02-22T21:20:16"/>
        <d v="2015-06-03T19:36:13"/>
        <d v="2014-08-19T16:28:38"/>
        <d v="2019-07-10T16:21:12"/>
        <d v="2015-02-26T15:48:26"/>
        <d v="2014-09-24T16:54:51"/>
        <d v="2015-01-16T17:10:11"/>
        <d v="2018-09-06T17:41:23"/>
        <d v="2017-08-22T21:15:17"/>
        <d v="2018-06-12T16:27:16"/>
        <d v="2014-07-28T15:53:17"/>
        <d v="2014-06-26T18:22:56"/>
        <d v="2016-06-28T23:27:18"/>
        <d v="2014-04-16T17:50:54"/>
        <d v="2016-07-14T20:45:55"/>
        <d v="2015-03-05T23:53:25"/>
        <d v="2015-09-25T15:27:36"/>
        <d v="2013-12-24T19:57:26"/>
        <d v="2017-07-12T23:34:06"/>
        <d v="2017-01-27T21:59:10"/>
        <d v="2016-01-13T05:55:07"/>
        <d v="2016-01-28T16:27:15"/>
        <d v="2016-01-28T15:09:05"/>
        <d v="2019-09-27T13:59:55"/>
        <d v="2015-12-01T20:34:25"/>
        <d v="2015-07-31T17:40:34"/>
        <d v="2019-05-10T16:10:42"/>
        <d v="2020-05-19T20:44:52"/>
        <d v="2017-09-20T18:17:33"/>
        <d v="2020-03-05T20:50:26"/>
        <d v="2019-06-13T23:23:17"/>
        <d v="2018-07-12T18:15:08"/>
        <d v="2020-07-27T19:28:39"/>
        <d v="2018-10-26T18:18:52"/>
        <d v="2016-12-08T23:42:11"/>
        <d v="2017-08-10T18:09:09"/>
        <d v="2015-05-18T23:26:43"/>
        <d v="2016-07-20T20:21:31"/>
        <d v="2020-02-21T15:59:01"/>
        <d v="2019-03-27T14:34:13"/>
        <d v="2017-01-30T15:05:40"/>
        <d v="2016-10-13T16:21:40"/>
        <d v="2016-01-25T22:15:47"/>
        <d v="2019-05-03T19:11:28"/>
        <d v="2014-06-04T16:03:45"/>
        <d v="2019-12-11T18:57:04"/>
        <d v="2014-06-03T16:43:06"/>
        <d v="2015-03-23T18:19:07"/>
        <d v="2014-06-20T17:23:49"/>
        <d v="2013-10-29T18:38:28"/>
        <d v="2018-03-30T01:02:27"/>
        <d v="2020-02-27T19:34:21"/>
        <d v="2019-03-15T12:06:46"/>
        <d v="2018-05-17T21:56:29"/>
        <d v="2016-06-22T21:53:19"/>
        <d v="2018-03-20T03:54:10"/>
        <d v="2016-03-15T18:02:53"/>
        <d v="2016-03-23T20:50:16"/>
        <d v="2019-01-18T05:19:56"/>
        <d v="2017-04-21T16:25:27"/>
        <d v="2019-05-28T22:14:56"/>
        <d v="2016-03-03T12:58:01"/>
        <d v="2016-05-12T21:20:24"/>
        <d v="2016-03-03T12:51:26"/>
        <d v="2018-03-02T00:17:42"/>
        <d v="2016-08-22T20:54:03"/>
        <d v="2017-04-20T23:09:35"/>
        <d v="2019-12-16T19:40:22"/>
        <d v="2019-09-06T20:08:50"/>
        <d v="2015-09-27T19:36:34"/>
        <d v="2016-01-22T21:22:46"/>
        <d v="2016-06-07T22:32:57"/>
        <d v="2017-07-10T15:09:20"/>
        <d v="2020-02-28T17:34:33"/>
        <d v="2014-12-09T16:56:49"/>
        <d v="2015-09-30T21:26:38"/>
        <d v="2019-12-04T19:32:16"/>
        <d v="2015-08-04T17:41:05"/>
        <d v="2019-10-04T17:13:44"/>
        <d v="2015-09-03T21:25:10"/>
        <d v="2015-12-21T14:50:59"/>
        <d v="2020-06-30T16:18:41"/>
        <d v="2015-12-21T14:29:42"/>
        <d v="2012-08-27T18:25:25"/>
        <d v="2019-10-18T22:13:19"/>
        <d v="2014-08-04T20:08:31"/>
        <d v="2017-10-26T02:15:43"/>
        <d v="2016-08-30T16:28:51"/>
        <d v="2017-07-11T18:41:54"/>
        <d v="2016-07-15T21:16:06"/>
        <d v="2017-02-02T19:59:54"/>
        <d v="2017-05-17T22:00:18"/>
        <d v="2016-07-20T19:49:05"/>
        <d v="2014-01-14T16:20:22"/>
        <d v="2017-10-18T20:51:20"/>
        <d v="2018-09-14T06:20:50"/>
        <d v="2016-05-13T12:38:46"/>
        <d v="2019-05-22T20:48:11"/>
        <d v="2017-12-07T19:42:14"/>
        <d v="2019-07-26T23:17:58"/>
        <d v="2016-06-20T20:23:16"/>
        <d v="2019-04-09T17:48:06"/>
        <d v="2017-11-22T16:30:04"/>
        <d v="2018-07-11T05:51:48"/>
        <d v="2018-11-19T19:06:57"/>
        <d v="2019-05-21T19:13:21"/>
        <d v="2019-04-02T17:04:46"/>
        <d v="2019-07-09T21:52:42"/>
        <d v="2019-12-05T17:59:39"/>
        <d v="2019-06-13T23:39:02"/>
        <d v="2019-01-14T19:17:52"/>
        <d v="2018-09-06T22:54:55"/>
        <d v="2016-09-14T19:04:58"/>
        <d v="2014-03-14T15:43:06"/>
        <d v="2018-05-31T21:52:24"/>
        <d v="2019-04-16T17:27:58"/>
        <d v="2018-06-27T14:34:29"/>
        <d v="2017-10-20T20:47:06"/>
        <d v="2018-08-17T13:37:41"/>
        <d v="2019-10-24T20:17:25"/>
        <d v="2019-04-22T19:21:33"/>
        <d v="2017-10-11T20:28:36"/>
        <d v="2017-07-28T15:19:43"/>
        <d v="2019-10-23T19:56:11"/>
        <d v="2018-10-11T20:45:01"/>
        <d v="2017-01-09T19:53:58"/>
        <d v="2016-06-24T18:25:22"/>
        <d v="2016-10-27T16:39:09"/>
        <d v="2015-04-10T15:20:57"/>
        <d v="2015-07-23T19:16:25"/>
        <d v="2019-01-17T15:57:07"/>
        <d v="2013-02-22T17:52:29"/>
        <d v="2013-07-19T19:20:39"/>
        <d v="2017-07-11T17:44:49"/>
        <d v="2018-10-02T02:55:10"/>
        <d v="2018-08-06T18:37:47"/>
        <d v="2018-07-31T17:51:59"/>
        <d v="2018-01-05T17:28:21"/>
        <d v="2017-11-08T21:50:47"/>
        <d v="2017-08-22T22:26:55"/>
        <d v="2017-07-17T15:50:30"/>
        <d v="2017-07-14T20:46:51"/>
        <d v="2017-05-22T15:03:46"/>
        <d v="2017-05-16T18:36:25"/>
        <d v="2018-04-30T20:49:40"/>
        <d v="2017-05-10T19:36:20"/>
        <d v="2018-06-26T21:17:43"/>
        <d v="2018-02-05T16:19:39"/>
        <d v="2017-06-27T01:54:30"/>
        <d v="2017-05-12T14:14:54"/>
        <d v="2017-05-08T20:47:45"/>
        <d v="2019-04-15T23:55:54"/>
        <d v="2018-11-19T14:54:37"/>
        <d v="2017-07-28T16:14:18"/>
        <d v="2018-12-18T18:49:34"/>
        <d v="2018-11-28T14:59:02"/>
        <d v="2019-01-18T15:22:08"/>
        <d v="2018-05-04T16:45:00"/>
        <d v="2019-03-04T22:20:28"/>
        <d v="2019-06-04T17:21:08"/>
        <d v="2018-04-09T18:28:10"/>
        <d v="2017-04-20T23:24:21"/>
        <d v="2019-06-14T16:40:46"/>
        <d v="2018-03-06T18:28:19"/>
        <d v="2016-07-22T12:36:34"/>
        <d v="2018-11-19T20:04:51"/>
        <d v="2018-11-19T20:01:52"/>
        <d v="2016-07-20T14:57:30"/>
        <d v="2015-10-30T16:49:08"/>
        <d v="2014-10-13T15:22:41"/>
        <d v="2019-04-05T23:02:50"/>
        <d v="2014-07-24T20:18:49"/>
        <d v="2018-05-10T20:28:47"/>
        <d v="2018-08-28T14:09:13"/>
        <d v="2015-01-28T17:58:40"/>
        <d v="2016-07-26T14:20:04"/>
        <d v="2015-04-02T17:20:50"/>
        <d v="2012-08-27T18:21:39"/>
        <d v="2012-12-31T20:30:29"/>
        <d v="2014-10-31T18:09:17"/>
        <d v="2020-03-24T16:13:27"/>
        <d v="2013-04-17T20:06:47"/>
        <d v="2016-06-24T20:12:23"/>
        <d v="2015-08-20T00:25:53"/>
        <d v="2015-08-20T00:21:36"/>
        <d v="2015-04-23T22:24:00"/>
        <d v="2015-03-09T20:37:52"/>
        <d v="2015-03-23T23:00:01"/>
        <d v="2017-10-18T15:44:36"/>
        <d v="2014-06-26T19:22:16"/>
        <d v="2017-07-03T21:12:57"/>
        <d v="2015-03-12T15:28:22"/>
        <d v="2018-12-04T16:19:23"/>
        <d v="2020-03-31T19:30:36"/>
        <d v="2019-07-18T16:33:22"/>
        <d v="2018-01-18T15:01:57"/>
        <d v="2018-05-16T14:17:28"/>
        <d v="2017-07-21T21:05:21"/>
        <d v="2019-02-15T18:30:48"/>
        <d v="2016-10-04T16:03:20"/>
        <d v="2014-04-16T19:35:18"/>
        <d v="2013-07-25T19:48:25"/>
        <d v="2018-06-12T17:42:21"/>
        <d v="2014-09-15T20:39:28"/>
        <d v="2020-01-28T18:50:34"/>
        <d v="2017-08-25T18:19:46"/>
        <d v="2013-03-29T15:25:33"/>
        <d v="2016-02-18T15:49:15"/>
        <d v="2014-05-19T18:23:46"/>
        <d v="2016-06-17T18:05:18"/>
        <d v="2018-05-16T14:35:51"/>
        <d v="2019-07-24T20:04:07"/>
        <d v="2016-11-29T17:19:53"/>
        <d v="2019-11-14T17:35:52"/>
        <d v="2019-06-13T23:09:45"/>
        <d v="2017-11-07T15:51:17"/>
        <d v="2019-04-16T22:37:49"/>
        <d v="2016-11-04T19:37:17"/>
        <d v="2017-10-12T16:17:16"/>
        <d v="2017-01-27T18:52:25"/>
        <d v="2019-01-04T17:08:24"/>
        <d v="2020-07-07T21:18:53"/>
        <d v="2018-05-18T14:18:38"/>
        <d v="2016-06-21T21:47:13"/>
        <d v="2020-02-25T15:28:34"/>
        <d v="2019-08-13T16:18:22"/>
        <d v="2013-09-11T21:36:50"/>
        <d v="2013-09-11T20:43:24"/>
        <d v="2016-05-19T23:30:00"/>
        <d v="2016-06-07T21:11:54"/>
        <d v="2017-07-12T23:29:01"/>
        <d v="2017-02-06T18:25:44"/>
        <d v="2016-01-26T17:12:23"/>
        <d v="2016-05-19T23:07:21"/>
        <d v="2016-05-19T23:02:48"/>
        <d v="2015-06-16T22:50:29"/>
        <d v="2014-08-05T18:44:11"/>
        <d v="2013-08-28T20:34:02"/>
        <d v="2013-05-23T17:39:09"/>
        <d v="2018-01-17T15:39:29"/>
        <d v="2017-04-13T14:05:03"/>
        <d v="2019-07-18T20:44:12"/>
        <d v="2017-07-11T21:08:25"/>
        <d v="2016-06-03T18:39:19"/>
        <d v="2017-04-18T23:07:12"/>
        <d v="2016-06-07T18:45:46"/>
        <d v="2020-04-14T16:38:10"/>
        <d v="2016-06-07T18:41:14"/>
        <d v="2017-01-31T15:39:05"/>
        <d v="2017-06-12T22:17:50"/>
        <d v="2019-09-25T16:15:03"/>
        <d v="2018-05-25T17:25:18"/>
        <d v="2014-12-30T17:06:40"/>
        <d v="2013-09-13T18:16:41"/>
        <d v="2013-09-13T18:20:14"/>
        <d v="2018-01-17T19:19:40"/>
        <d v="2014-06-26T16:20:40"/>
        <d v="2015-12-03T21:55:53"/>
        <d v="2016-05-09T20:14:26"/>
        <d v="2014-07-17T20:51:33"/>
        <d v="2018-07-05T16:03:34"/>
        <d v="2013-05-01T18:03:36"/>
        <d v="2013-05-09T17:21:21"/>
        <d v="2014-02-10T19:30:08"/>
        <d v="2019-09-30T16:32:15"/>
        <d v="2017-08-25T18:10:34"/>
        <d v="2016-10-13T18:14:40"/>
        <d v="2016-10-27T13:06:55"/>
        <d v="2016-09-07T23:16:49"/>
        <d v="2018-03-16T14:38:44"/>
        <d v="2017-10-02T13:00:30"/>
        <d v="2015-09-29T18:03:08"/>
        <d v="2018-12-13T22:42:34"/>
        <d v="2019-05-01T20:03:09"/>
        <d v="2017-08-31T17:47:30"/>
        <d v="2018-03-30T15:37:10"/>
        <d v="2015-09-18T19:48:38"/>
        <d v="2020-02-07T20:38:26"/>
        <d v="2016-11-02T19:02:11"/>
        <d v="2020-03-23T14:58:01"/>
        <d v="2020-06-23T20:35:11"/>
        <d v="2019-09-13T18:23:13"/>
        <d v="2017-10-17T21:20:08"/>
        <d v="2015-04-27T21:53:47"/>
        <d v="2014-12-15T21:07:44"/>
        <d v="2012-09-27T15:50:53"/>
        <d v="2018-04-17T19:26:50"/>
        <d v="2018-05-01T20:25:34"/>
        <d v="2018-04-30T22:21:47"/>
        <d v="2014-06-10T15:58:27"/>
        <d v="2016-11-30T17:55:55"/>
        <d v="2019-04-26T23:00:59"/>
        <d v="2018-10-12T23:34:00"/>
        <d v="2019-02-01T17:42:44"/>
        <d v="2018-11-26T21:18:39"/>
        <d v="2019-09-26T19:38:20"/>
        <d v="2013-10-23T14:55:17"/>
        <d v="2017-03-17T14:29:19"/>
        <d v="2018-03-23T18:31:18"/>
        <d v="2017-12-21T14:31:18"/>
        <d v="2019-01-02T18:34:56"/>
        <d v="2018-07-30T21:29:16"/>
        <d v="2017-03-31T18:33:15"/>
        <d v="2019-01-24T05:19:34"/>
        <d v="2017-02-17T15:53:04"/>
        <d v="2017-02-23T18:42:56"/>
        <d v="2015-12-15T19:52:49"/>
        <d v="2018-04-23T23:53:53"/>
        <d v="2019-11-19T02:25:34"/>
        <d v="2014-01-23T20:41:23"/>
        <d v="2013-03-11T18:13:07"/>
        <d v="2019-01-09T17:58:15"/>
        <d v="2017-05-24T18:06:30"/>
        <d v="2019-06-13T23:16:47"/>
        <d v="2018-08-16T14:08:02"/>
        <d v="2019-01-14T21:54:53"/>
        <d v="2017-10-26T20:21:42"/>
        <d v="2016-06-02T21:00:14"/>
        <d v="2016-11-08T23:03:48"/>
        <d v="2018-07-13T20:36:01"/>
        <d v="2016-11-08T22:59:36"/>
        <d v="2015-09-09T22:42:30"/>
        <d v="2019-04-11T16:54:20"/>
        <d v="2019-04-11T16:55:58"/>
        <d v="2016-10-11T14:40:42"/>
        <d v="2019-02-21T19:02:09"/>
        <d v="2018-08-16T17:05:51"/>
        <d v="2018-05-03T17:35:46"/>
        <d v="2019-04-18T13:29:38"/>
        <d v="2016-11-02T13:25:29"/>
        <d v="2019-10-09T23:24:05"/>
        <d v="2018-03-22T14:26:32"/>
        <d v="2019-02-21T18:42:50"/>
        <d v="2020-04-21T00:13:18"/>
        <d v="2019-01-25T21:22:37"/>
        <d v="2018-06-18T22:14:07"/>
        <d v="2016-12-05T19:49:44"/>
        <d v="2018-07-12T22:21:36"/>
        <d v="2016-08-18T13:57:24"/>
        <d v="2018-12-12T19:00:31"/>
        <d v="2019-05-01T16:21:45"/>
        <d v="2018-08-10T18:03:48"/>
        <d v="2016-09-07T20:24:09"/>
        <d v="2018-02-07T19:51:44"/>
        <d v="2016-06-17T18:28:32"/>
        <d v="2017-08-08T17:33:45"/>
        <d v="2018-06-18T15:47:20"/>
        <d v="2018-03-08T14:59:52"/>
        <d v="2019-04-17T13:11:22"/>
        <d v="2016-08-19T18:58:54"/>
        <d v="2017-08-29T01:29:04"/>
        <d v="2016-10-13T13:31:21"/>
        <d v="2016-05-18T21:02:35"/>
        <d v="2020-06-16T21:08:17"/>
        <d v="2017-07-06T15:23:37"/>
        <d v="2019-04-24T00:03:50"/>
        <d v="2018-04-19T17:18:23"/>
        <d v="2019-06-13T19:21:21"/>
        <d v="2014-03-11T16:30:45"/>
        <d v="2016-06-17T21:50:30"/>
        <d v="2018-09-20T20:50:56"/>
        <d v="2019-12-13T17:14:38"/>
        <d v="2016-05-18T22:42:24"/>
        <d v="2015-08-22T00:44:32"/>
        <d v="2016-07-26T19:07:05"/>
        <d v="2016-06-21T18:53:14"/>
        <d v="2016-05-23T20:53:42"/>
        <d v="2020-02-13T21:09:06"/>
        <d v="2020-01-27T14:54:55"/>
        <d v="2019-05-30T18:22:02"/>
        <d v="2019-11-19T16:31:30"/>
        <d v="2017-08-28T16:11:55"/>
        <d v="2018-12-20T20:56:07"/>
        <d v="2016-06-14T14:39:46"/>
        <d v="2015-04-03T00:43:31"/>
        <d v="2017-03-23T21:14:11"/>
        <d v="2014-12-09T22:13:52"/>
        <d v="2019-09-16T15:46:56"/>
        <d v="2020-02-28T21:23:00"/>
        <d v="2019-11-25T16:32:04"/>
        <d v="2019-01-11T22:53:40"/>
        <d v="2018-05-08T00:15:22"/>
        <d v="2018-08-09T13:06:15"/>
        <d v="2020-01-29T16:35:10"/>
        <d v="2019-02-07T22:20:28"/>
        <d v="2018-11-26T22:28:45"/>
        <d v="2019-12-20T21:00:03"/>
        <d v="2017-04-28T20:21:03"/>
        <d v="2020-04-29T19:53:52"/>
        <d v="2017-04-21T01:22:05"/>
        <d v="2018-11-28T17:50:27"/>
        <d v="2020-02-10T19:57:20"/>
        <d v="2018-10-25T15:31:19"/>
        <d v="2020-07-20T19:01:17"/>
        <d v="2019-06-13T23:20:35"/>
        <d v="2018-06-19T00:59:41"/>
        <d v="2020-04-21T18:45:13"/>
        <d v="2016-06-30T17:39:43"/>
        <d v="2016-03-18T15:37:40"/>
        <d v="2016-08-02T17:39:37"/>
        <d v="2017-05-25T15:09:04"/>
        <d v="2014-09-17T14:53:12"/>
        <d v="2016-02-04T19:22:00"/>
        <d v="2014-12-04T15:29:41"/>
        <d v="2016-05-10T18:48:46"/>
        <d v="2016-03-23T16:10:26"/>
        <d v="2014-01-06T15:56:01"/>
        <d v="2013-11-03T21:14:05"/>
        <d v="2017-01-05T18:22:04"/>
        <d v="2020-03-07T00:21:09"/>
        <d v="2018-12-19T22:37:40"/>
        <d v="2020-05-19T17:57:38"/>
        <d v="2018-12-07T18:48:35"/>
        <d v="2015-01-22T22:03:44"/>
        <d v="2018-09-21T16:20:04"/>
        <d v="2016-08-31T19:54:29"/>
        <d v="2016-08-26T19:06:22"/>
        <d v="2016-02-15T17:44:41"/>
        <d v="2017-03-29T20:40:33"/>
        <d v="2016-07-15T15:33:07"/>
        <d v="2017-03-09T15:52:59"/>
        <d v="2014-04-04T18:53:36"/>
        <d v="2019-07-09T16:43:48"/>
        <d v="2018-03-22T14:19:34"/>
        <d v="2020-09-14T20:35:05"/>
        <d v="2019-08-19T15:43:14"/>
        <d v="2017-03-16T21:50:58"/>
        <d v="2016-04-26T15:39:00"/>
        <d v="2019-04-05T23:43:37"/>
        <d v="2013-12-20T19:18:14"/>
        <d v="2018-05-30T21:58:18"/>
        <d v="2016-05-23T20:21:43"/>
        <d v="2018-11-05T20:14:09"/>
        <d v="2014-05-01T19:48:15"/>
        <d v="2019-10-10T21:19:29"/>
        <d v="2020-02-18T20:54:25"/>
        <d v="2019-05-28T23:10:24"/>
        <d v="2016-06-29T20:14:30"/>
        <d v="2016-01-07T20:07:26"/>
        <d v="2015-08-26T22:44:18"/>
        <d v="2015-01-23T22:35:39"/>
        <d v="2014-09-09T03:41:08"/>
        <d v="2015-01-12T16:29:24"/>
        <d v="2014-07-07T19:34:14"/>
        <d v="2014-08-08T20:26:30"/>
        <d v="2015-02-12T02:58:33"/>
        <d v="2015-11-20T15:54:48"/>
        <d v="2017-08-25T20:31:37"/>
        <d v="2017-05-24T15:01:20"/>
        <d v="2018-04-17T14:33:08"/>
        <d v="2014-02-14T21:08:39"/>
        <d v="2018-05-01T21:10:32"/>
        <d v="2016-08-02T17:26:54"/>
        <d v="2016-07-25T22:27:44"/>
        <d v="2017-04-17T13:39:22"/>
        <d v="2016-03-09T16:03:24"/>
        <d v="2015-04-28T21:23:59"/>
        <d v="2017-03-23T16:47:14"/>
        <d v="2017-12-11T03:15:32"/>
        <d v="2017-12-08T21:59:48"/>
        <d v="2019-01-14T22:49:58"/>
        <d v="2016-02-29T20:00:06"/>
        <d v="2015-10-26T20:11:34"/>
        <d v="2018-07-17T18:48:47"/>
        <d v="2018-05-30T21:53:14"/>
        <d v="2017-05-10T22:02:54"/>
        <d v="2018-10-15T23:43:15"/>
        <d v="2018-05-07T18:34:33"/>
        <d v="2014-08-20T22:34:02"/>
        <d v="2016-01-28T14:47:03"/>
        <d v="2018-04-05T16:02:14"/>
        <d v="2015-10-26T17:01:59"/>
        <d v="2016-08-24T18:56:31"/>
        <d v="2013-08-02T19:36:03"/>
        <d v="2016-05-12T22:46:08"/>
        <d v="2016-05-12T22:39:59"/>
        <d v="2015-10-30T21:14:29"/>
        <d v="2013-06-11T16:37:00"/>
        <d v="2015-04-29T01:08:00"/>
        <d v="2018-07-30T22:14:44"/>
        <d v="2017-08-28T20:12:12"/>
        <d v="2017-09-12T14:50:01"/>
        <d v="2016-12-01T20:12:06"/>
        <d v="2017-01-09T17:36:07"/>
        <d v="2017-03-07T19:58:14"/>
        <d v="2018-06-28T00:00:31"/>
        <d v="2017-06-12T22:13:27"/>
        <d v="2017-05-02T19:35:13"/>
        <d v="2016-09-13T17:20:37"/>
        <d v="2017-05-01T15:55:04"/>
        <d v="2016-09-13T17:16:35"/>
        <d v="2018-01-24T19:58:52"/>
        <d v="2019-07-25T17:32:36"/>
        <d v="2016-05-19T22:55:38"/>
        <d v="2019-11-08T04:47:56"/>
        <d v="2017-07-07T20:46:18"/>
        <d v="2016-06-20T22:30:57"/>
        <d v="2013-08-29T20:32:17"/>
        <d v="2013-03-18T18:50:52"/>
        <d v="2016-10-13T19:55:24"/>
        <d v="2016-03-18T16:35:56"/>
        <d v="2015-06-11T20:18:07"/>
        <d v="2013-05-31T18:22:01"/>
        <d v="2013-08-27T20:09:05"/>
        <d v="2016-11-18T19:57:48"/>
        <d v="2016-06-22T15:41:15"/>
        <d v="2019-03-25T16:58:01"/>
        <d v="2018-10-19T22:24:22"/>
        <d v="2019-06-03T17:07:10"/>
        <d v="2019-04-13T16:20:18"/>
        <d v="2019-03-04T22:26:40"/>
        <d v="2016-01-11T17:07:58"/>
        <d v="2015-10-28T19:46:12"/>
        <d v="2017-08-15T15:41:22"/>
        <d v="2015-10-07T20:12:55"/>
        <d v="2018-05-16T15:00:23"/>
        <d v="2018-02-12T22:42:54"/>
        <d v="2018-04-19T17:03:53"/>
        <d v="2019-09-27T14:01:03"/>
        <d v="2018-11-07T07:23:24"/>
        <d v="2019-03-16T00:15:08"/>
        <d v="2020-03-10T20:45:51"/>
        <d v="2017-11-09T21:09:54"/>
        <d v="2017-02-22T19:00:22"/>
        <d v="2017-03-02T23:17:46"/>
        <d v="2016-04-01T14:57:09"/>
        <d v="2013-09-27T15:21:07"/>
        <d v="2015-10-26T22:22:32"/>
        <d v="2016-05-18T21:51:55"/>
        <d v="2015-10-26T22:16:09"/>
        <d v="2016-06-08T20:11:30"/>
        <d v="2019-04-24T16:47:13"/>
        <d v="2013-12-02T16:24:09"/>
        <d v="2013-08-15T01:11:40"/>
        <d v="2013-10-09T15:13:19"/>
        <d v="2014-07-21T19:22:48"/>
        <d v="2013-05-13T15:32:45"/>
        <d v="2016-05-25T21:31:42"/>
        <d v="2013-10-29T14:22:46"/>
        <d v="2013-04-03T20:04:14"/>
        <d v="2016-10-13T19:44:49"/>
        <d v="2019-03-18T23:15:16"/>
        <d v="2019-10-30T18:24:56"/>
        <d v="2019-12-16T21:30:35"/>
        <d v="2015-04-29T19:03:28"/>
        <d v="2016-01-14T17:01:14"/>
        <d v="2017-04-06T23:01:45"/>
        <d v="2018-05-03T17:57:55"/>
        <d v="2017-02-07T15:29:57"/>
        <d v="2018-09-27T21:27:42"/>
        <d v="2018-08-23T14:25:15"/>
        <d v="2017-03-22T20:51:50"/>
        <d v="2016-12-13T17:11:40"/>
        <d v="2018-03-30T21:49:43"/>
        <d v="2013-05-17T14:10:02"/>
        <d v="2017-09-13T21:38:47"/>
        <d v="2020-04-20T18:36:42"/>
        <d v="2017-06-26T05:00:21"/>
        <d v="2017-06-26T05:05:44"/>
        <d v="2017-04-27T18:08:36"/>
        <d v="2016-06-23T17:51:26"/>
        <d v="2017-02-02T14:59:43"/>
        <d v="2018-01-10T01:45:11"/>
        <d v="2014-03-10T18:20:58"/>
        <d v="2013-02-22T14:24:38"/>
        <d v="2013-02-20T20:59:09"/>
        <d v="2016-06-13T20:30:27"/>
        <d v="2015-08-21T17:07:06"/>
        <d v="2019-09-03T19:56:51"/>
        <d v="2017-12-15T19:16:57"/>
        <d v="2016-01-19T21:01:07"/>
        <d v="2018-08-28T21:08:58"/>
        <d v="2016-11-17T21:43:56"/>
        <d v="2012-06-19T14:52:01"/>
        <d v="2018-08-28T21:15:31"/>
        <d v="2014-11-04T20:37:30"/>
        <d v="2013-10-29T15:39:16"/>
        <d v="2012-08-03T16:05:06"/>
        <d v="2013-10-31T15:13:05"/>
        <d v="2017-04-19T19:42:22"/>
        <d v="2017-07-10T15:45:11"/>
        <d v="2018-10-04T16:17:08"/>
        <d v="2018-08-24T19:38:50"/>
        <d v="2018-02-16T22:02:52"/>
        <d v="2019-06-03T22:29:02"/>
        <d v="2019-08-01T18:15:09"/>
        <d v="2019-03-04T22:36:15"/>
        <d v="2019-09-30T23:47:55"/>
        <d v="2019-01-11T17:13:49"/>
        <d v="2019-08-08T17:26:01"/>
        <d v="2019-01-02T19:09:17"/>
        <d v="2018-08-06T16:37:01"/>
        <d v="2019-08-08T17:40:18"/>
        <d v="2020-07-06T18:46:36"/>
        <d v="2018-01-11T22:27:08"/>
        <d v="2018-05-16T14:00:40"/>
        <d v="2016-10-11T17:20:21"/>
        <d v="2020-06-11T22:34:38"/>
        <d v="2020-01-20T18:45:54"/>
        <d v="2018-03-29T01:19:25"/>
        <d v="2020-02-05T22:49:40"/>
        <d v="2020-02-10T18:47:05"/>
        <d v="2017-07-18T18:44:23"/>
        <d v="2016-12-20T20:01:33"/>
        <d v="2016-09-20T18:30:04"/>
        <d v="2020-07-28T19:35:07"/>
        <d v="2018-10-02T22:05:04"/>
        <d v="2019-10-07T14:30:30"/>
        <d v="2014-03-10T20:39:46"/>
        <d v="2013-05-09T14:16:05"/>
        <d v="2013-03-22T17:40:48"/>
        <d v="2017-12-19T20:12:51"/>
        <d v="2013-04-26T19:36:55"/>
        <d v="2012-10-26T15:19:45"/>
        <d v="2018-07-06T20:36:18"/>
        <d v="2018-01-19T18:08:13"/>
        <d v="2015-01-08T19:54:46"/>
        <d v="2014-02-12T17:12:41"/>
        <d v="2012-07-25T11:47:51"/>
        <d v="2014-01-21T18:26:26"/>
        <d v="2013-03-18T00:15:10"/>
        <d v="2013-01-10T16:25:58"/>
        <d v="2018-10-30T17:00:40"/>
        <d v="2019-06-14T16:38:32"/>
        <d v="2019-02-13T05:27:05"/>
        <d v="2018-08-15T16:33:25"/>
        <d v="2013-04-25T20:12:37"/>
        <d v="2012-06-19T14:52:55"/>
        <d v="2012-09-13T16:28:38"/>
        <d v="2012-09-11T19:47:10"/>
        <d v="2015-05-20T20:16:11"/>
        <d v="2012-09-03T15:47:59"/>
        <d v="2012-12-06T23:46:37"/>
        <d v="2017-07-05T17:50:40"/>
        <d v="2013-01-10T16:24:10"/>
        <d v="2015-08-25T02:35:20"/>
        <d v="2017-10-02T12:05:36"/>
        <d v="2019-02-04T21:20:19"/>
        <d v="2019-10-22T21:09:18"/>
        <d v="2019-02-08T20:43:14"/>
        <d v="2019-08-13T18:38:12"/>
        <d v="2018-04-23T17:54:20"/>
        <d v="2016-06-28T21:34:32"/>
        <d v="2018-05-02T15:51:04"/>
        <d v="2016-06-28T21:41:23"/>
        <d v="2019-01-02T15:55:48"/>
        <d v="2014-08-05T23:26:31"/>
        <d v="2017-10-23T21:33:18"/>
        <d v="2019-10-30T18:43:11"/>
        <d v="2018-04-11T01:19:42"/>
        <d v="2019-10-30T17:47:53"/>
        <d v="2016-01-07T22:18:32"/>
        <d v="2016-02-26T20:54:14"/>
        <d v="2016-01-28T15:00:04"/>
        <d v="2015-05-05T02:04:12"/>
        <d v="2013-05-17T19:50:27"/>
        <d v="2015-04-13T03:06:38"/>
        <d v="2015-03-22T22:16:37"/>
        <d v="2016-09-28T20:02:26"/>
        <d v="2016-09-02T21:31:03"/>
        <d v="2014-11-24T22:56:11"/>
        <d v="2015-02-07T00:12:13"/>
        <d v="2014-09-04T17:07:19"/>
        <d v="2018-08-31T20:33:10"/>
        <d v="2013-06-19T15:02:46"/>
        <d v="2020-01-16T22:33:49"/>
        <d v="2019-12-16T17:57:44"/>
        <d v="2019-12-17T23:22:26"/>
        <d v="2019-08-22T21:10:09"/>
        <d v="2018-04-16T20:20:25"/>
        <d v="2014-07-10T13:56:18"/>
        <d v="2020-01-15T15:00:00"/>
        <d v="2019-10-25T20:28:04"/>
        <d v="2019-12-05T15:43:00"/>
        <d v="2019-08-15T16:26:11"/>
        <d v="2016-10-26T16:08:46"/>
        <d v="2017-03-27T17:21:08"/>
        <d v="2020-08-19T15:54:34"/>
        <d v="2020-04-28T22:47:11"/>
        <d v="2020-04-14T15:54:13"/>
        <d v="2017-12-06T17:12:48"/>
        <d v="2016-09-22T18:11:24"/>
        <d v="2016-09-22T18:11:50"/>
        <d v="2020-04-09T02:28:55"/>
        <d v="2019-03-27T04:20:02"/>
        <d v="2020-01-29T19:01:00"/>
        <d v="2018-04-10T23:04:10"/>
        <d v="2016-08-22T17:54:11"/>
        <d v="2016-05-12T22:33:57"/>
        <d v="2016-06-14T17:40:52"/>
        <d v="2016-10-10T22:36:15"/>
        <d v="2013-09-11T21:30:32"/>
        <d v="2018-01-19T20:37:26"/>
        <d v="2018-01-19T20:23:34"/>
        <d v="2017-09-19T19:30:29"/>
        <d v="2014-08-30T03:23:16"/>
        <d v="2014-02-27T16:41:21"/>
        <d v="2018-05-08T16:42:20"/>
        <d v="2017-10-24T19:51:28"/>
        <d v="2014-11-07T18:12:42"/>
        <d v="2016-07-21T18:33:51"/>
        <d v="2017-09-29T16:31:01"/>
        <d v="2017-09-25T22:38:49"/>
        <d v="2016-05-31T14:46:56"/>
        <d v="2016-02-24T19:29:15"/>
        <d v="2014-07-23T15:12:53"/>
        <d v="2016-07-21T18:17:05"/>
        <d v="2014-11-17T17:33:45"/>
        <d v="2018-03-08T20:15:12"/>
        <d v="2018-08-16T16:57:57"/>
        <d v="2018-01-02T18:18:21"/>
        <d v="2019-11-06T18:21:13"/>
        <d v="2016-10-27T19:00:19"/>
        <d v="2018-10-17T20:40:25"/>
        <d v="2020-02-25T15:34:31"/>
        <d v="2012-06-19T14:51:19"/>
        <d v="2013-01-18T19:59:31"/>
        <d v="2015-03-06T19:54:02"/>
        <d v="2014-06-27T15:35:54"/>
        <d v="2016-02-25T21:05:13"/>
        <d v="2012-08-04T17:08:39"/>
        <d v="2019-08-14T22:05:22"/>
        <d v="2016-07-26T19:19:46"/>
        <d v="2017-05-11T19:07:30"/>
        <d v="2016-10-12T20:26:54"/>
        <d v="2014-11-19T00:48:36"/>
        <d v="2016-09-01T18:54:04"/>
        <d v="2018-01-29T18:38:31"/>
        <d v="2018-01-23T21:55:02"/>
        <d v="2014-12-03T23:16:05"/>
        <d v="2016-12-23T17:49:33"/>
        <d v="2020-05-19T19:33:43"/>
        <d v="2020-05-19T19:39:52"/>
        <d v="2020-07-08T16:32:45"/>
        <d v="2016-03-09T15:57:05"/>
        <d v="2016-03-07T23:51:09"/>
        <d v="2019-09-03T21:52:52"/>
        <d v="2017-06-07T21:53:01"/>
        <d v="2016-03-07T23:48:44"/>
        <d v="2016-02-23T01:38:08"/>
        <d v="2016-05-25T17:41:44"/>
        <d v="2015-01-19T18:44:11"/>
        <d v="2019-04-22T22:23:13"/>
        <d v="2017-11-09T21:23:39"/>
        <d v="2018-10-08T20:43:58"/>
        <d v="2017-08-22T16:29:55"/>
        <d v="2017-11-20T19:38:13"/>
        <d v="2017-05-16T18:30:05"/>
        <d v="2018-11-05T19:40:25"/>
        <d v="2018-08-14T18:37:23"/>
        <d v="2017-08-23T20:52:05"/>
        <d v="2019-11-19T18:37:14"/>
        <d v="2017-10-09T21:19:28"/>
        <d v="2017-08-08T19:50:04"/>
        <d v="2016-06-30T19:03:33"/>
        <d v="2016-06-30T20:16:14"/>
        <d v="2015-07-01T22:02:09"/>
        <d v="2016-08-10T16:38:52"/>
        <d v="2016-12-08T23:37:14"/>
        <d v="2016-07-21T16:47:16"/>
        <d v="2016-06-21T23:21:46"/>
        <d v="2016-09-09T22:04:12"/>
        <d v="2019-10-04T16:39:26"/>
        <d v="2016-08-10T17:13:35"/>
        <d v="2015-09-08T22:41:50"/>
        <d v="2019-08-21T22:56:51"/>
        <d v="2016-07-13T16:15:28"/>
        <d v="2015-11-02T23:08:48"/>
        <d v="2016-01-11T15:35:58"/>
        <d v="2015-03-10T21:23:20"/>
        <d v="2015-03-18T00:50:28"/>
        <d v="2019-10-23T20:55:56"/>
        <d v="2019-06-19T16:46:40"/>
        <d v="2018-11-13T17:19:14"/>
        <d v="2018-05-23T19:31:54"/>
        <d v="2019-01-02T16:04:54"/>
        <d v="2019-09-25T16:22:15"/>
        <d v="2017-04-11T21:51:02"/>
        <d v="2020-05-06T15:07:34"/>
        <d v="2018-12-03T22:08:55"/>
        <d v="2019-08-15T17:10:09"/>
        <d v="2015-02-06T19:28:12"/>
        <d v="2014-02-12T21:24:43"/>
        <d v="2015-08-18T22:35:05"/>
        <d v="2013-11-20T19:21:49"/>
        <d v="2014-07-18T19:30:24"/>
        <d v="2014-07-02T15:02:33"/>
        <d v="2013-09-03T21:52:34"/>
        <d v="2012-12-31T20:43:08"/>
        <d v="2015-11-19T19:45:37"/>
        <d v="2019-04-19T17:34:14"/>
        <d v="2017-04-19T15:50:32"/>
        <d v="2019-01-17T00:27:44"/>
        <d v="2018-05-25T13:38:04"/>
        <d v="2016-09-19T19:09:32"/>
        <d v="2013-08-08T16:11:03"/>
        <d v="2016-05-19T20:22:48"/>
        <d v="2013-08-29T17:28:57"/>
        <d v="2019-10-15T17:44:00"/>
        <d v="2015-01-16T17:55:04"/>
        <d v="2014-02-26T17:14:47"/>
        <d v="2014-03-31T20:09:11"/>
        <d v="2014-09-04T16:59:22"/>
        <d v="2018-07-23T16:25:57"/>
        <d v="2018-04-26T23:12:17"/>
        <d v="2018-01-04T21:06:00"/>
        <d v="2019-12-14T06:52:08"/>
        <d v="2020-06-01T16:30:11"/>
        <d v="2019-10-09T22:53:31"/>
        <d v="2019-10-09T23:14:32"/>
        <d v="2019-03-06T21:03:12"/>
        <d v="2016-05-05T18:55:57"/>
        <d v="2015-07-10T15:43:10"/>
        <d v="2019-09-04T16:25:25"/>
        <d v="2016-11-02T00:21:26"/>
        <d v="2018-11-02T21:59:01"/>
        <d v="2019-09-23T18:37:15"/>
        <d v="2018-11-02T21:59:17"/>
        <d v="2019-09-23T18:41:38"/>
        <d v="2017-04-21T00:56:28"/>
        <d v="2016-10-11T16:28:16"/>
        <d v="2020-07-09T18:09:05"/>
        <d v="2019-07-17T14:36:29"/>
        <d v="2019-09-13T20:17:41"/>
        <d v="2018-10-17T20:46:20"/>
        <d v="2019-05-15T19:07:19"/>
        <d v="2019-08-14T20:50:51"/>
        <d v="2019-05-08T18:07:59"/>
        <d v="2017-05-18T19:50:00"/>
        <d v="2017-04-18T22:01:17"/>
        <d v="2018-12-18T22:47:47"/>
        <d v="2018-07-12T18:18:47"/>
        <d v="2019-06-04T22:32:23"/>
        <d v="2019-06-13T23:32:31"/>
        <d v="2018-05-30T17:55:16"/>
        <d v="2020-07-09T18:05:59"/>
        <d v="2018-03-13T22:21:34"/>
        <d v="2016-08-23T21:45:42"/>
        <d v="2019-08-09T22:55:11"/>
        <d v="2019-11-22T18:49:30"/>
        <d v="2015-02-13T05:55:15"/>
        <d v="2015-06-02T21:24:29"/>
        <d v="2015-02-26T18:42:10"/>
        <d v="2014-08-16T22:30:40"/>
        <d v="2017-10-06T18:44:22"/>
        <d v="2019-04-16T18:41:04"/>
        <d v="2017-04-21T01:07:44"/>
        <d v="2017-03-01T19:57:21"/>
        <d v="2017-02-08T18:41:01"/>
        <d v="2018-02-08T19:18:32"/>
        <d v="2019-06-17T22:14:32"/>
        <d v="2019-01-24T21:20:30"/>
        <d v="2016-09-23T22:11:39"/>
        <d v="2016-05-23T22:07:09"/>
        <d v="2017-03-29T17:28:20"/>
        <d v="2017-03-27T18:12:10"/>
        <d v="2017-04-21T00:45:42"/>
        <d v="2017-04-19T17:54:44"/>
        <d v="2016-12-20T21:24:19"/>
        <d v="2016-12-16T20:08:11"/>
        <d v="2016-12-16T20:30:07"/>
        <d v="2017-01-06T20:19:14"/>
        <d v="2015-06-19T01:57:26"/>
        <d v="2019-11-26T22:02:00"/>
        <d v="2016-10-20T16:38:28"/>
        <d v="2013-05-10T16:18:04"/>
        <d v="2020-04-15T20:35:07"/>
        <d v="2016-08-08T17:41:29"/>
        <d v="2016-08-10T13:58:06"/>
        <d v="2016-07-19T18:51:05"/>
        <d v="2016-02-09T22:09:28"/>
        <d v="2014-09-29T22:20:58"/>
        <d v="2016-07-19T19:06:33"/>
        <d v="2016-07-19T19:00:29"/>
        <d v="2018-11-15T22:16:59"/>
        <d v="2017-09-05T21:08:16"/>
        <d v="2017-02-24T21:45:24"/>
        <d v="2017-10-26T20:22:34"/>
        <d v="2016-04-21T15:25:51"/>
        <d v="2014-01-10T22:40:52"/>
        <d v="2014-07-08T21:40:21"/>
        <d v="2015-04-30T19:49:34"/>
        <d v="2017-10-26T20:24:48"/>
        <d v="2014-12-16T21:43:55"/>
        <d v="2019-01-23T23:47:40"/>
        <d v="2019-02-06T18:49:27"/>
        <d v="2019-01-22T14:49:43"/>
        <d v="2019-02-06T19:48:03"/>
        <d v="2017-03-17T15:06:03"/>
        <d v="2019-05-22T16:56:38"/>
        <d v="2013-08-29T17:20:58"/>
        <d v="2016-06-20T17:11:05"/>
        <d v="2017-04-18T22:17:42"/>
        <d v="2014-09-15T21:22:48"/>
        <d v="2014-07-17T21:31:52"/>
        <d v="2012-12-19T22:41:57"/>
        <d v="2019-11-21T22:39:08"/>
        <d v="2016-02-10T22:46:29"/>
        <d v="2019-12-14T07:04:23"/>
        <d v="2016-09-13T22:57:07"/>
        <d v="2016-02-03T15:30:05"/>
        <d v="2017-03-10T14:22:04"/>
        <d v="2017-03-02T21:41:16"/>
        <d v="2017-03-08T00:51:35"/>
        <d v="2016-10-24T18:29:38"/>
        <d v="2017-03-14T17:25:52"/>
        <d v="2016-12-20T20:28:47"/>
        <d v="2017-06-19T20:22:11"/>
        <d v="2013-04-17T16:10:24"/>
        <d v="2013-04-19T18:19:42"/>
        <d v="2012-09-27T18:48:16"/>
        <d v="2018-06-18T20:55:26"/>
        <d v="2018-05-11T21:38:25"/>
        <d v="2015-12-08T14:46:16"/>
        <d v="2017-09-28T15:33:43"/>
        <d v="2019-06-14T16:30:52"/>
        <d v="2016-01-08T18:43:56"/>
        <d v="2019-01-02T16:33:28"/>
        <d v="2017-11-15T19:14:03"/>
        <d v="2018-01-17T17:02:49"/>
        <d v="2019-06-21T17:32:55"/>
        <d v="2016-08-25T20:06:18"/>
        <d v="2016-05-31T15:43:21"/>
        <d v="2019-12-04T22:12:54"/>
        <d v="2019-08-21T21:35:32"/>
        <d v="2019-05-03T03:57:09"/>
        <d v="2017-10-02T22:06:05"/>
        <d v="2015-06-03T19:41:41"/>
        <d v="2016-03-17T13:54:13"/>
        <d v="2019-09-27T17:24:32"/>
        <d v="2017-03-08T14:44:17"/>
        <d v="2015-12-22T17:12:01"/>
        <d v="2015-01-27T17:48:09"/>
        <d v="2015-12-07T18:30:13"/>
        <d v="2015-12-07T19:11:34"/>
        <d v="2014-04-03T15:55:38"/>
        <d v="2013-11-04T21:04:26"/>
        <d v="2019-08-28T01:23:30"/>
        <d v="2019-01-17T17:34:21"/>
        <d v="2019-01-17T17:38:00"/>
        <d v="2017-10-12T14:04:56"/>
        <d v="2018-12-14T20:19:39"/>
        <d v="2019-12-09T17:22:52"/>
        <d v="2019-01-10T19:54:34"/>
        <d v="2019-06-06T20:44:58"/>
        <d v="2018-03-22T20:07:28"/>
        <d v="2019-03-28T23:57:19"/>
        <d v="2020-03-11T21:35:01"/>
        <d v="2018-11-28T16:48:45"/>
        <d v="2018-07-06T20:09:55"/>
        <d v="2019-05-14T23:10:18"/>
        <d v="2017-09-29T20:17:21"/>
        <d v="2017-06-26T21:40:34"/>
        <d v="2018-05-21T17:57:41"/>
        <d v="2018-08-23T17:55:59"/>
        <d v="2018-07-20T00:06:57"/>
        <d v="2014-07-09T16:11:19"/>
        <d v="2015-06-24T17:24:54"/>
        <d v="2015-10-27T20:58:57"/>
        <d v="2013-11-13T17:37:14"/>
        <d v="2014-03-14T14:14:11"/>
        <d v="2014-02-07T19:57:18"/>
        <d v="2013-10-18T19:21:57"/>
        <d v="2015-06-24T21:35:13"/>
        <d v="2013-12-04T22:57:32"/>
        <d v="2014-02-07T19:51:24"/>
        <d v="2013-08-07T15:27:44"/>
        <d v="2018-01-12T16:34:47"/>
        <d v="2018-01-23T23:46:35"/>
        <d v="2017-10-23T20:43:01"/>
        <d v="2017-09-28T14:51:29"/>
        <d v="2017-04-12T13:39:09"/>
        <d v="2017-07-03T21:16:51"/>
        <d v="2018-10-24T23:43:37"/>
        <d v="2018-04-09T21:26:05"/>
        <d v="2019-09-25T16:10:25"/>
        <d v="2018-11-30T21:21:55"/>
        <d v="2017-05-09T18:42:34"/>
        <d v="2016-06-09T18:29:35"/>
        <d v="2013-02-06T19:47:55"/>
        <d v="2017-06-15T22:44:02"/>
        <d v="2015-11-16T19:40:44"/>
        <d v="2019-11-19T16:05:49"/>
        <d v="2019-10-17T21:49:10"/>
        <d v="2018-10-17T17:57:59"/>
        <d v="2019-07-12T20:15:21"/>
        <d v="2019-01-14T21:20:32"/>
        <d v="2019-02-04T15:57:20"/>
        <d v="2018-11-26T21:52:46"/>
        <d v="2020-04-20T23:12:25"/>
        <d v="2018-05-01T20:48:15"/>
        <d v="2019-03-20T18:48:43"/>
        <d v="2018-11-20T23:15:02"/>
        <d v="2019-01-10T02:58:53"/>
        <d v="2015-01-16T14:53:15"/>
        <d v="2014-01-22T16:32:47"/>
        <d v="2014-08-19T15:55:17"/>
        <d v="2013-12-19T19:43:21"/>
        <d v="2013-07-31T19:34:23"/>
        <d v="2020-04-08T17:30:46"/>
        <d v="2020-03-23T23:14:11"/>
        <d v="2020-02-14T18:46:17"/>
        <d v="2013-12-24T19:53:32"/>
        <d v="2020-09-16T17:39:26"/>
        <d v="2020-02-14T18:40:17"/>
        <d v="2012-09-17T23:46:19"/>
        <d v="2020-02-12T20:06:12"/>
        <d v="2017-12-08T21:37:27"/>
        <d v="2019-11-14T17:00:15"/>
        <d v="2017-10-09T15:14:33"/>
        <d v="2016-05-26T21:15:01"/>
        <d v="2019-04-03T18:09:05"/>
        <d v="2020-07-18T03:08:11"/>
        <d v="2019-12-13T16:09:04"/>
        <d v="2017-05-05T17:58:03"/>
        <d v="2016-11-11T20:02:55"/>
        <d v="2019-01-02T16:13:04"/>
        <d v="2017-12-12T23:15:27"/>
        <d v="2016-08-05T19:16:07"/>
        <d v="2016-08-11T17:44:02"/>
        <d v="2016-08-05T17:16:57"/>
        <d v="2018-08-14T17:48:12"/>
        <d v="2016-08-05T19:25:43"/>
        <d v="2013-07-18T15:39:04"/>
        <d v="2016-07-13T22:31:46"/>
        <d v="2018-01-29T20:20:38"/>
        <d v="2016-02-18T16:59:21"/>
        <d v="2016-02-17T22:48:09"/>
        <d v="2019-02-15T15:41:30"/>
        <d v="2014-06-24T18:11:30"/>
        <d v="2019-01-21T19:41:59"/>
        <d v="2019-08-07T20:51:56"/>
        <d v="2019-10-03T16:42:50"/>
        <d v="2019-11-20T21:05:46"/>
        <d v="2019-08-07T21:44:36"/>
        <d v="2018-02-14T20:24:11"/>
        <d v="2019-11-13T18:24:55"/>
        <d v="2019-02-04T06:12:00"/>
        <d v="2019-10-24T22:24:07"/>
        <d v="2019-09-23T20:17:36"/>
        <d v="2019-03-08T20:46:14"/>
        <d v="2018-04-17T07:28:50"/>
        <d v="2019-03-18T20:37:13"/>
        <d v="2018-09-28T20:48:57"/>
        <d v="2018-05-31T17:04:40"/>
        <d v="2016-10-27T17:24:17"/>
        <d v="2018-11-26T22:14:25"/>
        <d v="2020-02-11T18:01:56"/>
        <d v="2017-11-22T15:56:14"/>
        <d v="2016-09-02T19:30:10"/>
        <d v="2019-11-14T15:45:14"/>
        <d v="2018-10-11T16:36:52"/>
        <d v="2019-07-25T17:14:07"/>
        <d v="2015-05-14T17:06:14"/>
        <d v="2015-03-10T16:45:57"/>
        <d v="2012-12-19T22:19:38"/>
        <d v="2015-08-03T21:09:56"/>
        <d v="2019-04-23T21:08:21"/>
        <d v="2018-05-23T20:19:21"/>
        <d v="2017-01-06T18:24:41"/>
        <d v="2018-02-14T16:21:06"/>
        <d v="2020-01-29T19:36:35"/>
        <d v="2018-02-05T22:33:45"/>
        <d v="2020-05-07T17:35:58"/>
        <d v="2017-12-12T21:21:46"/>
        <d v="2019-11-25T19:53:44"/>
        <d v="2018-04-25T17:13:43"/>
        <d v="2016-02-02T01:48:21"/>
        <d v="2016-06-14T17:12:53"/>
        <d v="2017-04-21T00:50:44"/>
        <d v="2019-06-13T23:36:21"/>
        <d v="2016-09-12T23:29:31"/>
        <d v="2018-07-12T22:15:36"/>
        <d v="2018-02-09T18:20:58"/>
        <d v="2016-05-31T14:54:14"/>
        <d v="2015-10-07T21:37:55"/>
        <d v="2015-09-16T01:08:47"/>
        <d v="2014-03-10T17:56:52"/>
        <d v="2015-09-29T14:46:41"/>
        <d v="2016-11-28T16:57:37"/>
        <d v="2017-02-23T00:47:55"/>
        <d v="2020-05-26T17:59:19"/>
        <d v="2020-05-04T20:02:50"/>
        <d v="2019-01-07T22:21:08"/>
        <d v="2017-09-25T22:56:35"/>
        <d v="2016-09-21T18:54:50"/>
        <d v="2016-09-08T20:26:18"/>
        <d v="2016-04-29T18:51:28"/>
        <d v="2012-12-19T22:34:25"/>
        <d v="2012-06-19T14:54:28"/>
        <d v="2014-10-17T23:57:40"/>
        <d v="2014-02-27T19:09:56"/>
        <d v="2013-03-26T18:33:15"/>
        <d v="2020-03-11T16:35:16"/>
        <d v="2017-07-19T17:14:46"/>
        <d v="2015-05-22T15:18:26"/>
        <d v="2013-03-11T14:19:48"/>
        <d v="2016-04-12T19:30:02"/>
        <d v="2019-04-02T21:49:32"/>
        <d v="2019-04-02T21:06:23"/>
        <d v="2018-08-06T22:01:09"/>
        <d v="2019-09-04T19:17:46"/>
        <d v="2012-08-20T18:00:13"/>
        <d v="2014-12-23T15:58:21"/>
        <d v="2016-06-02T22:37:33"/>
        <d v="2014-06-10T14:16:46"/>
        <d v="2014-04-28T20:42:28"/>
        <d v="2016-01-06T15:37:44"/>
        <d v="2014-03-13T14:51:50"/>
        <d v="2013-12-23T20:07:42"/>
        <d v="2017-04-21T15:51:07"/>
        <d v="2017-05-16T17:08:32"/>
        <d v="2016-12-22T14:45:42"/>
        <d v="2013-06-17T15:23:11"/>
        <d v="2017-08-17T17:38:42"/>
        <d v="2019-12-16T19:33:53"/>
        <d v="2020-01-03T17:12:27"/>
        <d v="2014-08-30T03:29:14"/>
        <d v="2020-01-15T21:32:50"/>
        <d v="2016-08-25T20:11:28"/>
        <d v="2016-05-31T15:31:58"/>
        <d v="2018-10-29T18:28:11"/>
        <d v="2017-10-17T22:02:44"/>
        <d v="2019-04-18T18:44:46"/>
        <d v="2016-06-14T19:51:49"/>
        <d v="2012-10-18T15:39:34"/>
        <d v="2018-09-27T17:39:42"/>
        <d v="2019-08-20T17:17:06"/>
        <d v="2019-07-17T18:35:10"/>
        <d v="2016-05-09T18:45:40"/>
        <d v="2017-01-31T21:27:47"/>
        <d v="2016-11-29T23:45:45"/>
        <d v="2019-04-16T18:54:34"/>
        <d v="2019-06-05T18:28:49"/>
        <d v="2019-05-29T06:25:51"/>
        <d v="2016-08-29T21:54:49"/>
        <d v="2016-10-12T17:27:28"/>
        <d v="2018-01-09T23:07:00"/>
        <d v="2017-12-18T16:32:01"/>
        <d v="2017-08-14T16:30:53"/>
        <d v="2017-03-07T18:35:08"/>
        <d v="2016-11-23T15:00:29"/>
        <d v="2018-09-14T20:22:41"/>
        <d v="2017-01-24T21:20:08"/>
        <d v="2016-08-16T16:52:04"/>
        <d v="2017-01-12T18:41:17"/>
        <d v="2016-07-26T16:42:38"/>
        <d v="2018-10-03T04:51:06"/>
        <d v="2017-05-05T19:50:03"/>
        <d v="2016-04-29T21:59:25"/>
        <d v="2017-03-09T14:32:40"/>
        <d v="2018-01-12T22:30:54"/>
        <d v="2020-01-07T19:54:33"/>
        <d v="2018-12-05T17:25:04"/>
        <d v="2016-09-02T22:12:54"/>
        <d v="2016-06-15T22:08:11"/>
        <d v="2014-12-07T18:10:57"/>
        <d v="2019-11-08T05:02:53"/>
        <d v="2019-09-24T02:06:01"/>
        <d v="2020-07-31T19:26:56"/>
        <d v="2020-04-17T00:04:55"/>
        <d v="2019-08-15T17:05:55"/>
        <d v="2016-05-25T14:20:35"/>
        <d v="2016-05-25T14:11:24"/>
        <d v="2018-05-21T21:27:19"/>
        <d v="2019-06-19T18:52:07"/>
        <d v="2014-10-16T17:57:18"/>
        <d v="2019-10-21T22:34:22"/>
        <d v="2020-01-15T21:02:25"/>
        <d v="2019-08-08T17:13:50"/>
        <d v="2019-08-30T19:05:26"/>
        <d v="2019-08-01T19:52:13"/>
        <d v="2019-08-14T22:24:24"/>
        <d v="2019-02-25T04:48:57"/>
        <d v="2020-07-15T19:10:12"/>
        <d v="2019-05-03T21:30:22"/>
        <d v="2019-09-25T16:03:18"/>
        <d v="2018-05-08T19:49:37"/>
        <d v="2019-05-10T19:18:21"/>
        <d v="2019-08-14T19:00:08"/>
        <d v="2020-06-04T18:52:51"/>
        <d v="2017-06-14T20:56:54"/>
        <d v="2016-11-04T18:41:41"/>
        <d v="2016-06-30T23:15:20"/>
        <d v="2016-12-19T19:21:52"/>
        <d v="2013-03-06T19:29:17"/>
        <d v="2015-06-10T21:25:34"/>
        <d v="2016-05-19T21:42:38"/>
        <d v="2016-02-17T19:35:17"/>
        <d v="2019-10-15T14:00:08"/>
        <d v="2019-10-31T19:13:28"/>
        <d v="2019-10-15T05:17:51"/>
        <d v="2019-01-10T22:41:14"/>
        <d v="2019-11-08T05:20:28"/>
        <d v="2016-08-25T18:07:40"/>
        <d v="2018-04-30T21:17:57"/>
        <d v="2016-11-04T22:37:50"/>
        <d v="2016-05-27T20:19:36"/>
        <d v="2016-06-27T21:16:22"/>
        <d v="2016-10-21T16:51:08"/>
        <d v="2015-11-10T22:33:32"/>
        <d v="2018-03-30T22:00:11"/>
        <d v="2017-04-27T20:23:48"/>
        <d v="2016-05-09T20:20:43"/>
        <d v="2013-10-03T19:40:21"/>
        <d v="2017-07-25T14:56:00"/>
        <d v="2016-05-23T18:08:08"/>
        <d v="2016-11-23T19:49:32"/>
        <d v="2016-12-15T00:35:10"/>
        <d v="2016-12-07T21:39:45"/>
        <d v="2017-02-13T21:52:17"/>
        <d v="2016-06-20T17:32:08"/>
        <d v="2016-02-02T21:54:16"/>
        <d v="2016-11-07T14:08:43"/>
        <d v="2015-04-29T00:02:24"/>
        <d v="2017-12-07T15:35:54"/>
        <d v="2017-07-18T18:10:05"/>
        <d v="2016-09-15T19:22:52"/>
        <d v="2018-07-27T13:59:13"/>
        <d v="2018-11-30T22:06:31"/>
        <d v="2017-11-07T21:15:09"/>
        <d v="2018-07-12T18:20:31"/>
        <d v="2019-06-13T23:29:58"/>
        <d v="2017-07-13T22:31:16"/>
        <d v="2018-04-03T19:40:05"/>
        <d v="2018-01-24T17:26:20"/>
        <d v="2019-06-13T23:26:22"/>
        <d v="2018-06-19T22:24:03"/>
        <d v="2016-10-14T22:07:38"/>
        <d v="2019-09-27T14:35:56"/>
        <d v="2018-11-09T22:21:04"/>
        <d v="2017-04-28T20:35:11"/>
        <d v="2013-02-11T18:53:35"/>
        <d v="2016-02-26T16:49:15"/>
        <d v="2013-07-25T19:42:48"/>
        <d v="2012-10-17T16:09:31"/>
        <d v="2016-02-24T22:13:30"/>
        <d v="2020-04-21T00:19:50"/>
        <d v="2019-10-15T16:47:09"/>
        <d v="2018-10-22T19:53:51"/>
        <d v="2016-04-29T21:28:06"/>
        <d v="2015-08-28T21:04:00"/>
        <d v="2012-10-31T19:23:27"/>
        <d v="2012-10-31T19:26:09"/>
        <d v="2018-07-31T22:42:16"/>
        <d v="2015-10-20T21:58:40"/>
        <d v="2017-06-09T13:44:21"/>
        <d v="2017-08-24T21:42:58"/>
        <d v="2015-07-30T22:43:47"/>
        <d v="2018-01-18T01:27:56"/>
        <d v="2016-05-26T22:48:06"/>
        <d v="2018-12-12T21:41:41"/>
        <d v="2019-10-30T16:53:42"/>
        <d v="2019-10-04T21:39:46"/>
        <d v="2016-02-17T20:32:30"/>
        <d v="2014-10-08T17:24:36"/>
        <d v="2016-03-03T20:10:06"/>
        <d v="2016-09-16T13:56:44"/>
        <d v="2012-12-19T22:43:59"/>
        <d v="2017-07-13T22:59:27"/>
        <d v="2016-10-04T22:00:33"/>
        <d v="2018-08-21T18:17:10"/>
        <d v="2017-03-08T15:57:01"/>
        <d v="2017-03-08T00:33:46"/>
        <d v="2019-01-30T12:33:51"/>
        <d v="2017-12-19T22:06:06"/>
        <d v="2018-08-03T14:56:12"/>
        <d v="2018-01-23T19:36:36"/>
        <d v="2018-01-25T19:03:33"/>
        <d v="2017-02-28T23:11:18"/>
        <d v="2017-02-28T22:05:12"/>
        <d v="2018-08-10T15:18:07"/>
        <d v="2018-05-30T14:03:51"/>
        <d v="2019-01-30T05:59:56"/>
        <d v="2018-05-08T21:19:06"/>
        <d v="2013-05-15T16:49:41"/>
        <d v="2018-01-16T20:20:54"/>
        <d v="2016-06-02T19:09:37"/>
        <d v="2016-09-23T16:31:13"/>
        <d v="2019-09-27T21:48:46"/>
        <d v="2019-06-05T20:05:54"/>
        <d v="2018-06-20T23:40:21"/>
        <d v="2017-07-28T13:22:41"/>
        <d v="2014-01-07T16:58:24"/>
        <d v="2013-11-20T19:18:06"/>
        <d v="2016-03-29T22:25:03"/>
        <d v="2016-11-29T16:30:01"/>
        <d v="2016-10-11T19:08:55"/>
        <d v="2015-04-02T21:55:19"/>
        <d v="2014-07-02T22:35:54"/>
        <d v="2013-11-14T15:45:12"/>
        <d v="2013-05-31T16:52:56"/>
        <d v="2014-02-12T22:08:49"/>
        <d v="2013-09-13T18:50:44"/>
        <d v="2018-10-02T20:32:54"/>
        <d v="2017-12-19T16:38:31"/>
        <d v="2017-04-19T22:45:06"/>
        <d v="2016-07-21T15:06:23"/>
        <d v="2014-03-17T18:19:11"/>
        <d v="2016-04-05T14:34:50"/>
        <d v="2018-10-02T20:42:36"/>
        <d v="2014-12-22T20:53:01"/>
        <d v="2013-10-28T18:58:13"/>
        <d v="2015-02-03T03:15:26"/>
        <d v="2018-03-20T02:44:24"/>
        <d v="2015-03-18T17:09:33"/>
        <d v="2016-07-20T15:26:52"/>
        <d v="2014-09-22T12:50:11"/>
        <d v="2019-05-07T14:41:36"/>
        <d v="2016-07-21T15:10:18"/>
        <d v="2013-06-21T16:09:40"/>
        <d v="2015-03-20T18:20:24"/>
        <d v="2018-12-10T20:01:42"/>
        <d v="2014-06-03T15:49:40"/>
        <d v="2014-06-03T15:52:15"/>
        <d v="2016-12-02T19:28:43"/>
        <d v="2013-06-20T15:24:03"/>
        <d v="2017-05-24T21:40:59"/>
        <d v="2020-02-03T18:59:49"/>
        <d v="2017-06-26T14:33:43"/>
        <d v="2017-05-18T21:20:33"/>
        <d v="2017-08-24T20:11:22"/>
        <d v="2016-08-25T19:04:04"/>
        <d v="2017-03-22T21:05:24"/>
        <d v="2020-05-06T16:38:27"/>
        <d v="2016-01-22T21:40:53"/>
        <d v="2017-03-01T00:53:25"/>
        <d v="2016-01-05T19:22:50"/>
        <d v="2014-07-18T19:55:15"/>
        <d v="2015-05-14T16:16:31"/>
        <d v="2016-11-30T00:18:38"/>
        <d v="2015-12-18T16:35:46"/>
        <d v="2016-02-05T18:51:35"/>
        <d v="2016-09-27T15:00:09"/>
        <d v="2015-12-05T13:43:42"/>
        <d v="2016-12-14T15:03:19"/>
        <d v="2020-02-20T20:35:10"/>
        <d v="2019-10-23T21:08:29"/>
        <d v="2018-05-24T20:16:22"/>
        <d v="2018-11-09T01:25:39"/>
        <d v="2016-11-04T22:10:44"/>
        <d v="2016-04-06T19:30:05"/>
        <d v="2019-09-13T15:23:43"/>
        <d v="2017-06-07T21:57:05"/>
        <d v="2017-06-15T22:54:02"/>
        <d v="2019-06-12T16:34:47"/>
        <d v="2017-08-02T17:35:01"/>
        <d v="2017-07-25T21:25:24"/>
        <d v="2020-05-27T17:59:07"/>
        <d v="2018-08-06T21:56:39"/>
        <d v="2018-09-21T18:11:14"/>
        <d v="2018-08-13T22:20:28"/>
        <d v="2018-07-10T13:15:39"/>
        <d v="2019-05-29T05:55:36"/>
        <d v="2018-08-08T00:23:35"/>
        <d v="2018-12-13T23:20:13"/>
        <d v="2018-08-31T20:09:58"/>
        <d v="2018-09-19T23:30:37"/>
        <d v="2018-08-10T17:23:01"/>
        <d v="2017-02-14T14:32:24"/>
        <d v="2018-07-24T18:54:10"/>
        <d v="2020-05-11T20:03:29"/>
        <d v="2018-11-26T21:40:13"/>
        <d v="2018-05-16T17:05:09"/>
        <d v="2019-08-01T16:56:08"/>
        <d v="2018-06-25T23:02:22"/>
        <d v="2017-04-27T23:20:54"/>
        <d v="2014-09-16T16:23:38"/>
        <d v="2017-12-08T20:11:08"/>
        <d v="2012-08-03T15:04:30"/>
        <d v="2017-07-31T18:38:28"/>
        <d v="2017-03-08T14:49:56"/>
        <d v="2019-01-17T18:16:24"/>
        <d v="2016-09-14T21:40:32"/>
        <d v="2020-02-20T19:18:22"/>
        <d v="2020-02-20T19:10:39"/>
        <d v="2020-04-01T18:15:10"/>
        <d v="2016-06-09T18:01:25"/>
        <d v="2016-05-19T22:37:10"/>
        <d v="2014-09-16T19:11:35"/>
        <d v="2020-05-29T17:31:51"/>
        <d v="2019-12-06T21:09:50"/>
        <d v="2018-03-23T15:52:07"/>
        <d v="2019-12-13T18:13:59"/>
        <d v="2018-09-07T19:16:02"/>
        <d v="2018-03-13T14:32:16"/>
        <d v="2018-05-10T15:50:13"/>
        <d v="2017-07-24T20:24:35"/>
        <d v="2013-02-26T20:22:16"/>
        <d v="2012-10-18T18:21:40"/>
        <d v="2020-03-27T16:01:34"/>
        <d v="2016-12-23T18:36:19"/>
        <d v="2019-09-16T17:42:51"/>
        <d v="2019-10-02T19:35:54"/>
        <d v="2015-02-13T19:36:26"/>
        <d v="2019-07-11T22:05:05"/>
        <d v="2016-09-09T21:06:32"/>
        <d v="2020-03-03T20:40:44"/>
        <d v="2019-09-23T02:57:41"/>
        <d v="2019-09-30T22:36:02"/>
        <d v="2018-11-08T16:05:52"/>
        <d v="2016-08-30T20:11:30"/>
        <d v="2016-07-27T13:17:45"/>
        <d v="2017-07-25T23:22:11"/>
        <d v="2016-12-01T20:47:23"/>
        <d v="2016-09-07T15:34:27"/>
        <d v="2016-08-31T15:34:03"/>
        <d v="2016-07-01T19:00:40"/>
        <d v="2016-07-27T18:57:16"/>
        <d v="2020-03-18T20:09:48"/>
        <d v="2020-03-09T19:42:26"/>
        <d v="2015-10-14T14:03:17"/>
        <d v="2018-11-27T18:01:55"/>
        <d v="2019-05-31T19:49:18"/>
        <d v="2017-07-18T20:02:06"/>
        <d v="2017-05-08T23:28:55"/>
        <d v="2018-03-27T21:49:49"/>
        <d v="2015-03-11T16:26:07"/>
        <d v="2015-07-30T22:44:55"/>
        <d v="2015-09-03T21:32:10"/>
        <d v="2015-03-04T21:19:14"/>
        <d v="2015-11-23T13:46:00"/>
        <d v="2016-02-24T20:27:34"/>
        <d v="2018-03-19T13:40:53"/>
        <d v="2016-10-25T13:09:04"/>
        <d v="2017-03-08T16:29:40"/>
        <d v="2017-07-03T21:37:15"/>
        <d v="2016-08-11T16:23:23"/>
        <d v="2019-06-03T23:53:20"/>
        <d v="2017-07-20T16:44:26"/>
        <d v="2019-06-14T16:35:52"/>
        <d v="2018-09-14T13:39:40"/>
        <d v="2016-09-14T22:31:03"/>
        <d v="2017-10-06T18:40:05"/>
        <d v="2016-07-12T19:19:08"/>
        <d v="2018-04-17T16:17:58"/>
        <d v="2019-12-26T18:48:04"/>
        <d v="2017-11-03T19:55:04"/>
        <d v="2018-10-24T18:51:48"/>
        <d v="2018-09-17T23:53:07"/>
        <d v="2019-06-13T23:42:14"/>
        <d v="2017-09-15T20:17:36"/>
        <d v="2016-09-29T18:37:57"/>
        <d v="2020-02-25T05:33:29"/>
        <d v="2019-05-07T02:22:58"/>
        <d v="2019-08-13T18:32:30"/>
        <d v="2016-08-08T20:28:10"/>
        <d v="2020-01-20T18:30:49"/>
        <d v="2018-11-06T18:51:19"/>
        <d v="2020-04-21T00:06:50"/>
        <d v="2018-04-16T20:47:54"/>
        <d v="2020-03-20T20:04:56"/>
        <d v="2019-01-24T17:38:29"/>
        <d v="2020-02-20T22:53:10"/>
        <d v="2016-02-12T20:40:16"/>
        <d v="2013-05-24T17:42:48"/>
        <d v="2020-01-30T16:38:38"/>
        <d v="2015-08-28T21:09:29"/>
        <d v="2019-04-08T18:26:39"/>
        <d v="2012-12-21T18:03:56"/>
        <d v="2016-04-06T14:36:11"/>
        <d v="2013-09-16T18:16:52"/>
        <d v="2020-07-14T16:21:02"/>
        <d v="2018-06-08T02:48:13"/>
        <d v="2019-12-16T18:13:01"/>
        <d v="2012-11-28T23:36:28"/>
        <d v="2019-01-15T19:01:21"/>
        <d v="2012-12-19T22:39:06"/>
        <d v="2012-11-28T23:34:31"/>
        <d v="2014-04-14T20:42:16"/>
        <d v="2013-01-16T21:08:33"/>
        <d v="2017-08-08T20:22:55"/>
        <d v="2016-06-24T21:08:59"/>
        <d v="2016-10-03T17:55:18"/>
        <d v="2016-05-20T21:14:59"/>
        <d v="2016-11-04T19:59:22"/>
        <d v="2019-04-22T21:24:45"/>
        <d v="2017-08-10T15:44:24"/>
        <d v="2015-09-12T22:33:32"/>
        <d v="2015-12-22T14:38:57"/>
        <d v="2016-03-31T17:31:02"/>
        <d v="2018-02-23T03:21:48"/>
        <d v="2016-02-23T18:27:21"/>
        <d v="2015-12-08T20:04:06"/>
        <d v="2015-10-06T21:43:06"/>
        <d v="2017-02-23T20:13:37"/>
        <d v="2015-03-04T20:37:32"/>
        <d v="2019-11-01T15:19:48"/>
        <d v="2019-04-04T17:33:47"/>
        <d v="2019-05-17T15:22:43"/>
        <d v="2019-05-01T21:49:02"/>
        <d v="2020-03-03T22:37:56"/>
        <d v="2019-02-11T22:33:31"/>
        <d v="2018-11-28T19:39:57"/>
        <d v="2019-05-01T21:53:33"/>
        <d v="2019-12-20T15:12:26"/>
        <d v="2019-09-24T14:11:36"/>
        <d v="2019-05-17T15:28:44"/>
        <d v="2019-08-12T14:42:44"/>
        <d v="2018-10-05T19:11:16"/>
        <d v="2018-07-20T17:21:06"/>
        <d v="2018-09-07T19:19:13"/>
        <d v="2018-06-14T16:13:08"/>
        <d v="2016-10-24T15:54:32"/>
        <d v="2016-10-26T18:09:19"/>
        <d v="2019-12-12T17:54:14"/>
        <d v="2015-03-09T22:39:16"/>
        <d v="2020-02-28T19:17:06"/>
        <d v="2018-10-11T19:38:13"/>
        <d v="2019-03-11T17:50:03"/>
        <d v="2014-08-22T17:34:02"/>
        <d v="2019-01-22T22:18:37"/>
        <d v="2019-10-02T17:53:23"/>
        <d v="2020-04-21T16:32:47"/>
        <d v="2012-08-27T18:09:54"/>
        <d v="2013-07-26T17:07:06"/>
        <d v="2016-09-29T14:54:10"/>
        <d v="2019-12-16T16:47:31"/>
        <d v="2019-09-27T19:32:13"/>
        <d v="2013-03-14T19:10:55"/>
        <d v="2013-01-29T18:12:05"/>
        <d v="2016-06-06T22:21:46"/>
        <d v="2015-04-07T17:26:11"/>
        <d v="2013-07-10T18:37:38"/>
        <d v="2014-08-19T06:26:57"/>
        <d v="2016-07-13T18:48:56"/>
        <d v="2015-11-19T15:10:33"/>
        <d v="2015-06-23T21:18:31"/>
        <d v="2014-05-28T21:54:52"/>
        <d v="2013-07-12T17:13:23"/>
        <d v="2015-03-18T23:54:40"/>
        <d v="2019-10-09T14:42:50"/>
        <d v="2019-03-27T04:42:21"/>
        <d v="2013-04-05T16:23:37"/>
        <d v="2017-12-18T18:41:38"/>
        <d v="2018-03-27T21:40:11"/>
        <d v="2017-10-03T15:00:58"/>
        <d v="2017-01-12T22:17:30"/>
        <d v="2016-10-18T18:28:57"/>
        <d v="2016-10-18T17:20:03"/>
        <d v="2015-12-22T14:45:28"/>
        <d v="2015-10-20T19:27:46"/>
        <d v="2015-03-04T20:18:42"/>
        <d v="2016-06-01T16:52:31"/>
        <d v="2015-09-17T15:00:00"/>
        <d v="2016-03-10T19:21:48"/>
        <d v="2015-05-28T22:21:45"/>
        <d v="2016-02-24T22:14:36"/>
        <d v="2014-08-15T15:47:25"/>
        <d v="2016-01-27T22:16:42"/>
        <d v="2016-04-08T14:51:04"/>
        <d v="2020-07-17T13:19:53"/>
        <d v="2020-01-06T20:26:37"/>
        <d v="2020-02-24T18:30:30"/>
        <d v="2019-11-20T04:33:41"/>
        <d v="2019-08-19T14:36:34"/>
        <d v="2017-08-08T20:58:13"/>
        <d v="2014-01-19T19:25:50"/>
        <d v="2016-07-07T21:47:57"/>
        <d v="2016-06-22T17:29:01"/>
        <d v="2016-07-15T20:51:41"/>
        <d v="2013-10-21T20:42:49"/>
        <d v="2016-02-15T19:44:10"/>
        <d v="2016-08-15T19:19:08"/>
        <d v="2020-01-13T19:10:03"/>
        <d v="2016-06-28T15:37:52"/>
        <d v="2016-09-21T19:47:58"/>
        <d v="2015-12-03T17:26:09"/>
        <d v="2017-08-02T23:18:47"/>
        <d v="2019-09-30T20:30:29"/>
        <d v="2019-06-14T16:33:19"/>
        <d v="2018-08-02T18:31:58"/>
        <d v="2019-11-19T16:29:58"/>
        <d v="2015-05-14T18:36:00"/>
        <d v="2017-01-24T22:39:10"/>
        <d v="2017-04-12T20:21:36"/>
        <d v="2016-05-16T18:27:33"/>
        <d v="2015-02-12T22:22:07"/>
        <d v="2016-01-28T19:38:14"/>
        <d v="2014-10-31T13:02:34"/>
        <d v="2016-10-19T21:11:49"/>
        <d v="2016-08-04T13:15:47"/>
        <d v="2016-08-02T17:02:16"/>
        <d v="2012-10-12T15:24:17"/>
        <d v="2013-10-25T16:36:10"/>
        <d v="2017-02-28T20:14:02"/>
        <d v="2017-05-15T16:59:09"/>
        <d v="2016-07-15T17:27:43"/>
        <d v="2015-05-20T21:18:37"/>
        <d v="2013-07-18T16:11:03"/>
        <d v="2012-09-03T15:52:35"/>
        <d v="2020-06-04T20:00:18"/>
        <d v="2019-11-27T14:49:24"/>
        <d v="2020-04-14T22:26:15"/>
        <d v="2020-04-10T03:34:20"/>
        <d v="2018-03-23T15:46:56"/>
        <d v="2019-09-05T18:40:34"/>
        <d v="2019-07-03T13:28:50"/>
        <d v="2019-06-03T16:56:22"/>
        <d v="2019-02-02T20:23:47"/>
        <d v="2019-08-05T19:30:12"/>
        <d v="2018-11-05T22:44:28"/>
        <d v="2019-11-18T17:39:48"/>
        <d v="2017-04-13T15:37:15"/>
        <d v="2019-10-02T21:34:10"/>
        <d v="2019-05-16T05:30:20"/>
        <d v="2020-07-30T22:37:13"/>
        <d v="2016-07-21T17:55:09"/>
        <d v="2020-05-19T20:19:51"/>
        <d v="2017-05-15T01:25:36"/>
        <d v="2018-11-07T06:08:52"/>
        <d v="2018-08-22T18:30:10"/>
        <d v="2019-04-09T17:22:41"/>
        <d v="2019-04-01T20:37:46"/>
        <d v="2018-11-12T14:43:56"/>
        <d v="2019-02-19T05:15:59"/>
        <d v="2015-12-09T18:23:10"/>
        <d v="2018-01-23T20:40:46"/>
        <d v="2016-11-04T17:57:29"/>
        <d v="2014-02-09T21:48:32"/>
        <d v="2013-08-07T19:21:33"/>
        <d v="2012-08-27T18:46:56"/>
        <d v="2019-01-14T18:15:48"/>
        <d v="2016-06-03T21:41:05"/>
        <d v="2014-11-17T20:52:51"/>
        <d v="2019-05-22T17:46:27"/>
        <d v="2018-07-31T05:13:37"/>
        <d v="2015-02-18T15:50:32"/>
        <d v="2019-12-04T19:45:17"/>
        <d v="2019-08-19T21:26:00"/>
        <d v="2018-08-15T20:28:08"/>
        <d v="2014-10-08T20:43:41"/>
        <d v="2018-09-05T21:00:55"/>
        <d v="2014-09-09T03:23:23"/>
        <d v="2016-01-11T21:43:38"/>
        <d v="2020-04-17T21:07:44"/>
        <d v="2018-11-26T20:04:12"/>
        <d v="2020-06-16T18:47:54"/>
        <d v="2014-04-29T21:48:31"/>
        <d v="2013-11-15T17:40:52"/>
        <d v="2018-03-16T20:35:14"/>
        <d v="2019-12-20T20:46:06"/>
        <d v="2019-01-31T23:06:08"/>
        <d v="2019-08-20T16:49:48"/>
        <d v="2019-05-13T18:31:03"/>
        <d v="2020-05-04T20:08:00"/>
        <d v="2018-01-23T03:15:17"/>
        <d v="2013-06-14T20:57:04"/>
        <d v="2015-06-11T22:57:25"/>
        <d v="2018-10-11T05:44:37"/>
        <d v="2015-06-02T18:18:45"/>
        <d v="2018-09-11T21:27:30"/>
        <d v="2018-10-11T05:47:52"/>
        <d v="2012-09-10T19:38:58"/>
        <d v="2012-07-26T16:00:28"/>
        <d v="2013-12-19T16:51:57"/>
        <d v="2012-12-21T17:17:52"/>
        <d v="2013-05-10T16:28:19"/>
        <d v="2017-01-26T21:22:47"/>
        <d v="2015-01-07T20:14:28"/>
        <d v="2013-10-14T19:45:23"/>
        <d v="2019-10-15T17:59:59"/>
        <d v="2016-07-26T18:34:26"/>
        <d v="2016-12-08T22:15:59"/>
        <d v="2017-08-15T15:09:13"/>
        <d v="2017-12-13T19:06:34"/>
        <d v="2013-05-23T17:44:49"/>
        <d v="2019-10-09T22:37:29"/>
        <d v="2019-09-13T19:56:56"/>
        <d v="2017-03-31T19:07:37"/>
        <d v="2016-03-30T17:36:49"/>
        <d v="2018-11-07T17:46:59"/>
        <d v="2015-12-24T16:26:56"/>
        <d v="2019-10-15T18:06:35"/>
        <d v="2019-11-18T20:40:34"/>
        <d v="2015-02-18T15:44:33"/>
        <d v="2015-01-07T13:58:38"/>
        <d v="2018-06-28T15:14:22"/>
        <d v="2014-04-29T18:11:28"/>
        <d v="2018-01-02T22:05:28"/>
        <d v="2017-09-13T15:53:10"/>
        <d v="2018-02-27T17:14:35"/>
        <d v="2019-09-25T16:18:19"/>
        <d v="2018-11-30T21:57:39"/>
        <d v="2016-01-13T20:05:40"/>
        <d v="2015-10-27T16:17:26"/>
        <d v="2015-03-18T17:04:21"/>
        <d v="2017-12-21T16:19:41"/>
        <d v="2013-12-05T20:50:19"/>
        <d v="2020-04-23T21:00:45"/>
        <d v="2014-12-03T00:14:10"/>
        <d v="2013-06-20T14:51:31"/>
        <d v="2014-09-30T18:33:07"/>
        <d v="2014-08-18T20:40:20"/>
        <d v="2014-12-15T18:52:01"/>
        <d v="2016-09-28T18:10:33"/>
        <d v="2018-07-11T17:27:26"/>
        <d v="2017-05-05T22:15:12"/>
        <d v="2019-10-04T18:07:33"/>
        <d v="2017-05-31T23:55:40"/>
        <d v="2019-10-02T18:39:44"/>
      </sharedItems>
      <fieldGroup par="15" base="4">
        <rangePr groupBy="months" startDate="2012-06-19T14:51:19" endDate="2020-09-16T17:39:26"/>
        <groupItems count="14">
          <s v="&lt;19/06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09/2020"/>
        </groupItems>
      </fieldGroup>
    </cacheField>
    <cacheField name="Data de Fechamento" numFmtId="166">
      <sharedItems containsSemiMixedTypes="0" containsNonDate="0" containsDate="1" containsString="0" minDate="2012-07-12T07:00:00" maxDate="2020-09-28T23:05:32" count="1524">
        <d v="2019-03-12T00:00:00"/>
        <d v="2018-08-21T16:08:36"/>
        <d v="2016-07-21T15:03:01"/>
        <d v="2018-04-20T20:17:34"/>
        <d v="2016-05-23T07:00:00"/>
        <d v="2016-10-31T07:00:00"/>
        <d v="2016-05-10T07:00:00"/>
        <d v="2019-10-15T00:00:00"/>
        <d v="2019-02-04T00:00:00"/>
        <d v="2020-06-08T19:01:30"/>
        <d v="2020-07-30T05:32:26"/>
        <d v="2019-03-21T00:00:00"/>
        <d v="2020-07-10T20:32:47"/>
        <d v="2020-09-01T19:27:25"/>
        <d v="2020-07-27T15:49:20"/>
        <d v="2020-05-11T15:18:01"/>
        <d v="2020-01-27T06:00:00"/>
        <d v="2016-06-16T19:31:42"/>
        <d v="2017-02-28T17:06:03"/>
        <d v="2016-06-16T19:28:32"/>
        <d v="2018-04-12T14:42:05"/>
        <d v="2016-11-09T07:00:00"/>
        <d v="2016-10-11T20:45:42"/>
        <d v="2015-04-01T07:00:00"/>
        <d v="2019-06-19T00:00:00"/>
        <d v="2020-01-16T23:27:52"/>
        <d v="2018-04-09T20:52:13"/>
        <d v="2018-08-31T07:00:00"/>
        <d v="2017-08-17T02:51:46"/>
        <d v="2018-01-05T17:55:54"/>
        <d v="2017-03-06T20:25:01"/>
        <d v="2016-03-28T07:00:00"/>
        <d v="2014-08-20T07:00:00"/>
        <d v="2019-12-11T16:45:45"/>
        <d v="2015-02-25T07:00:00"/>
        <d v="2014-10-20T07:00:00"/>
        <d v="2015-11-20T05:00:00"/>
        <d v="2018-09-06T17:44:17"/>
        <d v="2018-04-24T21:30:28"/>
        <d v="2018-06-12T16:30:59"/>
        <d v="2015-06-02T04:00:00"/>
        <d v="2014-07-01T07:00:00"/>
        <d v="2017-01-28T23:18:37"/>
        <d v="2015-02-25T05:00:00"/>
        <d v="2017-03-07T17:54:19"/>
        <d v="2015-04-09T07:00:00"/>
        <d v="2015-09-24T07:00:00"/>
        <d v="2013-12-23T05:00:00"/>
        <d v="2019-04-18T00:00:00"/>
        <d v="2018-02-07T20:11:23"/>
        <d v="2016-06-08T16:30:36"/>
        <d v="2017-07-07T18:40:35"/>
        <d v="2017-07-07T18:39:56"/>
        <d v="2020-07-21T17:27:19"/>
        <d v="2015-12-23T05:00:00"/>
        <d v="2015-09-09T07:00:00"/>
        <d v="2019-06-12T00:00:00"/>
        <d v="2020-07-09T18:55:21"/>
        <d v="2017-09-20T04:00:00"/>
        <d v="2020-03-20T22:20:17"/>
        <d v="2019-10-18T00:00:00"/>
        <d v="2018-10-02T00:00:00"/>
        <d v="2020-09-28T23:05:32"/>
        <d v="2019-03-01T00:00:00"/>
        <d v="2017-09-11T07:00:00"/>
        <d v="2018-03-20T14:23:04"/>
        <d v="2015-05-26T07:00:00"/>
        <d v="2017-08-03T21:39:32"/>
        <d v="2020-09-15T19:31:54"/>
        <d v="2019-03-27T00:00:00"/>
        <d v="2017-06-15T02:47:20"/>
        <d v="2016-10-27T14:59:30"/>
        <d v="2016-03-07T05:00:00"/>
        <d v="2019-09-23T00:00:00"/>
        <d v="2014-06-25T04:00:00"/>
        <d v="2020-02-04T21:14:06"/>
        <d v="2014-12-21T05:00:00"/>
        <d v="2015-03-23T07:00:00"/>
        <d v="2015-11-04T05:00:00"/>
        <d v="2014-02-13T07:00:00"/>
        <d v="2018-04-20T17:02:52"/>
        <d v="2020-03-23T06:00:00"/>
        <d v="2019-05-23T00:00:00"/>
        <d v="2018-06-14T17:00:40"/>
        <d v="2017-05-22T07:00:00"/>
        <d v="2018-03-20T03:56:01"/>
        <d v="2016-05-09T04:00:00"/>
        <d v="2016-06-17T15:54:53"/>
        <d v="2019-01-24T00:00:00"/>
        <d v="2018-01-31T16:55:12"/>
        <d v="2019-05-22T00:00:00"/>
        <d v="2018-01-19T14:05:01"/>
        <d v="2016-05-27T07:00:00"/>
        <d v="2016-10-30T07:00:00"/>
        <d v="2019-12-16T18:13:41"/>
        <d v="2017-01-28T07:00:00"/>
        <d v="2017-04-27T07:00:00"/>
        <d v="2020-02-26T04:49:04"/>
        <d v="2019-12-16T19:47:13"/>
        <d v="2017-12-26T19:53:57"/>
        <d v="2016-04-04T07:00:00"/>
        <d v="2016-06-22T07:00:00"/>
        <d v="2017-12-28T23:18:06"/>
        <d v="2020-09-28T13:08:06"/>
        <d v="2014-12-17T07:00:00"/>
        <d v="2015-11-20T07:00:00"/>
        <d v="2019-12-04T19:34:43"/>
        <d v="2015-11-05T07:00:00"/>
        <d v="2019-10-31T07:00:00"/>
        <d v="2015-09-02T07:00:00"/>
        <d v="2017-04-26T23:41:53"/>
        <d v="2020-08-31T17:42:57"/>
        <d v="2016-06-03T21:31:37"/>
        <d v="2013-02-13T05:00:00"/>
        <d v="2014-08-18T04:00:00"/>
        <d v="2017-12-01T07:00:00"/>
        <d v="2016-09-15T17:27:01"/>
        <d v="2017-07-26T07:00:00"/>
        <d v="2016-09-28T18:51:10"/>
        <d v="2017-04-20T00:37:06"/>
        <d v="2017-06-16T04:00:00"/>
        <d v="2017-01-05T16:59:19"/>
        <d v="2016-02-04T05:00:00"/>
        <d v="2017-12-13T17:04:57"/>
        <d v="2018-11-14T20:09:07"/>
        <d v="2017-07-11T22:18:03"/>
        <d v="2019-08-08T00:00:00"/>
        <d v="2017-12-08T15:18:56"/>
        <d v="2017-11-27T20:56:23"/>
        <d v="2019-04-09T00:00:00"/>
        <d v="2017-08-21T07:00:00"/>
        <d v="2018-07-02T06:00:00"/>
        <d v="2018-11-19T12:19:29"/>
        <d v="2019-05-28T00:00:00"/>
        <d v="2019-10-09T00:00:00"/>
        <d v="2020-08-18T18:13:50"/>
        <d v="2019-12-17T20:24:38"/>
        <d v="2019-12-03T17:32:02"/>
        <d v="2019-01-31T00:00:00"/>
        <d v="2018-11-16T15:44:50"/>
        <d v="2016-11-29T07:00:00"/>
        <d v="2014-06-17T04:00:00"/>
        <d v="2018-06-01T21:45:29"/>
        <d v="2019-05-01T00:00:00"/>
        <d v="2018-07-19T18:38:11"/>
        <d v="2018-01-31T07:00:00"/>
        <d v="2018-10-03T21:03:52"/>
        <d v="2019-11-20T01:10:21"/>
        <d v="2017-11-16T12:08:39"/>
        <d v="2017-08-25T14:28:36"/>
        <d v="2020-01-27T19:36:49"/>
        <d v="2020-01-27T19:37:41"/>
        <d v="2017-07-04T07:00:00"/>
        <d v="2018-01-10T14:09:43"/>
        <d v="2018-01-10T14:08:57"/>
        <d v="2016-06-14T18:43:02"/>
        <d v="2017-12-18T21:09:11"/>
        <d v="2019-07-15T00:00:00"/>
        <d v="2013-04-29T07:00:00"/>
        <d v="2017-07-11T19:19:41"/>
        <d v="2018-10-02T02:56:58"/>
        <d v="2018-08-06T18:40:31"/>
        <d v="2018-07-31T17:54:04"/>
        <d v="2018-01-05T17:30:28"/>
        <d v="2017-11-08T21:53:16"/>
        <d v="2017-08-22T22:28:42"/>
        <d v="2017-07-17T15:52:10"/>
        <d v="2017-07-14T20:50:02"/>
        <d v="2017-05-22T15:05:22"/>
        <d v="2017-05-16T18:38:08"/>
        <d v="2018-04-30T20:51:54"/>
        <d v="2017-05-10T19:39:37"/>
        <d v="2018-06-26T21:19:12"/>
        <d v="2018-02-05T16:21:46"/>
        <d v="2017-06-27T01:59:59"/>
        <d v="2017-05-12T14:16:37"/>
        <d v="2017-05-08T20:54:27"/>
        <d v="2019-04-12T00:00:00"/>
        <d v="2018-11-19T09:34:23"/>
        <d v="2017-10-25T21:54:19"/>
        <d v="2018-12-20T00:00:00"/>
        <d v="2018-12-06T11:59:40"/>
        <d v="2019-03-07T00:00:00"/>
        <d v="2019-11-05T07:00:00"/>
        <d v="2019-06-05T00:00:00"/>
        <d v="2018-04-09T18:34:52"/>
        <d v="2018-02-08T18:41:54"/>
        <d v="2019-12-12T17:31:19"/>
        <d v="2018-10-04T18:54:15"/>
        <d v="2017-02-01T07:00:00"/>
        <d v="2018-11-19T13:27:31"/>
        <d v="2018-11-19T13:03:59"/>
        <d v="2017-08-03T21:36:23"/>
        <d v="2016-03-03T05:00:00"/>
        <d v="2015-02-05T05:00:00"/>
        <d v="2019-10-21T00:00:00"/>
        <d v="2015-04-29T04:00:00"/>
        <d v="2018-05-10T07:00:00"/>
        <d v="2018-08-28T14:11:45"/>
        <d v="2017-11-15T13:40:11"/>
        <d v="2017-11-15T13:40:42"/>
        <d v="2015-10-19T04:00:00"/>
        <d v="2012-10-17T04:00:00"/>
        <d v="2013-04-19T04:00:00"/>
        <d v="2014-11-06T07:00:00"/>
        <d v="2020-08-19T22:17:01"/>
        <d v="2014-03-28T04:00:00"/>
        <d v="2016-10-11T20:59:04"/>
        <d v="2016-04-12T19:31:41"/>
        <d v="2016-02-11T05:00:00"/>
        <d v="2015-05-18T07:00:00"/>
        <d v="2015-03-15T07:00:00"/>
        <d v="2017-12-13T17:07:15"/>
        <d v="2014-08-25T04:00:00"/>
        <d v="2017-12-20T18:42:40"/>
        <d v="2019-10-16T00:00:00"/>
        <d v="2020-09-15T19:11:06"/>
        <d v="2020-02-08T16:14:00"/>
        <d v="2018-06-29T14:19:10"/>
        <d v="2018-10-29T17:47:24"/>
        <d v="2018-04-12T04:19:43"/>
        <d v="2017-07-13T14:10:20"/>
        <d v="2014-12-22T05:00:00"/>
        <d v="2013-11-14T07:00:00"/>
        <d v="2019-08-21T00:00:00"/>
        <d v="2020-04-14T00:12:23"/>
        <d v="2018-06-27T20:41:04"/>
        <d v="2016-05-23T05:00:00"/>
        <d v="2016-05-31T07:00:00"/>
        <d v="2015-04-16T04:00:00"/>
        <d v="2016-10-27T04:00:00"/>
        <d v="2018-10-05T21:20:34"/>
        <d v="2016-11-29T22:53:26"/>
        <d v="2020-05-07T15:35:42"/>
        <d v="2019-07-31T00:00:00"/>
        <d v="2017-11-08T15:23:02"/>
        <d v="2017-08-10T15:28:40"/>
        <d v="2017-10-16T18:05:07"/>
        <d v="2017-01-27T07:00:00"/>
        <d v="2020-07-27T05:00:00"/>
        <d v="2018-06-13T15:36:23"/>
        <d v="2016-08-30T07:00:00"/>
        <d v="2020-03-24T16:05:07"/>
        <d v="2013-09-18T04:00:00"/>
        <d v="2016-09-14T07:00:00"/>
        <d v="2017-12-19T00:27:14"/>
        <d v="2017-09-26T23:28:54"/>
        <d v="2017-03-31T07:00:00"/>
        <d v="2016-01-27T05:00:00"/>
        <d v="2016-12-29T07:00:00"/>
        <d v="2017-03-31T20:42:09"/>
        <d v="2016-02-05T05:00:00"/>
        <d v="2014-08-19T07:00:00"/>
        <d v="2013-09-30T07:00:00"/>
        <d v="2013-08-07T04:00:00"/>
        <d v="2018-01-17T16:21:45"/>
        <d v="2017-04-14T21:47:40"/>
        <d v="2019-10-10T00:00:00"/>
        <d v="2016-07-22T20:48:50"/>
        <d v="2017-04-20T07:00:00"/>
        <d v="2016-07-22T20:49:26"/>
        <d v="2020-07-01T19:42:12"/>
        <d v="2016-07-22T20:49:05"/>
        <d v="2017-11-27T22:17:25"/>
        <d v="2017-06-16T07:00:00"/>
        <d v="2020-04-10T17:42:44"/>
        <d v="2018-09-10T17:53:16"/>
        <d v="2015-01-25T07:00:00"/>
        <d v="2014-02-26T05:00:00"/>
        <d v="2014-02-06T07:00:00"/>
        <d v="2018-03-30T16:00:25"/>
        <d v="2017-01-10T17:55:39"/>
        <d v="2016-02-12T05:00:00"/>
        <d v="2016-05-20T20:38:33"/>
        <d v="2014-07-30T07:00:00"/>
        <d v="2018-09-21T14:03:59"/>
        <d v="2013-07-30T04:00:00"/>
        <d v="2019-09-30T07:00:00"/>
        <d v="2017-08-24T07:00:00"/>
        <d v="2017-09-25T22:28:47"/>
        <d v="2016-10-28T07:00:00"/>
        <d v="2017-09-25T22:28:10"/>
        <d v="2018-11-07T06:04:05"/>
        <d v="2017-12-14T19:30:35"/>
        <d v="2016-01-24T07:00:00"/>
        <d v="2019-02-28T00:00:00"/>
        <d v="2019-06-03T00:00:00"/>
        <d v="2018-04-10T15:56:38"/>
        <d v="2018-08-21T16:55:27"/>
        <d v="2016-01-13T05:00:00"/>
        <d v="2020-06-22T17:22:25"/>
        <d v="2017-04-16T07:00:00"/>
        <d v="2020-09-28T13:47:24"/>
        <d v="2020-07-06T16:59:50"/>
        <d v="2019-09-13T00:00:00"/>
        <d v="2017-10-30T07:00:00"/>
        <d v="2015-12-11T05:00:00"/>
        <d v="2015-03-04T05:00:00"/>
        <d v="2012-12-11T05:00:00"/>
        <d v="2018-05-01T07:00:00"/>
        <d v="2018-08-16T17:37:47"/>
        <d v="2018-04-30T21:46:13"/>
        <d v="2014-09-09T04:00:00"/>
        <d v="2017-09-11T14:17:48"/>
        <d v="2019-05-07T00:00:00"/>
        <d v="2018-10-19T06:00:00"/>
        <d v="2019-09-03T00:00:00"/>
        <d v="2019-10-31T06:00:00"/>
        <d v="2014-10-08T04:00:00"/>
        <d v="2018-02-08T16:33:14"/>
        <d v="2018-08-13T19:49:12"/>
        <d v="2018-03-29T02:15:15"/>
        <d v="2019-08-13T00:00:00"/>
        <d v="2018-09-28T00:00:00"/>
        <d v="2017-05-31T07:00:00"/>
        <d v="2019-01-22T00:00:00"/>
        <d v="2017-04-17T07:00:00"/>
        <d v="2017-04-13T16:43:35"/>
        <d v="2018-04-23T06:00:00"/>
        <d v="2020-01-08T17:21:51"/>
        <d v="2014-01-22T07:00:00"/>
        <d v="2013-05-17T04:00:00"/>
        <d v="2019-04-19T00:00:00"/>
        <d v="2017-06-16T17:39:36"/>
        <d v="2019-07-30T00:00:00"/>
        <d v="2018-09-05T18:00:20"/>
        <d v="2019-05-21T00:00:00"/>
        <d v="2018-04-30T15:45:21"/>
        <d v="2016-06-10T07:00:00"/>
        <d v="2017-02-27T07:00:00"/>
        <d v="2019-01-09T00:00:00"/>
        <d v="2016-11-10T19:03:41"/>
        <d v="2019-04-11T00:00:00"/>
        <d v="2016-10-11T15:35:24"/>
        <d v="2018-08-16T17:55:54"/>
        <d v="2018-05-03T17:37:55"/>
        <d v="2019-04-17T00:00:00"/>
        <d v="2016-11-03T13:49:43"/>
        <d v="2019-11-18T05:00:00"/>
        <d v="2018-05-02T13:11:22"/>
        <d v="2020-05-13T16:00:41"/>
        <d v="2018-07-13T21:00:20"/>
        <d v="2017-12-14T21:25:30"/>
        <d v="2018-10-07T00:00:00"/>
        <d v="2016-11-29T20:45:37"/>
        <d v="2019-05-14T00:00:00"/>
        <d v="2019-05-13T00:00:00"/>
        <d v="2018-10-16T18:49:39"/>
        <d v="2017-02-24T03:28:45"/>
        <d v="2018-05-23T23:00:31"/>
        <d v="2017-09-12T21:52:23"/>
        <d v="2018-11-09T00:00:00"/>
        <d v="2018-07-06T23:10:35"/>
        <d v="2018-05-15T17:33:09"/>
        <d v="2019-06-21T00:00:00"/>
        <d v="2017-05-12T07:00:00"/>
        <d v="2017-10-10T07:00:00"/>
        <d v="2017-09-22T07:00:00"/>
        <d v="2016-07-29T07:00:00"/>
        <d v="2020-08-11T23:17:00"/>
        <d v="2018-04-12T14:43:55"/>
        <d v="2019-07-22T00:00:00"/>
        <d v="2018-09-26T15:26:53"/>
        <d v="2020-01-28T05:57:20"/>
        <d v="2014-03-31T04:00:00"/>
        <d v="2017-03-16T23:03:51"/>
        <d v="2019-06-06T00:00:00"/>
        <d v="2020-03-02T21:27:08"/>
        <d v="2018-04-10T19:37:15"/>
        <d v="2015-08-23T07:00:00"/>
        <d v="2016-12-29T16:44:25"/>
        <d v="2016-06-29T04:00:00"/>
        <d v="2017-11-16T15:10:28"/>
        <d v="2020-02-17T04:53:21"/>
        <d v="2020-01-28T19:02:31"/>
        <d v="2020-01-21T21:48:07"/>
        <d v="2020-09-24T23:15:50"/>
        <d v="2017-12-19T00:22:12"/>
        <d v="2017-08-01T21:33:01"/>
        <d v="2015-04-02T04:00:00"/>
        <d v="2017-12-13T15:42:15"/>
        <d v="2015-04-21T07:00:00"/>
        <d v="2020-03-24T17:53:31"/>
        <d v="2020-03-09T18:22:09"/>
        <d v="2020-01-28T18:20:44"/>
        <d v="2019-08-12T00:00:00"/>
        <d v="2018-05-09T15:04:14"/>
        <d v="2018-08-21T16:49:01"/>
        <d v="2020-02-11T07:00:00"/>
        <d v="2019-02-07T00:00:00"/>
        <d v="2018-12-13T00:00:00"/>
        <d v="2019-12-20T21:02:57"/>
        <d v="2017-12-27T18:56:23"/>
        <d v="2020-07-10T17:46:00"/>
        <d v="2017-11-06T05:00:00"/>
        <d v="2018-12-10T00:00:00"/>
        <d v="2020-02-10T20:03:59"/>
        <d v="2018-11-15T18:53:44"/>
        <d v="2020-07-28T03:50:21"/>
        <d v="2019-09-19T00:00:00"/>
        <d v="2018-07-13T15:12:26"/>
        <d v="2020-05-21T15:23:10"/>
        <d v="2016-07-21T18:46:57"/>
        <d v="2016-10-26T07:00:00"/>
        <d v="2016-12-22T07:00:00"/>
        <d v="2017-08-18T17:30:04"/>
        <d v="2014-10-16T07:00:00"/>
        <d v="2017-08-29T13:57:54"/>
        <d v="2015-10-21T04:00:00"/>
        <d v="2017-09-20T14:54:57"/>
        <d v="2016-05-09T14:58:53"/>
        <d v="2014-01-05T07:00:00"/>
        <d v="2017-09-25T15:40:17"/>
        <d v="2020-03-18T17:42:03"/>
        <d v="2020-07-15T18:27:12"/>
        <d v="2019-04-23T00:00:00"/>
        <d v="2015-04-10T04:00:00"/>
        <d v="2018-09-21T15:23:33"/>
        <d v="2016-08-26T04:00:00"/>
        <d v="2016-09-06T17:07:31"/>
        <d v="2017-03-16T22:56:16"/>
        <d v="2017-11-16T17:42:00"/>
        <d v="2017-07-14T01:54:04"/>
        <d v="2017-06-26T22:35:31"/>
        <d v="2014-06-18T07:00:00"/>
        <d v="2019-09-24T00:00:00"/>
        <d v="2018-03-16T04:00:00"/>
        <d v="2020-09-16T19:17:40"/>
        <d v="2019-11-06T07:00:00"/>
        <d v="2017-03-20T15:38:30"/>
        <d v="2016-05-12T07:00:00"/>
        <d v="2019-09-09T00:00:00"/>
        <d v="2014-01-30T07:00:00"/>
        <d v="2018-07-20T17:35:48"/>
        <d v="2017-03-30T18:42:10"/>
        <d v="2019-01-04T00:00:00"/>
        <d v="2019-11-04T08:00:00"/>
        <d v="2020-03-20T17:37:27"/>
        <d v="2019-08-22T00:00:00"/>
        <d v="2017-06-13T14:46:48"/>
        <d v="2016-01-26T05:00:00"/>
        <d v="2015-08-26T07:00:00"/>
        <d v="2015-01-22T07:00:00"/>
        <d v="2014-09-15T07:00:00"/>
        <d v="2015-01-15T07:00:00"/>
        <d v="2014-07-21T07:00:00"/>
        <d v="2014-08-13T07:00:00"/>
        <d v="2015-02-19T07:00:00"/>
        <d v="2016-01-05T05:00:00"/>
        <d v="2017-12-21T15:52:13"/>
        <d v="2018-01-23T17:21:44"/>
        <d v="2018-05-04T04:00:00"/>
        <d v="2018-08-20T18:27:35"/>
        <d v="2017-02-16T19:18:16"/>
        <d v="2016-08-02T14:24:24"/>
        <d v="2016-04-06T07:00:00"/>
        <d v="2015-07-15T07:00:00"/>
        <d v="2018-04-10T18:48:51"/>
        <d v="2017-12-07T07:00:00"/>
        <d v="2018-04-12T04:12:12"/>
        <d v="2019-01-25T00:00:00"/>
        <d v="2016-03-10T07:00:00"/>
        <d v="2015-11-09T06:00:00"/>
        <d v="2020-01-02T21:42:18"/>
        <d v="2018-11-26T13:16:45"/>
        <d v="2018-06-18T14:58:50"/>
        <d v="2018-10-15T23:45:54"/>
        <d v="2018-06-29T16:48:31"/>
        <d v="2014-11-12T05:00:00"/>
        <d v="2017-07-14T01:46:17"/>
        <d v="2018-06-04T13:46:56"/>
        <d v="2017-01-28T23:23:17"/>
        <d v="2016-08-29T20:06:49"/>
        <d v="2013-08-11T07:00:00"/>
        <d v="2018-04-09T19:35:19"/>
        <d v="2016-11-21T17:40:22"/>
        <d v="2015-11-03T07:00:00"/>
        <d v="2013-07-17T07:00:00"/>
        <d v="2015-10-18T07:00:00"/>
        <d v="2018-08-09T17:22:19"/>
        <d v="2017-09-07T06:00:00"/>
        <d v="2017-09-12T15:23:22"/>
        <d v="2016-12-19T20:02:36"/>
        <d v="2017-01-11T21:54:33"/>
        <d v="2017-07-24T20:22:06"/>
        <d v="2018-08-09T17:21:32"/>
        <d v="2017-07-14T15:01:51"/>
        <d v="2017-05-15T00:51:21"/>
        <d v="2018-04-12T04:21:32"/>
        <d v="2017-06-27T20:01:22"/>
        <d v="2016-10-13T13:59:27"/>
        <d v="2018-06-29T13:59:42"/>
        <d v="2019-10-17T00:00:00"/>
        <d v="2016-07-11T07:00:00"/>
        <d v="2020-06-18T17:27:34"/>
        <d v="2017-12-14T18:39:10"/>
        <d v="2016-08-17T21:32:50"/>
        <d v="2014-03-21T04:00:00"/>
        <d v="2013-05-09T07:00:00"/>
        <d v="2017-12-11T16:41:38"/>
        <d v="2016-05-24T19:07:57"/>
        <d v="2015-09-28T04:00:00"/>
        <d v="2014-05-12T04:00:00"/>
        <d v="2017-04-10T19:58:58"/>
        <d v="2016-07-01T17:18:11"/>
        <d v="2019-03-25T00:00:00"/>
        <d v="2018-10-19T22:27:52"/>
        <d v="2019-11-26T13:59:26"/>
        <d v="2017-01-10T18:00:24"/>
        <d v="2017-01-10T18:02:14"/>
        <d v="2017-10-03T16:07:32"/>
        <d v="2016-04-27T20:48:10"/>
        <d v="2018-05-16T15:00:55"/>
        <d v="2018-02-12T05:00:00"/>
        <d v="2018-04-24T04:00:00"/>
        <d v="2020-05-12T18:18:31"/>
        <d v="2019-03-11T00:00:00"/>
        <d v="2019-05-28T09:56:06"/>
        <d v="2020-07-21T15:42:25"/>
        <d v="2018-09-25T18:49:45"/>
        <d v="2017-06-07T20:47:36"/>
        <d v="2017-03-03T18:41:47"/>
        <d v="2016-09-30T14:19:08"/>
        <d v="2013-10-07T04:00:00"/>
        <d v="2016-10-03T12:54:24"/>
        <d v="2017-05-15T02:41:56"/>
        <d v="2019-04-24T00:00:00"/>
        <d v="2014-08-06T04:00:00"/>
        <d v="2013-08-18T07:00:00"/>
        <d v="2013-10-23T07:00:00"/>
        <d v="2015-10-07T04:00:00"/>
        <d v="2013-06-06T07:00:00"/>
        <d v="2017-09-14T18:46:33"/>
        <d v="2013-10-27T07:00:00"/>
        <d v="2017-04-16T21:54:13"/>
        <d v="2019-12-21T08:30:16"/>
        <d v="2020-02-04T20:14:41"/>
        <d v="2020-09-28T12:52:48"/>
        <d v="2017-01-10T19:12:26"/>
        <d v="2016-03-15T04:00:00"/>
        <d v="2017-06-15T02:56:25"/>
        <d v="2018-06-11T14:54:14"/>
        <d v="2018-02-08T17:00:37"/>
        <d v="2018-10-15T00:00:00"/>
        <d v="2018-10-25T18:18:01"/>
        <d v="2016-12-13T20:56:31"/>
        <d v="2018-12-11T00:00:00"/>
        <d v="2013-09-23T07:00:00"/>
        <d v="2018-04-11T18:20:47"/>
        <d v="2020-09-15T19:31:44"/>
        <d v="2018-04-11T21:10:04"/>
        <d v="2017-06-26T05:11:55"/>
        <d v="2017-12-14T21:32:18"/>
        <d v="2016-10-11T20:58:26"/>
        <d v="2017-02-08T07:00:00"/>
        <d v="2018-04-03T15:52:35"/>
        <d v="2014-05-30T04:00:00"/>
        <d v="2016-06-21T19:29:22"/>
        <d v="2015-08-25T07:00:00"/>
        <d v="2018-01-09T16:43:15"/>
        <d v="2016-02-23T07:00:00"/>
        <d v="2018-09-12T22:36:01"/>
        <d v="2016-11-28T16:52:56"/>
        <d v="2012-08-23T07:00:00"/>
        <d v="2018-11-06T20:23:08"/>
        <d v="2015-01-30T07:00:00"/>
        <d v="2012-12-06T07:00:00"/>
        <d v="2015-03-04T07:00:00"/>
        <d v="2018-04-20T16:13:42"/>
        <d v="2018-04-11T11:18:17"/>
        <d v="2018-10-04T16:19:25"/>
        <d v="2018-09-14T20:33:06"/>
        <d v="2018-03-26T22:32:35"/>
        <d v="2019-06-10T00:00:00"/>
        <d v="2019-08-16T00:00:00"/>
        <d v="2019-08-20T00:00:00"/>
        <d v="2020-03-26T16:42:36"/>
        <d v="2019-02-27T00:00:00"/>
        <d v="2018-09-14T06:00:00"/>
        <d v="2020-08-11T21:39:03"/>
        <d v="2018-08-06T15:51:49"/>
        <d v="2018-11-26T12:16:43"/>
        <d v="2017-12-19T00:08:18"/>
        <d v="2020-09-28T16:46:27"/>
        <d v="2020-09-01T20:19:11"/>
        <d v="2019-07-10T00:00:00"/>
        <d v="2020-08-14T19:09:37"/>
        <d v="2020-07-30T05:22:37"/>
        <d v="2017-11-14T15:09:06"/>
        <d v="2017-01-25T05:38:16"/>
        <d v="2016-10-24T07:00:00"/>
        <d v="2020-07-30T05:32:02"/>
        <d v="2018-10-02T22:10:21"/>
        <d v="2013-04-30T07:00:00"/>
        <d v="2013-03-28T07:00:00"/>
        <d v="2017-12-19T20:14:35"/>
        <d v="2013-04-25T07:00:00"/>
        <d v="2012-11-14T07:00:00"/>
        <d v="2019-01-08T00:00:00"/>
        <d v="2018-02-22T18:47:37"/>
        <d v="2015-01-21T07:00:00"/>
        <d v="2012-10-12T04:00:00"/>
        <d v="2014-02-27T07:00:00"/>
        <d v="2013-06-13T07:00:00"/>
        <d v="2013-04-04T04:00:00"/>
        <d v="2018-12-18T00:00:00"/>
        <d v="2019-11-13T07:00:00"/>
        <d v="2019-08-06T00:00:00"/>
        <d v="2019-01-14T00:00:00"/>
        <d v="2013-06-05T04:00:00"/>
        <d v="2012-07-12T07:00:00"/>
        <d v="2012-09-26T07:00:00"/>
        <d v="2016-04-10T21:31:17"/>
        <d v="2012-10-09T07:00:00"/>
        <d v="2012-12-20T07:00:00"/>
        <d v="2017-09-25T07:00:00"/>
        <d v="2013-03-18T04:00:00"/>
        <d v="2016-02-18T05:00:00"/>
        <d v="2017-10-23T21:31:00"/>
        <d v="2019-10-29T06:00:00"/>
        <d v="2019-08-15T00:00:00"/>
        <d v="2018-08-17T20:07:21"/>
        <d v="2016-08-25T07:00:00"/>
        <d v="2018-06-21T17:48:59"/>
        <d v="2018-04-17T23:33:00"/>
        <d v="2015-08-06T07:00:00"/>
        <d v="2017-12-19T00:23:46"/>
        <d v="2020-02-21T06:00:00"/>
        <d v="2018-11-15T19:55:36"/>
        <d v="2020-01-27T15:53:18"/>
        <d v="2016-08-17T18:57:18"/>
        <d v="2016-03-03T07:00:00"/>
        <d v="2017-02-02T20:09:54"/>
        <d v="2015-09-15T06:00:00"/>
        <d v="2015-03-24T07:00:00"/>
        <d v="2017-09-19T19:50:06"/>
        <d v="2017-07-19T18:19:03"/>
        <d v="2014-12-01T07:00:00"/>
        <d v="2015-02-24T05:00:00"/>
        <d v="2014-09-30T07:00:00"/>
        <d v="2018-08-31T19:42:52"/>
        <d v="2020-01-17T20:20:04"/>
        <d v="2020-06-08T19:56:28"/>
        <d v="2019-12-18T23:49:35"/>
        <d v="2018-11-30T09:50:47"/>
        <d v="2020-03-24T16:26:57"/>
        <d v="2020-08-25T19:22:09"/>
        <d v="2020-03-24T15:59:55"/>
        <d v="2020-02-12T17:30:59"/>
        <d v="2016-10-26T16:13:11"/>
        <d v="2017-03-28T07:00:00"/>
        <d v="2020-09-08T19:51:43"/>
        <d v="2020-04-28T22:53:54"/>
        <d v="2020-04-24T16:32:19"/>
        <d v="2017-12-05T07:00:00"/>
        <d v="2016-10-31T17:16:06"/>
        <d v="2018-04-09T21:53:10"/>
        <d v="2020-04-14T15:58:21"/>
        <d v="2020-02-19T17:53:47"/>
        <d v="2020-07-01T17:11:07"/>
        <d v="2018-04-24T22:15:13"/>
        <d v="2017-05-15T01:33:10"/>
        <d v="2018-04-20T16:15:53"/>
        <d v="2016-10-07T04:00:00"/>
        <d v="2017-01-20T21:46:10"/>
        <d v="2015-11-18T07:00:00"/>
        <d v="2018-05-01T21:07:37"/>
        <d v="2018-06-01T17:52:30"/>
        <d v="2017-11-06T07:00:00"/>
        <d v="2017-12-14T20:26:48"/>
        <d v="2014-03-19T04:00:00"/>
        <d v="2018-05-08T16:45:38"/>
        <d v="2017-11-20T17:45:21"/>
        <d v="2015-02-10T07:00:00"/>
        <d v="2017-02-13T20:53:05"/>
        <d v="2017-10-26T14:40:43"/>
        <d v="2017-09-25T22:41:54"/>
        <d v="2017-12-14T21:36:28"/>
        <d v="2018-04-11T05:14:45"/>
        <d v="2016-12-29T00:03:14"/>
        <d v="2015-01-29T05:00:00"/>
        <d v="2018-06-21T07:00:00"/>
        <d v="2018-08-16T16:13:34"/>
        <d v="2018-04-11T19:28:34"/>
        <d v="2020-01-30T19:20:44"/>
        <d v="2017-01-03T14:10:24"/>
        <d v="2019-06-20T00:00:00"/>
        <d v="2020-03-16T16:45:07"/>
        <d v="2013-07-11T07:00:00"/>
        <d v="2015-04-06T07:00:00"/>
        <d v="2014-07-17T07:00:00"/>
        <d v="2016-05-17T21:33:48"/>
        <d v="2012-09-07T04:00:00"/>
        <d v="2017-12-14T21:31:21"/>
        <d v="2017-07-31T18:20:04"/>
        <d v="2016-10-20T14:36:55"/>
        <d v="2016-06-30T18:39:06"/>
        <d v="2017-12-14T21:33:03"/>
        <d v="2018-02-05T16:40:17"/>
        <d v="2018-04-10T19:39:56"/>
        <d v="2017-09-20T22:53:40"/>
        <d v="2020-05-19T19:46:54"/>
        <d v="2020-05-19T19:41:05"/>
        <d v="2020-07-29T20:18:13"/>
        <d v="2017-06-08T19:51:12"/>
        <d v="2016-05-17T04:00:00"/>
        <d v="2020-01-29T18:36:54"/>
        <d v="2017-06-16T19:42:08"/>
        <d v="2016-02-29T05:00:00"/>
        <d v="2016-06-06T07:00:00"/>
        <d v="2015-02-05T07:00:00"/>
        <d v="2019-12-21T08:35:03"/>
        <d v="2017-11-09T21:24:02"/>
        <d v="2018-10-08T21:26:48"/>
        <d v="2017-08-24T20:23:42"/>
        <d v="2017-11-20T19:43:36"/>
        <d v="2017-05-25T13:04:44"/>
        <d v="2018-11-14T19:43:23"/>
        <d v="2018-10-12T21:30:32"/>
        <d v="2017-09-19T20:48:25"/>
        <d v="2020-01-29T18:35:30"/>
        <d v="2017-12-05T23:55:45"/>
        <d v="2017-11-21T07:00:00"/>
        <d v="2017-08-29T13:55:53"/>
        <d v="2017-07-12T21:29:40"/>
        <d v="2015-07-09T04:00:00"/>
        <d v="2016-08-10T14:22:34"/>
        <d v="2018-05-15T17:20:03"/>
        <d v="2017-09-14T18:20:58"/>
        <d v="2017-12-19T00:25:10"/>
        <d v="2017-11-16T16:07:32"/>
        <d v="2019-10-25T00:00:00"/>
        <d v="2016-08-18T17:33:26"/>
        <d v="2015-09-27T07:00:00"/>
        <d v="2020-09-22T15:53:20"/>
        <d v="2016-07-18T17:46:43"/>
        <d v="2016-02-17T05:00:00"/>
        <d v="2016-02-28T05:00:00"/>
        <d v="2017-06-30T07:00:00"/>
        <d v="2015-06-24T07:00:00"/>
        <d v="2019-07-12T00:00:00"/>
        <d v="2018-12-05T07:58:47"/>
        <d v="2018-06-06T15:37:28"/>
        <d v="2019-07-16T00:00:00"/>
        <d v="2020-05-11T16:20:22"/>
        <d v="2017-06-06T07:00:00"/>
        <d v="2020-06-02T19:21:43"/>
        <d v="2019-02-20T00:00:00"/>
        <d v="2020-01-16T19:38:48"/>
        <d v="2016-05-09T20:01:28"/>
        <d v="2014-07-18T04:00:00"/>
        <d v="2015-08-18T04:00:00"/>
        <d v="2013-12-05T07:00:00"/>
        <d v="2014-08-28T07:00:00"/>
        <d v="2015-06-23T07:00:00"/>
        <d v="2014-01-14T07:00:00"/>
        <d v="2013-06-27T07:00:00"/>
        <d v="2016-01-20T05:00:00"/>
        <d v="2017-04-19T15:57:48"/>
        <d v="2018-07-03T15:45:25"/>
        <d v="2017-07-13T07:00:00"/>
        <d v="2014-06-05T04:00:00"/>
        <d v="2017-01-11T21:53:39"/>
        <d v="2014-02-25T05:00:00"/>
        <d v="2020-01-27T19:55:46"/>
        <d v="2015-09-08T04:00:00"/>
        <d v="2014-06-26T07:00:00"/>
        <d v="2018-11-05T21:24:46"/>
        <d v="2018-06-12T18:37:16"/>
        <d v="2018-04-11T18:21:58"/>
        <d v="2020-05-12T15:12:37"/>
        <d v="2020-06-01T19:20:10"/>
        <d v="2019-10-08T07:00:00"/>
        <d v="2020-01-24T18:46:13"/>
        <d v="2016-06-29T07:00:00"/>
        <d v="2018-04-11T16:48:47"/>
        <d v="2019-09-11T00:00:00"/>
        <d v="2016-11-02T15:09:41"/>
        <d v="2018-11-05T00:00:00"/>
        <d v="2019-01-24T14:14:50"/>
        <d v="2020-02-06T18:57:04"/>
        <d v="2017-12-07T16:47:11"/>
        <d v="2016-12-15T07:00:00"/>
        <d v="2020-08-10T17:34:03"/>
        <d v="2019-07-26T00:00:00"/>
        <d v="2019-09-22T00:00:00"/>
        <d v="2018-10-24T20:25:40"/>
        <d v="2019-06-14T00:00:00"/>
        <d v="2019-08-30T00:00:00"/>
        <d v="2017-06-05T22:47:34"/>
        <d v="2017-09-01T04:59:18"/>
        <d v="2018-12-19T00:00:00"/>
        <d v="2018-08-17T20:56:32"/>
        <d v="2019-09-12T00:00:00"/>
        <d v="2018-06-21T21:35:37"/>
        <d v="2020-08-17T23:03:56"/>
        <d v="2018-04-04T19:32:41"/>
        <d v="2017-09-19T07:00:00"/>
        <d v="2019-11-21T19:23:20"/>
        <d v="2019-12-11T17:10:51"/>
        <d v="2015-02-12T07:00:00"/>
        <d v="2015-06-07T07:00:00"/>
        <d v="2015-09-14T06:00:00"/>
        <d v="2014-09-04T07:00:00"/>
        <d v="2017-10-06T18:45:32"/>
        <d v="2018-01-03T16:33:52"/>
        <d v="2017-03-07T14:10:43"/>
        <d v="2017-02-09T15:36:40"/>
        <d v="2018-03-09T16:50:04"/>
        <d v="2019-02-08T00:00:00"/>
        <d v="2017-08-24T04:00:00"/>
        <d v="2016-09-23T07:00:00"/>
        <d v="2017-12-12T20:50:52"/>
        <d v="2017-03-28T17:06:25"/>
        <d v="2017-08-17T17:00:19"/>
        <d v="2017-04-19T15:16:45"/>
        <d v="2017-08-10T13:37:08"/>
        <d v="2017-01-31T07:00:00"/>
        <d v="2017-02-28T21:43:43"/>
        <d v="2017-08-10T13:36:34"/>
        <d v="2015-11-15T07:00:00"/>
        <d v="2020-01-30T19:41:01"/>
        <d v="2017-03-31T20:46:54"/>
        <d v="2013-06-20T04:00:00"/>
        <d v="2020-09-15T19:10:52"/>
        <d v="2017-11-27T07:00:00"/>
        <d v="2016-08-10T14:27:09"/>
        <d v="2019-03-15T00:00:00"/>
        <d v="2017-09-06T07:00:00"/>
        <d v="2017-03-31T18:31:47"/>
        <d v="2018-01-19T15:01:14"/>
        <d v="2017-10-31T07:00:00"/>
        <d v="2014-05-01T07:00:00"/>
        <d v="2015-04-03T04:00:00"/>
        <d v="2015-02-26T07:00:00"/>
        <d v="2018-04-09T19:28:40"/>
        <d v="2019-12-17T03:53:54"/>
        <d v="2013-10-03T04:00:00"/>
        <d v="2017-03-13T14:49:56"/>
        <d v="2017-05-01T16:14:02"/>
        <d v="2015-04-12T07:00:00"/>
        <d v="2016-01-28T05:00:00"/>
        <d v="2019-12-03T18:51:52"/>
        <d v="2016-05-10T04:00:00"/>
        <d v="2020-08-14T19:34:09"/>
        <d v="2016-10-11T19:12:58"/>
        <d v="2018-04-10T19:38:55"/>
        <d v="2017-03-10T14:24:16"/>
        <d v="2017-03-08T21:31:20"/>
        <d v="2017-03-08T00:53:49"/>
        <d v="2016-10-24T18:33:47"/>
        <d v="2017-03-14T19:36:13"/>
        <d v="2017-02-02T12:40:00"/>
        <d v="2018-01-15T20:57:16"/>
        <d v="2013-06-12T07:00:00"/>
        <d v="2013-02-15T05:00:00"/>
        <d v="2018-10-30T17:06:47"/>
        <d v="2018-06-18T14:57:09"/>
        <d v="2016-02-02T05:00:00"/>
        <d v="2018-05-01T21:02:29"/>
        <d v="2020-04-09T20:42:10"/>
        <d v="2016-06-30T17:45:42"/>
        <d v="2019-01-03T00:00:00"/>
        <d v="2017-11-20T19:08:42"/>
        <d v="2018-01-16T05:00:00"/>
        <d v="2020-01-27T15:40:14"/>
        <d v="2017-04-19T13:33:24"/>
        <d v="2017-03-31T20:44:50"/>
        <d v="2020-01-29T21:07:34"/>
        <d v="2018-06-27T20:41:34"/>
        <d v="2016-09-19T19:43:04"/>
        <d v="2017-12-19T00:06:05"/>
        <d v="2020-07-18T04:01:13"/>
        <d v="2018-10-03T23:44:34"/>
        <d v="2016-02-21T07:00:00"/>
        <d v="2016-01-22T05:00:00"/>
        <d v="2016-01-21T07:00:00"/>
        <d v="2014-04-15T04:00:00"/>
        <d v="2014-01-15T07:00:00"/>
        <d v="2019-08-27T00:00:00"/>
        <d v="2019-01-28T00:00:00"/>
        <d v="2019-01-18T00:00:00"/>
        <d v="2017-10-26T14:08:43"/>
        <d v="2018-12-14T00:00:00"/>
        <d v="2019-12-13T02:10:43"/>
        <d v="2019-06-11T00:00:00"/>
        <d v="2018-08-23T14:34:46"/>
        <d v="2019-03-29T00:00:00"/>
        <d v="2020-05-13T21:00:58"/>
        <d v="2018-12-03T00:00:00"/>
        <d v="2018-08-08T20:33:00"/>
        <d v="2018-03-09T18:57:43"/>
        <d v="2017-12-14T21:08:42"/>
        <d v="2018-05-14T06:00:00"/>
        <d v="2018-08-23T07:00:00"/>
        <d v="2018-11-01T16:56:26"/>
        <d v="2015-08-02T07:00:00"/>
        <d v="2017-02-03T17:21:58"/>
        <d v="2013-11-03T07:00:00"/>
        <d v="2014-03-16T07:00:00"/>
        <d v="2015-06-10T04:00:00"/>
        <d v="2013-10-30T07:00:00"/>
        <d v="2013-12-09T07:00:00"/>
        <d v="2013-09-19T07:00:00"/>
        <d v="2018-01-12T16:36:08"/>
        <d v="2018-01-25T17:53:29"/>
        <d v="2017-11-14T15:06:36"/>
        <d v="2017-10-23T19:58:34"/>
        <d v="2017-05-01T17:38:29"/>
        <d v="2017-07-14T07:00:00"/>
        <d v="2018-11-06T19:08:33"/>
        <d v="2018-04-09T21:26:48"/>
        <d v="2020-03-26T16:43:27"/>
        <d v="2017-05-12T15:58:11"/>
        <d v="2017-02-28T07:00:00"/>
        <d v="2013-03-21T07:00:00"/>
        <d v="2018-04-11T18:57:45"/>
        <d v="2016-01-12T05:00:00"/>
        <d v="2019-11-19T16:06:12"/>
        <d v="2019-11-13T08:00:00"/>
        <d v="2019-08-29T00:00:00"/>
        <d v="2019-03-31T07:00:00"/>
        <d v="2019-02-06T00:00:00"/>
        <d v="2019-07-11T00:00:00"/>
        <d v="2020-05-15T22:07:09"/>
        <d v="2018-06-29T07:00:00"/>
        <d v="2019-06-25T00:00:00"/>
        <d v="2015-01-16T05:00:00"/>
        <d v="2014-01-22T05:00:00"/>
        <d v="2014-10-09T04:00:00"/>
        <d v="2014-01-06T05:00:00"/>
        <d v="2013-08-12T04:00:00"/>
        <d v="2020-04-08T17:34:17"/>
        <d v="2020-03-23T23:28:32"/>
        <d v="2020-02-24T18:24:33"/>
        <d v="2014-01-02T05:00:00"/>
        <d v="2020-09-21T07:00:17"/>
        <d v="2020-03-04T18:09:05"/>
        <d v="2013-01-09T05:00:00"/>
        <d v="2020-02-15T07:00:00"/>
        <d v="2018-06-12T18:36:32"/>
        <d v="2020-09-04T20:04:53"/>
        <d v="2017-10-09T17:21:04"/>
        <d v="2016-08-29T19:21:46"/>
        <d v="2020-09-01T18:54:40"/>
        <d v="2020-09-28T13:21:56"/>
        <d v="2017-06-29T15:26:09"/>
        <d v="2017-03-09T16:26:48"/>
        <d v="2019-09-27T00:00:00"/>
        <d v="2018-08-21T15:59:08"/>
        <d v="2016-08-05T19:23:22"/>
        <d v="2017-05-15T01:15:57"/>
        <d v="2016-12-01T20:58:02"/>
        <d v="2018-08-09T06:00:00"/>
        <d v="2017-09-01T05:00:26"/>
        <d v="2013-07-25T04:00:00"/>
        <d v="2016-12-01T18:11:19"/>
        <d v="2016-07-28T17:54:26"/>
        <d v="2016-07-08T07:00:00"/>
        <d v="2020-03-23T21:02:49"/>
        <d v="2014-12-02T07:00:00"/>
        <d v="2019-01-21T00:00:00"/>
        <d v="2020-04-20T16:33:35"/>
        <d v="2019-11-20T21:40:30"/>
        <d v="2018-02-28T07:00:00"/>
        <d v="2019-12-24T04:48:50"/>
        <d v="2019-09-06T00:00:00"/>
        <d v="2019-10-24T00:00:00"/>
        <d v="2019-09-25T00:00:00"/>
        <d v="2019-04-01T00:00:00"/>
        <d v="2018-05-03T18:53:18"/>
        <d v="2019-03-19T00:00:00"/>
        <d v="2019-01-30T00:00:00"/>
        <d v="2018-07-12T17:45:28"/>
        <d v="2017-10-23T13:49:45"/>
        <d v="2019-02-25T00:00:00"/>
        <d v="2020-02-10T05:00:00"/>
        <d v="2018-01-18T07:00:00"/>
        <d v="2019-11-14T07:00:00"/>
        <d v="2018-10-29T17:49:17"/>
        <d v="2020-06-15T20:52:14"/>
        <d v="2015-06-04T07:00:00"/>
        <d v="2015-03-18T07:00:00"/>
        <d v="2013-12-05T05:00:00"/>
        <d v="2016-05-11T16:09:05"/>
        <d v="2018-06-19T20:20:07"/>
        <d v="2017-01-17T21:53:16"/>
        <d v="2018-02-14T16:24:39"/>
        <d v="2020-01-29T19:47:08"/>
        <d v="2018-02-05T07:00:00"/>
        <d v="2020-08-13T18:49:23"/>
        <d v="2018-06-29T22:23:23"/>
        <d v="2020-04-07T16:49:08"/>
        <d v="2018-04-25T17:17:41"/>
        <d v="2016-11-03T16:21:38"/>
        <d v="2017-11-16T05:00:00"/>
        <d v="2017-12-19T00:24:43"/>
        <d v="2018-11-19T00:00:00"/>
        <d v="2018-08-01T18:11:48"/>
        <d v="2016-10-20T07:00:00"/>
        <d v="2015-11-02T07:00:00"/>
        <d v="2014-07-09T04:00:00"/>
        <d v="2017-12-15T20:12:31"/>
        <d v="2018-06-15T20:09:08"/>
        <d v="2017-02-27T17:38:52"/>
        <d v="2020-05-26T19:02:23"/>
        <d v="2020-06-02T21:31:07"/>
        <d v="2019-06-26T00:00:00"/>
        <d v="2018-01-23T18:44:02"/>
        <d v="2016-09-30T04:00:00"/>
        <d v="2016-12-23T18:22:04"/>
        <d v="2017-05-15T02:33:20"/>
        <d v="2013-07-05T04:00:00"/>
        <d v="2013-10-01T04:00:00"/>
        <d v="2014-12-06T05:00:00"/>
        <d v="2014-03-24T04:00:00"/>
        <d v="2013-06-20T07:00:00"/>
        <d v="2020-07-30T05:29:11"/>
        <d v="2017-11-17T00:45:02"/>
        <d v="2013-04-03T04:00:00"/>
        <d v="2016-09-12T17:24:01"/>
        <d v="2019-07-17T00:00:00"/>
        <d v="2019-04-03T00:00:00"/>
        <d v="2018-08-06T06:00:00"/>
        <d v="2012-08-19T07:00:00"/>
        <d v="2014-12-23T07:00:00"/>
        <d v="2016-06-06T04:00:00"/>
        <d v="2014-05-04T07:00:00"/>
        <d v="2016-01-05T07:00:00"/>
        <d v="2014-03-20T07:00:00"/>
        <d v="2018-02-27T16:19:35"/>
        <d v="2018-02-27T06:24:05"/>
        <d v="2014-10-14T04:00:00"/>
        <d v="2018-03-13T07:00:00"/>
        <d v="2020-06-22T22:10:51"/>
        <d v="2020-07-08T21:01:45"/>
        <d v="2020-02-25T22:22:41"/>
        <d v="2016-09-08T14:12:52"/>
        <d v="2018-10-29T18:29:58"/>
        <d v="2017-11-22T16:13:27"/>
        <d v="2019-05-09T00:00:00"/>
        <d v="2016-07-21T16:07:16"/>
        <d v="2012-12-19T05:00:00"/>
        <d v="2018-09-27T17:41:16"/>
        <d v="2019-11-15T07:00:00"/>
        <d v="2020-01-22T14:52:11"/>
        <d v="2016-06-23T22:45:27"/>
        <d v="2017-05-14T22:59:40"/>
        <d v="2017-08-03T21:38:18"/>
        <d v="2016-08-31T17:06:07"/>
        <d v="2016-10-12T17:53:19"/>
        <d v="2018-01-10T17:54:45"/>
        <d v="2017-12-18T16:34:05"/>
        <d v="2017-08-14T17:32:56"/>
        <d v="2017-03-10T14:25:45"/>
        <d v="2016-11-23T21:14:13"/>
        <d v="2018-09-14T19:24:15"/>
        <d v="2017-01-25T14:17:17"/>
        <d v="2016-08-16T19:30:31"/>
        <d v="2017-01-31T15:01:47"/>
        <d v="2016-07-26T18:51:38"/>
        <d v="2017-05-08T14:15:40"/>
        <d v="2016-04-28T07:00:00"/>
        <d v="2017-03-10T14:29:12"/>
        <d v="2018-01-12T22:38:42"/>
        <d v="2020-02-03T06:00:00"/>
        <d v="2019-01-17T00:00:00"/>
        <d v="2016-11-17T21:35:27"/>
        <d v="2016-12-09T07:00:00"/>
        <d v="2019-11-12T08:00:00"/>
        <d v="2020-08-12T17:35:20"/>
        <d v="2020-05-05T18:30:24"/>
        <d v="2020-01-09T17:01:48"/>
        <d v="2017-01-11T21:49:04"/>
        <d v="2017-09-12T15:29:06"/>
        <d v="2018-05-18T06:00:00"/>
        <d v="2014-10-31T04:00:00"/>
        <d v="2019-12-03T18:54:33"/>
        <d v="2020-09-28T13:35:25"/>
        <d v="2019-08-28T00:00:00"/>
        <d v="2020-09-14T19:37:40"/>
        <d v="2020-03-09T18:52:35"/>
        <d v="2018-11-15T18:35:23"/>
        <d v="2019-05-20T00:00:00"/>
        <d v="2019-11-22T21:26:11"/>
        <d v="2020-06-16T18:51:45"/>
        <d v="2017-08-23T19:06:48"/>
        <d v="2016-12-27T07:00:00"/>
        <d v="2016-07-19T14:04:57"/>
        <d v="2016-12-27T15:44:56"/>
        <d v="2015-02-09T05:00:00"/>
        <d v="2015-07-29T06:00:00"/>
        <d v="2017-03-10T15:46:59"/>
        <d v="2020-03-24T16:14:24"/>
        <d v="2020-01-27T20:01:15"/>
        <d v="2020-01-22T14:36:02"/>
        <d v="2017-01-27T19:34:06"/>
        <d v="2018-09-24T20:12:39"/>
        <d v="2018-05-02T19:43:59"/>
        <d v="2016-10-20T13:08:32"/>
        <d v="2016-10-05T04:00:00"/>
        <d v="2018-01-22T23:30:44"/>
        <d v="2016-02-09T07:00:00"/>
        <d v="2019-03-08T00:00:00"/>
        <d v="2017-12-12T20:48:09"/>
        <d v="2017-01-12T18:36:44"/>
        <d v="2017-10-25T15:28:46"/>
        <d v="2017-07-26T18:56:47"/>
        <d v="2016-05-24T07:00:00"/>
        <d v="2017-06-05T16:12:33"/>
        <d v="2016-12-20T17:53:22"/>
        <d v="2016-12-08T14:10:59"/>
        <d v="2017-02-16T19:25:29"/>
        <d v="2016-06-24T16:23:50"/>
        <d v="2016-02-28T07:00:00"/>
        <d v="2017-08-03T21:40:50"/>
        <d v="2017-12-07T18:02:40"/>
        <d v="2018-04-11T16:51:42"/>
        <d v="2018-01-10T18:18:02"/>
        <d v="2019-05-02T00:00:00"/>
        <d v="2019-01-07T00:00:00"/>
        <d v="2017-12-06T18:18:12"/>
        <d v="2018-10-29T00:00:00"/>
        <d v="2017-10-04T07:00:00"/>
        <d v="2018-07-16T20:53:34"/>
        <d v="2018-01-24T05:00:00"/>
        <d v="2018-09-21T00:01:34"/>
        <d v="2017-01-06T20:52:21"/>
        <d v="2019-04-22T00:00:00"/>
        <d v="2018-09-07T19:54:08"/>
        <d v="2014-08-04T04:00:00"/>
        <d v="2017-01-28T23:19:33"/>
        <d v="2015-10-27T07:00:00"/>
        <d v="2013-01-10T07:00:00"/>
        <d v="2017-01-17T07:00:00"/>
        <d v="2020-04-28T15:31:25"/>
        <d v="2020-01-22T06:00:00"/>
        <d v="2018-10-30T21:44:50"/>
        <d v="2016-07-26T16:35:45"/>
        <d v="2015-12-21T05:00:00"/>
        <d v="2012-11-08T05:00:00"/>
        <d v="2018-08-17T21:47:44"/>
        <d v="2016-05-18T17:52:06"/>
        <d v="2017-08-03T14:00:23"/>
        <d v="2017-09-26T16:55:47"/>
        <d v="2015-10-20T07:00:00"/>
        <d v="2018-02-07T16:20:39"/>
        <d v="2016-06-14T16:28:17"/>
        <d v="2018-12-31T00:00:00"/>
        <d v="2020-01-30T04:00:00"/>
        <d v="2020-03-02T06:00:00"/>
        <d v="2016-03-23T07:00:00"/>
        <d v="2014-11-17T05:00:00"/>
        <d v="2016-03-29T04:00:00"/>
        <d v="2017-12-18T22:41:02"/>
        <d v="2013-01-16T05:00:00"/>
        <d v="2017-12-19T00:19:09"/>
        <d v="2017-05-01T16:40:04"/>
        <d v="2017-03-08T16:03:50"/>
        <d v="2017-03-08T00:38:41"/>
        <d v="2017-12-20T17:23:22"/>
        <d v="2018-08-08T20:42:18"/>
        <d v="2018-03-13T21:51:42"/>
        <d v="2018-01-26T21:00:52"/>
        <d v="2017-03-27T14:10:36"/>
        <d v="2017-03-08T17:58:57"/>
        <d v="2018-08-14T14:01:32"/>
        <d v="2018-06-04T14:08:47"/>
        <d v="2019-02-13T00:00:00"/>
        <d v="2018-05-17T20:47:46"/>
        <d v="2013-09-30T04:00:00"/>
        <d v="2018-02-20T20:33:50"/>
        <d v="2017-03-27T07:00:00"/>
        <d v="2017-04-06T22:28:35"/>
        <d v="2020-01-22T14:35:00"/>
        <d v="2018-08-21T03:50:52"/>
        <d v="2017-10-03T07:00:00"/>
        <d v="2014-01-09T07:00:00"/>
        <d v="2013-11-18T07:00:00"/>
        <d v="2016-04-25T18:38:01"/>
        <d v="2016-12-09T20:21:39"/>
        <d v="2016-10-19T07:00:00"/>
        <d v="2015-05-03T07:00:00"/>
        <d v="2014-07-06T07:00:00"/>
        <d v="2013-11-10T07:00:00"/>
        <d v="2013-06-09T07:00:00"/>
        <d v="2014-02-11T07:00:00"/>
        <d v="2013-09-12T07:00:00"/>
        <d v="2018-11-19T16:17:24"/>
        <d v="2017-12-21T15:20:07"/>
        <d v="2017-05-22T14:28:21"/>
        <d v="2016-07-21T20:32:35"/>
        <d v="2014-03-25T07:00:00"/>
        <d v="2016-04-07T07:00:00"/>
        <d v="2018-11-20T07:22:31"/>
        <d v="2015-01-05T07:00:00"/>
        <d v="2014-11-30T07:00:00"/>
        <d v="2018-04-17T07:00:00"/>
        <d v="2015-03-26T07:00:00"/>
        <d v="2016-09-08T15:07:49"/>
        <d v="2019-07-02T06:40:01"/>
        <d v="2016-09-08T15:07:02"/>
        <d v="2013-07-10T07:00:00"/>
        <d v="2014-06-17T07:00:00"/>
        <d v="2017-02-14T07:00:00"/>
        <d v="2013-07-15T07:00:00"/>
        <d v="2018-06-29T14:00:16"/>
        <d v="2020-02-03T19:03:49"/>
        <d v="2017-06-23T04:00:00"/>
        <d v="2017-05-18T21:34:35"/>
        <d v="2017-04-05T19:31:45"/>
        <d v="2017-07-17T13:34:56"/>
        <d v="2020-05-18T12:13:00"/>
        <d v="2016-02-08T07:00:00"/>
        <d v="2017-06-13T14:39:46"/>
        <d v="2015-12-16T07:00:00"/>
        <d v="2014-08-12T04:00:00"/>
        <d v="2017-09-01T04:55:16"/>
        <d v="2017-07-18T21:08:19"/>
        <d v="2015-12-21T07:00:00"/>
        <d v="2016-05-26T07:00:00"/>
        <d v="2017-11-16T17:46:56"/>
        <d v="2016-03-16T07:00:00"/>
        <d v="2016-12-14T16:17:06"/>
        <d v="2020-06-01T20:40:10"/>
        <d v="2019-11-04T07:00:00"/>
        <d v="2018-08-28T14:30:35"/>
        <d v="2017-08-18T04:00:00"/>
        <d v="2018-04-09T19:41:19"/>
        <d v="2019-11-01T07:00:00"/>
        <d v="2017-12-19T14:23:36"/>
        <d v="2017-09-20T22:43:13"/>
        <d v="2017-11-20T18:51:40"/>
        <d v="2017-07-25T20:14:29"/>
        <d v="2020-09-28T12:56:07"/>
        <d v="2018-08-06T20:57:49"/>
        <d v="2018-09-10T06:00:00"/>
        <d v="2019-06-04T00:00:00"/>
        <d v="2018-08-16T15:52:27"/>
        <d v="2018-10-24T18:05:04"/>
        <d v="2018-09-28T20:35:14"/>
        <d v="2018-07-31T04:21:34"/>
        <d v="2020-06-09T00:04:21"/>
        <d v="2019-06-07T00:00:00"/>
        <d v="2018-05-31T07:00:00"/>
        <d v="2019-08-01T00:00:00"/>
        <d v="2018-10-17T19:55:41"/>
        <d v="2018-01-22T23:33:28"/>
        <d v="2015-11-02T05:00:00"/>
        <d v="2017-12-08T20:18:02"/>
        <d v="2012-10-30T04:00:00"/>
        <d v="2018-02-07T13:48:59"/>
        <d v="2017-04-19T13:36:36"/>
        <d v="2016-12-08T19:15:31"/>
        <d v="2020-07-18T04:01:39"/>
        <d v="2020-02-25T22:37:03"/>
        <d v="2020-04-27T23:20:48"/>
        <d v="2016-07-14T12:19:11"/>
        <d v="2016-09-14T20:35:11"/>
        <d v="2020-08-02T20:07:55"/>
        <d v="2020-07-10T17:41:49"/>
        <d v="2018-03-20T04:00:00"/>
        <d v="2019-12-13T18:23:15"/>
        <d v="2020-05-26T20:02:56"/>
        <d v="2018-03-14T16:32:48"/>
        <d v="2018-05-30T20:35:58"/>
        <d v="2018-04-24T16:09:56"/>
        <d v="2013-10-16T04:00:00"/>
        <d v="2013-01-13T05:00:00"/>
        <d v="2020-09-22T17:05:42"/>
        <d v="2017-11-27T17:07:56"/>
        <d v="2020-02-20T06:00:00"/>
        <d v="2015-02-19T05:00:00"/>
        <d v="2016-10-25T15:38:23"/>
        <d v="2020-03-11T04:00:00"/>
        <d v="2019-11-07T07:00:00"/>
        <d v="2020-04-09T16:32:32"/>
        <d v="2018-11-09T22:38:11"/>
        <d v="2018-03-01T23:02:21"/>
        <d v="2018-03-01T22:59:25"/>
        <d v="2018-03-01T23:05:22"/>
        <d v="2017-02-07T18:07:36"/>
        <d v="2018-03-01T23:06:07"/>
        <d v="2017-03-21T21:27:21"/>
        <d v="2017-12-12T20:55:06"/>
        <d v="2017-12-14T21:14:54"/>
        <d v="2020-03-30T21:07:19"/>
        <d v="2020-07-31T16:40:33"/>
        <d v="2016-01-29T06:00:00"/>
        <d v="2018-11-27T11:27:38"/>
        <d v="2017-12-19T00:30:13"/>
        <d v="2018-05-16T14:00:45"/>
        <d v="2018-05-01T23:06:41"/>
        <d v="2016-05-09T19:55:57"/>
        <d v="2015-07-27T04:00:00"/>
        <d v="2015-10-01T07:00:00"/>
        <d v="2015-03-27T07:00:00"/>
        <d v="2015-12-09T07:00:00"/>
        <d v="2017-03-07T20:00:44"/>
        <d v="2018-03-13T04:00:00"/>
        <d v="2017-10-03T14:08:03"/>
        <d v="2017-03-22T18:18:25"/>
        <d v="2018-05-31T20:00:25"/>
        <d v="2016-08-31T07:00:00"/>
        <d v="2019-12-06T12:20:50"/>
        <d v="2018-06-28T17:12:32"/>
        <d v="2020-01-10T21:29:05"/>
        <d v="2018-11-14T07:00:00"/>
        <d v="2018-01-22T23:31:51"/>
        <d v="2018-01-09T15:27:23"/>
        <d v="2016-09-13T07:00:00"/>
        <d v="2018-10-29T21:05:46"/>
        <d v="2020-01-27T16:43:52"/>
        <d v="2017-11-07T07:00:00"/>
        <d v="2018-11-06T19:45:51"/>
        <d v="2018-10-23T00:00:00"/>
        <d v="2019-11-12T07:00:00"/>
        <d v="2017-10-12T07:00:00"/>
        <d v="2017-12-13T16:54:23"/>
        <d v="2020-08-31T17:12:40"/>
        <d v="2019-05-06T00:00:00"/>
        <d v="2019-10-14T00:00:00"/>
        <d v="2016-09-15T14:06:33"/>
        <d v="2020-01-20T22:55:33"/>
        <d v="2020-07-13T22:43:57"/>
        <d v="2018-06-11T13:28:48"/>
        <d v="2020-03-23T17:50:46"/>
        <d v="2019-02-15T00:00:00"/>
        <d v="2020-07-09T20:07:53"/>
        <d v="2016-05-10T19:25:29"/>
        <d v="2020-03-26T19:08:42"/>
        <d v="2015-09-14T07:00:00"/>
        <d v="2019-04-16T00:00:00"/>
        <d v="2013-01-03T07:00:00"/>
        <d v="2017-12-14T21:24:25"/>
        <d v="2020-07-29T19:40:35"/>
        <d v="2019-12-16T18:15:44"/>
        <d v="2012-12-05T05:00:00"/>
        <d v="2019-07-09T14:03:28"/>
        <d v="2012-12-30T07:00:00"/>
        <d v="2015-08-13T07:00:00"/>
        <d v="2014-01-09T05:00:00"/>
        <d v="2018-03-23T01:39:32"/>
        <d v="2016-07-22T18:53:36"/>
        <d v="2017-07-31T20:45:18"/>
        <d v="2017-12-18T23:18:43"/>
        <d v="2019-12-03T19:04:16"/>
        <d v="2017-12-26T19:53:01"/>
        <d v="2016-04-19T07:00:00"/>
        <d v="2017-02-09T20:54:52"/>
        <d v="2018-04-17T00:02:28"/>
        <d v="2016-03-02T05:00:00"/>
        <d v="2015-12-08T05:00:00"/>
        <d v="2015-10-08T07:00:00"/>
        <d v="2017-02-27T15:13:06"/>
        <d v="2019-05-16T00:00:00"/>
        <d v="2019-06-13T00:00:00"/>
        <d v="2019-05-08T00:00:00"/>
        <d v="2020-03-04T16:45:46"/>
        <d v="2019-12-28T01:11:52"/>
        <d v="2019-10-07T00:00:00"/>
        <d v="2019-11-27T14:30:31"/>
        <d v="2018-11-07T20:04:27"/>
        <d v="2018-06-28T17:18:28"/>
        <d v="2018-04-09T22:13:52"/>
        <d v="2017-10-27T18:40:11"/>
        <d v="2020-08-31T17:37:25"/>
        <d v="2015-05-14T04:00:00"/>
        <d v="2020-03-04T19:04:26"/>
        <d v="2018-12-27T00:00:00"/>
        <d v="2014-10-17T04:00:00"/>
        <d v="2019-03-26T00:00:00"/>
        <d v="2019-12-13T17:44:50"/>
        <d v="2020-07-31T16:49:10"/>
        <d v="2013-05-01T04:00:00"/>
        <d v="2013-11-28T07:00:00"/>
        <d v="2016-10-06T04:00:00"/>
        <d v="2020-04-30T06:16:10"/>
        <d v="2020-06-15T19:41:20"/>
        <d v="2013-03-24T04:00:00"/>
        <d v="2013-03-14T04:00:00"/>
        <d v="2017-09-01T21:35:44"/>
        <d v="2015-05-11T07:00:00"/>
        <d v="2013-07-30T07:00:00"/>
        <d v="2014-08-29T07:00:00"/>
        <d v="2016-09-29T07:00:00"/>
        <d v="2015-07-23T07:00:00"/>
        <d v="2014-06-05T07:00:00"/>
        <d v="2013-12-12T07:00:00"/>
        <d v="2017-09-15T15:02:04"/>
        <d v="2020-03-20T15:20:42"/>
        <d v="2019-04-01T13:45:46"/>
        <d v="2013-05-09T04:00:00"/>
        <d v="2018-05-01T21:30:32"/>
        <d v="2018-02-07T18:53:50"/>
        <d v="2017-02-16T16:00:03"/>
        <d v="2017-05-12T16:19:50"/>
        <d v="2017-05-24T16:14:08"/>
        <d v="2015-12-22T07:00:00"/>
        <d v="2015-10-19T07:00:00"/>
        <d v="2015-04-20T07:00:00"/>
        <d v="2017-05-12T16:22:54"/>
        <d v="2016-03-13T07:00:00"/>
        <d v="2016-05-30T07:00:00"/>
        <d v="2015-06-22T07:00:00"/>
        <d v="2017-05-22T19:22:05"/>
        <d v="2017-04-14T16:01:10"/>
        <d v="2020-09-01T16:08:10"/>
        <d v="2020-09-16T17:15:10"/>
        <d v="2020-03-05T23:56:38"/>
        <d v="2019-11-21T17:18:54"/>
        <d v="2018-03-01T18:06:55"/>
        <d v="2014-01-26T07:00:00"/>
        <d v="2017-12-14T21:18:05"/>
        <d v="2017-12-11T18:26:27"/>
        <d v="2017-11-27T23:16:09"/>
        <d v="2014-07-02T04:00:00"/>
        <d v="2016-05-09T07:00:00"/>
        <d v="2017-12-14T21:17:39"/>
        <d v="2020-02-17T06:00:00"/>
        <d v="2016-06-28T16:21:36"/>
        <d v="2016-11-02T19:39:18"/>
        <d v="2018-01-10T19:05:37"/>
        <d v="2019-12-04T15:09:48"/>
        <d v="2019-12-04T14:57:28"/>
        <d v="2018-11-06T20:31:21"/>
        <d v="2020-03-20T15:16:16"/>
        <d v="2016-05-27T16:50:55"/>
        <d v="2017-04-16T21:53:38"/>
        <d v="2018-05-30T01:55:24"/>
        <d v="2016-01-26T07:00:00"/>
        <d v="2015-02-11T07:00:00"/>
        <d v="2014-12-28T07:00:00"/>
        <d v="2018-01-23T18:46:33"/>
        <d v="2017-09-07T13:17:21"/>
        <d v="2016-12-30T15:19:18"/>
        <d v="2014-09-10T04:00:00"/>
        <d v="2017-11-15T14:28:47"/>
        <d v="2018-05-01T16:49:33"/>
        <d v="2013-08-29T07:00:00"/>
        <d v="2020-07-31T17:11:29"/>
        <d v="2020-03-30T20:55:58"/>
        <d v="2020-07-18T04:02:43"/>
        <d v="2020-04-14T22:29:48"/>
        <d v="2018-03-08T05:00:00"/>
        <d v="2019-09-05T00:00:00"/>
        <d v="2019-07-02T00:00:00"/>
        <d v="2020-07-30T05:27:00"/>
        <d v="2017-05-25T18:38:58"/>
        <d v="2019-10-03T00:00:00"/>
        <d v="2020-04-20T16:11:19"/>
        <d v="2020-09-10T21:55:01"/>
        <d v="2017-01-16T16:31:39"/>
        <d v="2020-07-09T19:10:55"/>
        <d v="2018-06-29T22:34:08"/>
        <d v="2018-09-24T20:07:57"/>
        <d v="2019-04-01T13:46:10"/>
        <d v="2018-11-12T16:05:38"/>
        <d v="2019-10-04T00:00:00"/>
        <d v="2017-02-14T16:05:06"/>
        <d v="2018-01-23T20:49:50"/>
        <d v="2016-11-04T18:01:54"/>
        <d v="2013-10-31T07:00:00"/>
        <d v="2019-01-16T00:00:00"/>
        <d v="2015-08-24T07:00:00"/>
        <d v="2018-07-31T04:14:58"/>
        <d v="2015-09-18T04:00:00"/>
        <d v="2019-12-04T19:47:20"/>
        <d v="2018-08-16T21:21:18"/>
        <d v="2014-10-09T07:00:00"/>
        <d v="2018-12-04T12:35:49"/>
        <d v="2015-01-19T07:00:00"/>
        <d v="2020-06-17T19:18:00"/>
        <d v="2020-08-31T21:28:44"/>
        <d v="2014-05-13T07:00:00"/>
        <d v="2014-02-18T07:00:00"/>
        <d v="2018-07-19T22:42:31"/>
        <d v="2020-03-18T19:22:46"/>
        <d v="2020-06-08T07:00:00"/>
        <d v="2019-06-17T00:00:00"/>
        <d v="2018-05-03T17:04:17"/>
        <d v="2015-06-11T07:00:00"/>
        <d v="2018-10-23T16:53:29"/>
        <d v="2012-10-04T07:00:00"/>
        <d v="2012-08-29T07:00:00"/>
        <d v="2014-03-30T07:00:00"/>
        <d v="2013-05-30T07:00:00"/>
        <d v="2017-12-19T00:32:12"/>
        <d v="2015-03-25T04:00:00"/>
        <d v="2020-01-28T14:11:32"/>
        <d v="2017-02-03T14:50:20"/>
        <d v="2017-07-11T19:17:39"/>
        <d v="2018-01-05T18:41:08"/>
        <d v="2017-12-11T07:00:00"/>
        <d v="2014-04-09T04:00:00"/>
        <d v="2020-01-28T18:05:33"/>
        <d v="2018-04-11T19:34:08"/>
        <d v="2019-12-24T21:50:38"/>
        <d v="2016-01-04T07:00:00"/>
        <d v="2019-10-29T07:00:00"/>
        <d v="2020-02-11T16:12:50"/>
        <d v="2015-02-24T07:00:00"/>
        <d v="2018-07-20T17:36:47"/>
        <d v="2014-09-22T07:00:00"/>
        <d v="2018-01-16T22:55:39"/>
        <d v="2017-12-27T07:00:00"/>
        <d v="2018-03-01T16:52:11"/>
        <d v="2020-07-20T07:00:00"/>
        <d v="2016-05-05T07:00:00"/>
        <d v="2016-01-27T07:00:00"/>
        <d v="2015-05-13T07:00:00"/>
        <d v="2018-03-01T07:00:00"/>
        <d v="2014-09-14T07:00:00"/>
        <d v="2020-08-10T17:18:15"/>
        <d v="2015-08-12T04:00:00"/>
        <d v="2013-09-29T07:00:00"/>
        <d v="2014-10-07T07:00:00"/>
        <d v="2014-09-09T07:00:00"/>
        <d v="2015-02-12T05:00:00"/>
        <d v="2017-07-18T20:51:11"/>
        <d v="2018-12-04T00:00:00"/>
        <d v="2017-06-01T14:21:27"/>
        <d v="2017-12-14T21:16:00"/>
        <d v="2019-12-05T17:22:42"/>
      </sharedItems>
      <fieldGroup par="14" base="5">
        <rangePr groupBy="months" startDate="2012-07-12T07:00:00" endDate="2020-09-28T23:05:32"/>
        <groupItems count="14">
          <s v="&lt;12/07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0"/>
        </groupItems>
      </fieldGroup>
    </cacheField>
    <cacheField name="Nome da Oportunidade" numFmtId="0">
      <sharedItems/>
    </cacheField>
    <cacheField name="Categoria" numFmtId="0">
      <sharedItems count="4">
        <s v="Consultoria"/>
        <s v="Produtos"/>
        <s v="Treinamento"/>
        <s v="Serviços"/>
      </sharedItems>
    </cacheField>
    <cacheField name="Produto" numFmtId="0">
      <sharedItems count="7">
        <s v="Microsoft Project Online"/>
        <s v="Microsoft Power BI"/>
        <s v="Microsoft Excel"/>
        <s v="Microsoft SharePoint Online"/>
        <s v="Microsoft Project Desktop"/>
        <s v="Power Automate"/>
        <s v="Microsoft Project Server"/>
      </sharedItems>
    </cacheField>
    <cacheField name="Fase da Oportunidade" numFmtId="0">
      <sharedItems/>
    </cacheField>
    <cacheField name="Status da Oportunidade" numFmtId="0">
      <sharedItems count="2">
        <s v="Perdida"/>
        <s v="Ganha"/>
      </sharedItems>
    </cacheField>
    <cacheField name="Estado" numFmtId="0">
      <sharedItems count="54">
        <s v="Rio Grande do Sul"/>
        <s v="São Paulo"/>
        <s v="Acre"/>
        <s v="Sergipe"/>
        <s v="Santa Catarina"/>
        <s v="Paraná"/>
        <s v="Maranhão"/>
        <s v="Ceará"/>
        <s v="Mato Grosso do Sul"/>
        <s v="Amazonas"/>
        <s v="Minas Gerais"/>
        <s v="Espírito Santo"/>
        <s v="Rio de Janeiro"/>
        <s v="Goiás"/>
        <s v="Mato Grosso"/>
        <s v="Bahia"/>
        <s v="Paraíba"/>
        <s v="Pernambuco"/>
        <s v="Amapá"/>
        <s v="Rio Grande do Norte"/>
        <s v="Alagoas"/>
        <s v="Distrito Federal"/>
        <s v="Tocantins"/>
        <s v="Piauí"/>
        <s v="Pará"/>
        <s v="Rondônia"/>
        <s v="Roraima"/>
        <s v="SC" u="1"/>
        <s v="SE" u="1"/>
        <s v="AL" u="1"/>
        <s v="AP" u="1"/>
        <s v="GO" u="1"/>
        <s v="PB" u="1"/>
        <s v="DF" u="1"/>
        <s v="RJ" u="1"/>
        <s v="CE" u="1"/>
        <s v="RN" u="1"/>
        <s v="MT" u="1"/>
        <s v="AC" u="1"/>
        <s v="RR" u="1"/>
        <s v="ES" u="1"/>
        <s v="MA" u="1"/>
        <s v="MG" u="1"/>
        <s v="PR" u="1"/>
        <s v="AM" u="1"/>
        <s v="TO" u="1"/>
        <s v="PA" u="1"/>
        <s v="BA" u="1"/>
        <s v="PE" u="1"/>
        <s v="SP" u="1"/>
        <s v="MS" u="1"/>
        <s v="RO" u="1"/>
        <s v="PI" u="1"/>
        <s v="RS" u="1"/>
      </sharedItems>
    </cacheField>
    <cacheField name="CSM" numFmtId="0">
      <sharedItems count="7">
        <s v="Jack Sparrow"/>
        <s v="Mia Wallace"/>
        <s v="Rose Calvert"/>
        <s v="Marty McFly"/>
        <s v="Vincent Vega"/>
        <s v="Django Freeman"/>
        <s v="Moana Waialiki"/>
      </sharedItems>
    </cacheField>
    <cacheField name="Quarters" numFmtId="0" databaseField="0">
      <fieldGroup base="5">
        <rangePr groupBy="quarters" startDate="2012-07-12T07:00:00" endDate="2020-09-28T23:05:32"/>
        <groupItems count="6">
          <s v="&lt;12/07/2012"/>
          <s v="Trim1"/>
          <s v="Trim2"/>
          <s v="Trim3"/>
          <s v="Trim4"/>
          <s v="&gt;28/09/2020"/>
        </groupItems>
      </fieldGroup>
    </cacheField>
    <cacheField name="Years" numFmtId="0" databaseField="0">
      <fieldGroup base="5">
        <rangePr groupBy="years" startDate="2012-07-12T07:00:00" endDate="2020-09-28T23:05:32"/>
        <groupItems count="11">
          <s v="&lt;12/07/2012"/>
          <s v="2012"/>
          <s v="2013"/>
          <s v="2014"/>
          <s v="2015"/>
          <s v="2016"/>
          <s v="2017"/>
          <s v="2018"/>
          <s v="2019"/>
          <s v="2020"/>
          <s v="&gt;28/09/2020"/>
        </groupItems>
      </fieldGroup>
    </cacheField>
    <cacheField name="Years2" numFmtId="0" databaseField="0">
      <fieldGroup base="4">
        <rangePr groupBy="years" startDate="2012-06-19T14:51:19" endDate="2020-09-16T17:39:26"/>
        <groupItems count="11">
          <s v="&lt;19/06/2012"/>
          <s v="2012"/>
          <s v="2013"/>
          <s v="2014"/>
          <s v="2015"/>
          <s v="2016"/>
          <s v="2017"/>
          <s v="2018"/>
          <s v="2019"/>
          <s v="2020"/>
          <s v="&gt;16/09/2020"/>
        </groupItems>
      </fieldGroup>
    </cacheField>
  </cacheFields>
  <extLst>
    <ext xmlns:x14="http://schemas.microsoft.com/office/spreadsheetml/2009/9/main" uri="{725AE2AE-9491-48be-B2B4-4EB974FC3084}">
      <x14:pivotCacheDefinition pivotCacheId="6804633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1">
  <r>
    <s v="24 por 7"/>
    <x v="0"/>
    <n v="0"/>
    <n v="0"/>
    <x v="0"/>
    <x v="0"/>
    <s v="Desenvolvimento de relatórios"/>
    <x v="0"/>
    <x v="0"/>
    <s v="Não classificada"/>
    <x v="0"/>
    <x v="0"/>
    <x v="0"/>
  </r>
  <r>
    <s v="24 por 7"/>
    <x v="0"/>
    <n v="0"/>
    <n v="0"/>
    <x v="1"/>
    <x v="1"/>
    <s v="Pacote de relatórios Power BI"/>
    <x v="1"/>
    <x v="1"/>
    <s v="1 - Lead"/>
    <x v="0"/>
    <x v="1"/>
    <x v="1"/>
  </r>
  <r>
    <s v="2toLead"/>
    <x v="1"/>
    <n v="2000"/>
    <n v="2000"/>
    <x v="2"/>
    <x v="2"/>
    <s v="Pacote de relatórios Excel"/>
    <x v="1"/>
    <x v="2"/>
    <s v="1 - Lead"/>
    <x v="1"/>
    <x v="2"/>
    <x v="2"/>
  </r>
  <r>
    <s v="2toLead"/>
    <x v="1"/>
    <n v="10000"/>
    <n v="10000"/>
    <x v="3"/>
    <x v="3"/>
    <s v="Treinamento para Administradores"/>
    <x v="2"/>
    <x v="0"/>
    <s v="Não classificada"/>
    <x v="1"/>
    <x v="3"/>
    <x v="1"/>
  </r>
  <r>
    <s v="A.R. Mays Construction"/>
    <x v="1"/>
    <n v="600"/>
    <n v="600"/>
    <x v="4"/>
    <x v="4"/>
    <s v="Desenvolvimento de workflows"/>
    <x v="0"/>
    <x v="3"/>
    <s v="3 - Entendimento de necessidades"/>
    <x v="1"/>
    <x v="4"/>
    <x v="0"/>
  </r>
  <r>
    <s v="A.R. Mays Construction"/>
    <x v="1"/>
    <n v="2000"/>
    <n v="2000"/>
    <x v="5"/>
    <x v="5"/>
    <s v="Implantação PPM"/>
    <x v="0"/>
    <x v="0"/>
    <s v="3 - Entendimento de necessidades"/>
    <x v="1"/>
    <x v="4"/>
    <x v="3"/>
  </r>
  <r>
    <s v="A.R. Mays Construction"/>
    <x v="1"/>
    <n v="3174.95"/>
    <n v="3174.95"/>
    <x v="6"/>
    <x v="6"/>
    <s v="Desenvolvimento de workflows"/>
    <x v="0"/>
    <x v="0"/>
    <s v="1 - Lead"/>
    <x v="1"/>
    <x v="4"/>
    <x v="2"/>
  </r>
  <r>
    <s v="A+ IT Solutions"/>
    <x v="2"/>
    <n v="55000"/>
    <n v="0"/>
    <x v="7"/>
    <x v="7"/>
    <s v="Treinamento fundamentos"/>
    <x v="2"/>
    <x v="4"/>
    <s v="4 - Demonstração realizada"/>
    <x v="0"/>
    <x v="1"/>
    <x v="3"/>
  </r>
  <r>
    <s v="Aasonn"/>
    <x v="2"/>
    <n v="10000"/>
    <n v="10000"/>
    <x v="8"/>
    <x v="8"/>
    <s v="Implantação PPM"/>
    <x v="0"/>
    <x v="0"/>
    <s v="3 - Entendimento de necessidades"/>
    <x v="1"/>
    <x v="5"/>
    <x v="4"/>
  </r>
  <r>
    <s v="Abbott Laboratories"/>
    <x v="3"/>
    <n v="19000"/>
    <n v="0"/>
    <x v="9"/>
    <x v="9"/>
    <s v="Desenvolvimento de flows"/>
    <x v="0"/>
    <x v="5"/>
    <s v="4 - Demonstração realizada"/>
    <x v="0"/>
    <x v="5"/>
    <x v="0"/>
  </r>
  <r>
    <s v="Abbvie, Inc."/>
    <x v="3"/>
    <n v="0"/>
    <n v="0"/>
    <x v="10"/>
    <x v="10"/>
    <s v="Treinamento fundamentos"/>
    <x v="2"/>
    <x v="4"/>
    <s v="5 - Levantamento de escopo"/>
    <x v="0"/>
    <x v="5"/>
    <x v="1"/>
  </r>
  <r>
    <s v="ABC FINANCIAL SERVICES"/>
    <x v="1"/>
    <n v="2695"/>
    <n v="2695"/>
    <x v="11"/>
    <x v="11"/>
    <s v="Desenvolvimento de relatórios"/>
    <x v="0"/>
    <x v="0"/>
    <s v="7 - Encerramento"/>
    <x v="1"/>
    <x v="1"/>
    <x v="3"/>
  </r>
  <r>
    <s v="ABC, Inc."/>
    <x v="3"/>
    <n v="0"/>
    <n v="0"/>
    <x v="12"/>
    <x v="12"/>
    <s v="Migração PPM (PS 2010 - POL)"/>
    <x v="0"/>
    <x v="0"/>
    <s v="5 - Levantamento de escopo"/>
    <x v="0"/>
    <x v="1"/>
    <x v="2"/>
  </r>
  <r>
    <s v="ABC, Inc."/>
    <x v="3"/>
    <n v="10000"/>
    <n v="0"/>
    <x v="13"/>
    <x v="13"/>
    <s v="Treinamento para Administradores"/>
    <x v="2"/>
    <x v="0"/>
    <s v="6 - Proposta enviada"/>
    <x v="0"/>
    <x v="1"/>
    <x v="2"/>
  </r>
  <r>
    <s v="Academic Partnerships"/>
    <x v="3"/>
    <n v="40000"/>
    <n v="0"/>
    <x v="14"/>
    <x v="14"/>
    <s v="Implantação PPM"/>
    <x v="0"/>
    <x v="0"/>
    <s v="4 - Demonstração realizada"/>
    <x v="0"/>
    <x v="6"/>
    <x v="3"/>
  </r>
  <r>
    <s v="Tecnologia 4 All"/>
    <x v="2"/>
    <n v="6000"/>
    <n v="6000"/>
    <x v="15"/>
    <x v="15"/>
    <s v="Contratação pontual de suporte"/>
    <x v="3"/>
    <x v="0"/>
    <s v="7 - Encerramento"/>
    <x v="1"/>
    <x v="5"/>
    <x v="0"/>
  </r>
  <r>
    <s v="Tecnologia 4 All"/>
    <x v="2"/>
    <n v="23000"/>
    <n v="0"/>
    <x v="16"/>
    <x v="16"/>
    <s v="Pacote de relatórios Power BI"/>
    <x v="1"/>
    <x v="1"/>
    <s v="6 - Proposta enviada"/>
    <x v="0"/>
    <x v="5"/>
    <x v="3"/>
  </r>
  <r>
    <s v="Acelity / LifeCell Corp / Kinetic Concepts Inc. (KCI)"/>
    <x v="3"/>
    <n v="6000"/>
    <n v="6000"/>
    <x v="17"/>
    <x v="17"/>
    <s v="Implantação PPM"/>
    <x v="0"/>
    <x v="0"/>
    <s v="1 - Lead"/>
    <x v="0"/>
    <x v="6"/>
    <x v="3"/>
  </r>
  <r>
    <s v="Acelity / LifeCell Corp / Kinetic Concepts Inc. (KCI)"/>
    <x v="3"/>
    <n v="10000"/>
    <n v="10000"/>
    <x v="18"/>
    <x v="18"/>
    <s v="Desenvolvimento de relatórios"/>
    <x v="0"/>
    <x v="6"/>
    <s v="3 - Entendimento de necessidades"/>
    <x v="1"/>
    <x v="6"/>
    <x v="3"/>
  </r>
  <r>
    <s v="Acelity / LifeCell Corp / Kinetic Concepts Inc. (KCI)"/>
    <x v="3"/>
    <n v="14000"/>
    <n v="14000"/>
    <x v="19"/>
    <x v="19"/>
    <s v="Implantação PPM"/>
    <x v="0"/>
    <x v="0"/>
    <s v="1 - Lead"/>
    <x v="0"/>
    <x v="6"/>
    <x v="5"/>
  </r>
  <r>
    <s v="Acelity / LifeCell Corp / Kinetic Concepts Inc. (KCI)"/>
    <x v="3"/>
    <n v="16000"/>
    <n v="0"/>
    <x v="20"/>
    <x v="20"/>
    <s v="Pacote de relatórios Excel"/>
    <x v="1"/>
    <x v="2"/>
    <s v="1 - Lead"/>
    <x v="0"/>
    <x v="6"/>
    <x v="5"/>
  </r>
  <r>
    <s v="Acelity / LifeCell Corp / Kinetic Concepts Inc. (KCI)"/>
    <x v="3"/>
    <n v="17439"/>
    <n v="17439"/>
    <x v="21"/>
    <x v="21"/>
    <s v="Migração PPM (PS 2010 - POL)"/>
    <x v="0"/>
    <x v="0"/>
    <s v="3 - Entendimento de necessidades"/>
    <x v="1"/>
    <x v="6"/>
    <x v="1"/>
  </r>
  <r>
    <s v="Acelity / LifeCell Corp / Kinetic Concepts Inc. (KCI)"/>
    <x v="3"/>
    <n v="26000"/>
    <n v="26000"/>
    <x v="22"/>
    <x v="22"/>
    <s v="Implantação PPM"/>
    <x v="0"/>
    <x v="0"/>
    <s v="1 - Lead"/>
    <x v="0"/>
    <x v="6"/>
    <x v="1"/>
  </r>
  <r>
    <s v="Acelity / LifeCell Corp / Kinetic Concepts Inc. (KCI)"/>
    <x v="3"/>
    <n v="149840"/>
    <n v="149840"/>
    <x v="23"/>
    <x v="23"/>
    <s v="Desenvolvimento de relatórios"/>
    <x v="0"/>
    <x v="0"/>
    <s v="2 - Oportunidade"/>
    <x v="1"/>
    <x v="6"/>
    <x v="1"/>
  </r>
  <r>
    <s v="ACUMED"/>
    <x v="2"/>
    <n v="20000"/>
    <n v="0"/>
    <x v="24"/>
    <x v="24"/>
    <s v="Desenvolvimento de relatórios"/>
    <x v="0"/>
    <x v="0"/>
    <s v="1 - Lead"/>
    <x v="0"/>
    <x v="7"/>
    <x v="3"/>
  </r>
  <r>
    <s v="ACUPERA INC"/>
    <x v="3"/>
    <n v="0"/>
    <n v="0"/>
    <x v="25"/>
    <x v="25"/>
    <s v="Pacote de relatórios Power BI"/>
    <x v="1"/>
    <x v="1"/>
    <s v="3 - Entendimento de necessidades"/>
    <x v="0"/>
    <x v="1"/>
    <x v="1"/>
  </r>
  <r>
    <s v="Advance Auto Parts"/>
    <x v="4"/>
    <n v="45000"/>
    <n v="0"/>
    <x v="26"/>
    <x v="26"/>
    <s v="Contratação pontual de suporte"/>
    <x v="3"/>
    <x v="0"/>
    <s v="1 - Lead"/>
    <x v="0"/>
    <x v="8"/>
    <x v="5"/>
  </r>
  <r>
    <s v="Advance Auto Parts"/>
    <x v="4"/>
    <n v="65000"/>
    <n v="0"/>
    <x v="27"/>
    <x v="27"/>
    <s v="Contratação pontual de suporte"/>
    <x v="3"/>
    <x v="0"/>
    <s v="1 - Lead"/>
    <x v="0"/>
    <x v="8"/>
    <x v="4"/>
  </r>
  <r>
    <s v="Tecnologia 4 All"/>
    <x v="2"/>
    <n v="10000"/>
    <n v="10000"/>
    <x v="28"/>
    <x v="28"/>
    <s v="Pacote de relatórios Power BI"/>
    <x v="1"/>
    <x v="1"/>
    <s v="3 - Entendimento de necessidades"/>
    <x v="1"/>
    <x v="4"/>
    <x v="4"/>
  </r>
  <r>
    <s v="Tecnologia 4 All"/>
    <x v="2"/>
    <n v="14000"/>
    <n v="14000"/>
    <x v="29"/>
    <x v="29"/>
    <s v="Desenvolvimento de flows"/>
    <x v="0"/>
    <x v="5"/>
    <s v="2 - Oportunidade"/>
    <x v="1"/>
    <x v="4"/>
    <x v="1"/>
  </r>
  <r>
    <s v="Tecnologia 4 All"/>
    <x v="2"/>
    <n v="14000"/>
    <n v="14000"/>
    <x v="30"/>
    <x v="30"/>
    <s v="Contratação pontual de suporte"/>
    <x v="3"/>
    <x v="3"/>
    <s v="3 - Entendimento de necessidades"/>
    <x v="1"/>
    <x v="4"/>
    <x v="4"/>
  </r>
  <r>
    <s v="Tecnologia 4 All"/>
    <x v="2"/>
    <n v="93641"/>
    <n v="93641"/>
    <x v="31"/>
    <x v="31"/>
    <s v="Implantação PPM"/>
    <x v="0"/>
    <x v="0"/>
    <s v="3 - Entendimento de necessidades"/>
    <x v="1"/>
    <x v="4"/>
    <x v="5"/>
  </r>
  <r>
    <s v="Advanced Systems"/>
    <x v="1"/>
    <n v="17300"/>
    <n v="17300"/>
    <x v="32"/>
    <x v="32"/>
    <s v="Pacote de relatórios Power BI"/>
    <x v="1"/>
    <x v="1"/>
    <s v="Não classificada"/>
    <x v="1"/>
    <x v="0"/>
    <x v="3"/>
  </r>
  <r>
    <s v="Avanced Systems Ltda"/>
    <x v="2"/>
    <n v="108190.01"/>
    <n v="108190.01"/>
    <x v="33"/>
    <x v="33"/>
    <s v="Treinamento fundamentos"/>
    <x v="2"/>
    <x v="4"/>
    <s v="7 - Encerramento"/>
    <x v="1"/>
    <x v="9"/>
    <x v="3"/>
  </r>
  <r>
    <s v="Adventist Health"/>
    <x v="3"/>
    <n v="2000"/>
    <n v="2000"/>
    <x v="34"/>
    <x v="34"/>
    <s v="Treinamento autores de relatório"/>
    <x v="2"/>
    <x v="1"/>
    <s v="3 - Entendimento de necessidades"/>
    <x v="1"/>
    <x v="10"/>
    <x v="3"/>
  </r>
  <r>
    <s v="Adventist Health"/>
    <x v="3"/>
    <n v="15000"/>
    <n v="15000"/>
    <x v="35"/>
    <x v="35"/>
    <s v="Desenvolvimento de workflows"/>
    <x v="0"/>
    <x v="0"/>
    <s v="2 - Oportunidade"/>
    <x v="1"/>
    <x v="10"/>
    <x v="3"/>
  </r>
  <r>
    <s v="Adventist Health"/>
    <x v="3"/>
    <n v="28000"/>
    <n v="0"/>
    <x v="36"/>
    <x v="36"/>
    <s v="Desenvolvimento de workflows"/>
    <x v="0"/>
    <x v="0"/>
    <s v="1 - Lead"/>
    <x v="0"/>
    <x v="10"/>
    <x v="0"/>
  </r>
  <r>
    <s v="AECOM"/>
    <x v="1"/>
    <n v="290"/>
    <n v="290"/>
    <x v="37"/>
    <x v="37"/>
    <s v="Pacote de relatórios Power BI"/>
    <x v="1"/>
    <x v="1"/>
    <s v="3 - Entendimento de necessidades"/>
    <x v="1"/>
    <x v="1"/>
    <x v="6"/>
  </r>
  <r>
    <s v="AECOM"/>
    <x v="1"/>
    <n v="8161.21"/>
    <n v="8161.21"/>
    <x v="38"/>
    <x v="38"/>
    <s v="Treinamento autores de relatório"/>
    <x v="2"/>
    <x v="1"/>
    <s v="3 - Entendimento de necessidades"/>
    <x v="1"/>
    <x v="1"/>
    <x v="2"/>
  </r>
  <r>
    <s v="AECOM"/>
    <x v="1"/>
    <n v="16332.42"/>
    <n v="16332.42"/>
    <x v="39"/>
    <x v="39"/>
    <s v="Desenvolvimento de relatórios"/>
    <x v="0"/>
    <x v="0"/>
    <s v="3 - Entendimento de necessidades"/>
    <x v="1"/>
    <x v="1"/>
    <x v="2"/>
  </r>
  <r>
    <s v="Avanced Systems Ltda"/>
    <x v="2"/>
    <n v="2000"/>
    <n v="0"/>
    <x v="40"/>
    <x v="40"/>
    <s v="Implantação PPM"/>
    <x v="0"/>
    <x v="0"/>
    <s v="1 - Lead"/>
    <x v="0"/>
    <x v="4"/>
    <x v="2"/>
  </r>
  <r>
    <s v="Avanced Systems Ltda"/>
    <x v="2"/>
    <n v="6000"/>
    <n v="6000"/>
    <x v="41"/>
    <x v="41"/>
    <s v="Desenvolvimento de workflows"/>
    <x v="0"/>
    <x v="0"/>
    <s v="2 - Oportunidade"/>
    <x v="1"/>
    <x v="4"/>
    <x v="3"/>
  </r>
  <r>
    <s v="Aerotek"/>
    <x v="1"/>
    <n v="1000"/>
    <n v="1000"/>
    <x v="42"/>
    <x v="42"/>
    <s v="Desenvolvimento de flows"/>
    <x v="0"/>
    <x v="5"/>
    <s v="1 - Lead"/>
    <x v="0"/>
    <x v="4"/>
    <x v="2"/>
  </r>
  <r>
    <s v="AeroVironment AS"/>
    <x v="2"/>
    <n v="10000"/>
    <n v="0"/>
    <x v="43"/>
    <x v="43"/>
    <s v="Desenvolvimento de relatórios"/>
    <x v="0"/>
    <x v="0"/>
    <s v="1 - Lead"/>
    <x v="0"/>
    <x v="1"/>
    <x v="0"/>
  </r>
  <r>
    <s v="Ágil LTDA"/>
    <x v="2"/>
    <n v="6000"/>
    <n v="6000"/>
    <x v="44"/>
    <x v="44"/>
    <s v="Desenvolvimento de relatórios"/>
    <x v="0"/>
    <x v="0"/>
    <s v="Não classificada"/>
    <x v="0"/>
    <x v="1"/>
    <x v="3"/>
  </r>
  <r>
    <s v="Ágil LTDA"/>
    <x v="2"/>
    <n v="13600"/>
    <n v="13600"/>
    <x v="45"/>
    <x v="45"/>
    <s v="Implantação PPM"/>
    <x v="0"/>
    <x v="0"/>
    <s v="Não classificada"/>
    <x v="1"/>
    <x v="1"/>
    <x v="0"/>
  </r>
  <r>
    <s v="Ágil LTDA"/>
    <x v="2"/>
    <n v="16000"/>
    <n v="16000"/>
    <x v="46"/>
    <x v="46"/>
    <s v="Desenvolvimento de flows"/>
    <x v="0"/>
    <x v="5"/>
    <s v="3 - Entendimento de necessidades"/>
    <x v="1"/>
    <x v="1"/>
    <x v="5"/>
  </r>
  <r>
    <s v="Agora Consulting Partners, Inc."/>
    <x v="1"/>
    <n v="5800"/>
    <n v="5800"/>
    <x v="47"/>
    <x v="47"/>
    <s v="Implantação PPM"/>
    <x v="0"/>
    <x v="0"/>
    <s v="3 - Entendimento de necessidades"/>
    <x v="1"/>
    <x v="9"/>
    <x v="3"/>
  </r>
  <r>
    <s v="Ajinomoto Foods North America"/>
    <x v="4"/>
    <n v="55000"/>
    <n v="0"/>
    <x v="48"/>
    <x v="48"/>
    <s v="Treinamento fundamentos"/>
    <x v="2"/>
    <x v="4"/>
    <s v="Não classificada"/>
    <x v="0"/>
    <x v="1"/>
    <x v="6"/>
  </r>
  <r>
    <s v="Alameda Health System"/>
    <x v="3"/>
    <n v="0"/>
    <n v="0"/>
    <x v="49"/>
    <x v="49"/>
    <s v="Desenvolvimento de flows"/>
    <x v="0"/>
    <x v="5"/>
    <s v="2 - Oportunidade"/>
    <x v="0"/>
    <x v="1"/>
    <x v="3"/>
  </r>
  <r>
    <s v="Alameda Health System"/>
    <x v="3"/>
    <n v="37000"/>
    <n v="37000"/>
    <x v="50"/>
    <x v="50"/>
    <s v="Treinamento autores de relatório"/>
    <x v="2"/>
    <x v="1"/>
    <s v="Não classificada"/>
    <x v="0"/>
    <x v="1"/>
    <x v="2"/>
  </r>
  <r>
    <s v="Alberta Newsprint Company"/>
    <x v="5"/>
    <n v="10000"/>
    <n v="0"/>
    <x v="51"/>
    <x v="51"/>
    <s v="Treinamento autores de relatório"/>
    <x v="2"/>
    <x v="1"/>
    <s v="Não classificada"/>
    <x v="0"/>
    <x v="1"/>
    <x v="1"/>
  </r>
  <r>
    <s v="Alberta Newsprint Company"/>
    <x v="5"/>
    <n v="45000"/>
    <n v="0"/>
    <x v="52"/>
    <x v="52"/>
    <s v="Pacote de relatórios Power BI"/>
    <x v="1"/>
    <x v="1"/>
    <s v="Não classificada"/>
    <x v="0"/>
    <x v="1"/>
    <x v="3"/>
  </r>
  <r>
    <s v="Ágil LTDA"/>
    <x v="2"/>
    <n v="55000"/>
    <n v="0"/>
    <x v="53"/>
    <x v="53"/>
    <s v="Desenvolvimento de flows"/>
    <x v="0"/>
    <x v="5"/>
    <s v="5 - Levantamento de escopo"/>
    <x v="0"/>
    <x v="10"/>
    <x v="3"/>
  </r>
  <r>
    <s v="Ágil LTDA"/>
    <x v="2"/>
    <n v="8000"/>
    <n v="8000"/>
    <x v="54"/>
    <x v="54"/>
    <s v="Pacote de relatórios Power BI"/>
    <x v="1"/>
    <x v="1"/>
    <s v="3 - Entendimento de necessidades"/>
    <x v="1"/>
    <x v="1"/>
    <x v="5"/>
  </r>
  <r>
    <s v="Ágil LTDA"/>
    <x v="2"/>
    <n v="54000"/>
    <n v="54000"/>
    <x v="55"/>
    <x v="55"/>
    <s v="Treinamento fundamentos"/>
    <x v="2"/>
    <x v="4"/>
    <s v="3 - Entendimento de necessidades"/>
    <x v="1"/>
    <x v="1"/>
    <x v="1"/>
  </r>
  <r>
    <s v="Ambry Genetics"/>
    <x v="3"/>
    <n v="161.99"/>
    <n v="161.99"/>
    <x v="56"/>
    <x v="56"/>
    <s v="Desenvolvimento de flows"/>
    <x v="0"/>
    <x v="5"/>
    <s v="3 - Entendimento de necessidades"/>
    <x v="1"/>
    <x v="1"/>
    <x v="1"/>
  </r>
  <r>
    <s v="Ambry Genetics"/>
    <x v="3"/>
    <n v="10000"/>
    <n v="0"/>
    <x v="57"/>
    <x v="57"/>
    <s v="Pacote de relatórios Power BI"/>
    <x v="1"/>
    <x v="1"/>
    <s v="3 - Entendimento de necessidades"/>
    <x v="0"/>
    <x v="1"/>
    <x v="1"/>
  </r>
  <r>
    <s v="American Specialty Health (ASH)"/>
    <x v="3"/>
    <n v="1599"/>
    <n v="1599"/>
    <x v="58"/>
    <x v="58"/>
    <s v="Pacote de relatórios Power BI"/>
    <x v="1"/>
    <x v="1"/>
    <s v="3 - Entendimento de necessidades"/>
    <x v="1"/>
    <x v="1"/>
    <x v="2"/>
  </r>
  <r>
    <s v="American Specialty Health (ASH)"/>
    <x v="3"/>
    <n v="2000"/>
    <n v="2000"/>
    <x v="59"/>
    <x v="59"/>
    <s v="Implantação PPM"/>
    <x v="0"/>
    <x v="6"/>
    <s v="6 - Proposta enviada"/>
    <x v="1"/>
    <x v="1"/>
    <x v="6"/>
  </r>
  <r>
    <s v="American Specialty Health (ASH)"/>
    <x v="3"/>
    <n v="20000"/>
    <n v="20000"/>
    <x v="60"/>
    <x v="60"/>
    <s v="Contratação pontual de suporte"/>
    <x v="3"/>
    <x v="0"/>
    <s v="7 - Encerramento"/>
    <x v="1"/>
    <x v="1"/>
    <x v="0"/>
  </r>
  <r>
    <s v="American Specialty Health (ASH)"/>
    <x v="3"/>
    <n v="20000"/>
    <n v="20000"/>
    <x v="61"/>
    <x v="61"/>
    <s v="Treinamento autores de relatório"/>
    <x v="2"/>
    <x v="1"/>
    <s v="3 - Entendimento de necessidades"/>
    <x v="1"/>
    <x v="1"/>
    <x v="0"/>
  </r>
  <r>
    <s v="American Specialty Health (ASH)"/>
    <x v="3"/>
    <n v="25000"/>
    <n v="25000"/>
    <x v="62"/>
    <x v="62"/>
    <s v="Implantação PPM"/>
    <x v="0"/>
    <x v="0"/>
    <s v="2 - Oportunidade"/>
    <x v="1"/>
    <x v="1"/>
    <x v="1"/>
  </r>
  <r>
    <s v="American Specialty Health (ASH)"/>
    <x v="3"/>
    <n v="32560"/>
    <n v="32560"/>
    <x v="63"/>
    <x v="63"/>
    <s v="Desenvolvimento de flows"/>
    <x v="0"/>
    <x v="5"/>
    <s v="7 - Encerramento"/>
    <x v="1"/>
    <x v="1"/>
    <x v="3"/>
  </r>
  <r>
    <s v="American Specialty Health (ASH)"/>
    <x v="3"/>
    <n v="67000"/>
    <n v="67000"/>
    <x v="64"/>
    <x v="64"/>
    <s v="Treinamento para Administradores"/>
    <x v="2"/>
    <x v="0"/>
    <s v="3 - Entendimento de necessidades"/>
    <x v="1"/>
    <x v="1"/>
    <x v="2"/>
  </r>
  <r>
    <s v="American Specialty Health (ASH)"/>
    <x v="3"/>
    <n v="74599"/>
    <n v="74599"/>
    <x v="65"/>
    <x v="65"/>
    <s v="Treinamento para Administradores"/>
    <x v="2"/>
    <x v="0"/>
    <s v="3 - Entendimento de necessidades"/>
    <x v="1"/>
    <x v="1"/>
    <x v="0"/>
  </r>
  <r>
    <s v="American Traffic Solutions (ATS)"/>
    <x v="1"/>
    <n v="10000"/>
    <n v="10000"/>
    <x v="66"/>
    <x v="66"/>
    <s v="Desenvolvimento de flows"/>
    <x v="0"/>
    <x v="5"/>
    <s v="Não classificada"/>
    <x v="1"/>
    <x v="4"/>
    <x v="1"/>
  </r>
  <r>
    <s v="AMERISOURCE CORP"/>
    <x v="3"/>
    <n v="3375"/>
    <n v="0"/>
    <x v="67"/>
    <x v="67"/>
    <s v="Treinamento para Administradores"/>
    <x v="2"/>
    <x v="0"/>
    <s v="Não classificada"/>
    <x v="0"/>
    <x v="11"/>
    <x v="0"/>
  </r>
  <r>
    <s v="Andrews Federal Credit Union"/>
    <x v="6"/>
    <n v="0"/>
    <n v="0"/>
    <x v="68"/>
    <x v="68"/>
    <s v="Desenvolvimento de flows"/>
    <x v="0"/>
    <x v="5"/>
    <s v="3 - Entendimento de necessidades"/>
    <x v="0"/>
    <x v="12"/>
    <x v="3"/>
  </r>
  <r>
    <s v="APEX Systems, Inc."/>
    <x v="1"/>
    <n v="145"/>
    <n v="145"/>
    <x v="69"/>
    <x v="69"/>
    <s v="Treinamento fundamentos"/>
    <x v="2"/>
    <x v="4"/>
    <s v="7 - Encerramento"/>
    <x v="1"/>
    <x v="8"/>
    <x v="1"/>
  </r>
  <r>
    <s v="ApexTech"/>
    <x v="6"/>
    <n v="4000"/>
    <n v="0"/>
    <x v="70"/>
    <x v="70"/>
    <s v="Pacote de relatórios Power BI"/>
    <x v="1"/>
    <x v="1"/>
    <s v="1 - Lead"/>
    <x v="0"/>
    <x v="8"/>
    <x v="6"/>
  </r>
  <r>
    <s v="Application Consulting Training Solutions, Inc. (ACTS)"/>
    <x v="1"/>
    <n v="2000"/>
    <n v="2000"/>
    <x v="71"/>
    <x v="71"/>
    <s v="Implantação PPM"/>
    <x v="0"/>
    <x v="6"/>
    <s v="3 - Entendimento de necessidades"/>
    <x v="1"/>
    <x v="10"/>
    <x v="3"/>
  </r>
  <r>
    <s v="Application Consulting Training Solutions, Inc. (ACTS)"/>
    <x v="1"/>
    <n v="2000"/>
    <n v="0"/>
    <x v="72"/>
    <x v="72"/>
    <s v="Pacote de relatórios Excel"/>
    <x v="1"/>
    <x v="2"/>
    <s v="1 - Lead"/>
    <x v="0"/>
    <x v="10"/>
    <x v="5"/>
  </r>
  <r>
    <s v="Arbonne International"/>
    <x v="4"/>
    <n v="0"/>
    <n v="0"/>
    <x v="73"/>
    <x v="73"/>
    <s v="Pacote de relatórios Power BI"/>
    <x v="1"/>
    <x v="1"/>
    <s v="3 - Entendimento de necessidades"/>
    <x v="0"/>
    <x v="1"/>
    <x v="1"/>
  </r>
  <r>
    <s v="ARES Corporation"/>
    <x v="6"/>
    <n v="32000"/>
    <n v="0"/>
    <x v="74"/>
    <x v="74"/>
    <s v="Treinamento autores de relatório"/>
    <x v="2"/>
    <x v="1"/>
    <s v="Não classificada"/>
    <x v="0"/>
    <x v="6"/>
    <x v="3"/>
  </r>
  <r>
    <s v="Arrow Eletrônica"/>
    <x v="2"/>
    <n v="55000"/>
    <n v="0"/>
    <x v="75"/>
    <x v="75"/>
    <s v="Pacote de relatórios Power BI"/>
    <x v="1"/>
    <x v="1"/>
    <s v="3 - Entendimento de necessidades"/>
    <x v="0"/>
    <x v="4"/>
    <x v="1"/>
  </r>
  <r>
    <s v="Asas BR"/>
    <x v="7"/>
    <n v="4750"/>
    <n v="4750"/>
    <x v="76"/>
    <x v="76"/>
    <s v="Contratação pontual de suporte"/>
    <x v="3"/>
    <x v="6"/>
    <s v="1 - Lead"/>
    <x v="1"/>
    <x v="10"/>
    <x v="3"/>
  </r>
  <r>
    <s v="Asas BR"/>
    <x v="7"/>
    <n v="7500"/>
    <n v="7500"/>
    <x v="77"/>
    <x v="77"/>
    <s v="Treinamento autores de relatório"/>
    <x v="2"/>
    <x v="1"/>
    <s v="3 - Entendimento de necessidades"/>
    <x v="1"/>
    <x v="10"/>
    <x v="1"/>
  </r>
  <r>
    <s v="Asas BR"/>
    <x v="7"/>
    <n v="10000"/>
    <n v="0"/>
    <x v="78"/>
    <x v="78"/>
    <s v="Pacote de relatórios Excel"/>
    <x v="1"/>
    <x v="2"/>
    <s v="1 - Lead"/>
    <x v="0"/>
    <x v="10"/>
    <x v="3"/>
  </r>
  <r>
    <s v="Asas BR"/>
    <x v="7"/>
    <n v="29250"/>
    <n v="29250"/>
    <x v="79"/>
    <x v="79"/>
    <s v="Migração PPM (PS 2010 - POL)"/>
    <x v="0"/>
    <x v="0"/>
    <s v="2 - Oportunidade"/>
    <x v="1"/>
    <x v="10"/>
    <x v="3"/>
  </r>
  <r>
    <s v="ASCENSION HEALTH ISD"/>
    <x v="3"/>
    <n v="4000"/>
    <n v="0"/>
    <x v="80"/>
    <x v="80"/>
    <s v="Treinamento fundamentos"/>
    <x v="2"/>
    <x v="4"/>
    <s v="1 - Lead"/>
    <x v="0"/>
    <x v="13"/>
    <x v="3"/>
  </r>
  <r>
    <s v="ASCENSION HEALTH ISD"/>
    <x v="3"/>
    <n v="10000"/>
    <n v="10000"/>
    <x v="81"/>
    <x v="81"/>
    <s v="Pacote de relatórios Power BI"/>
    <x v="1"/>
    <x v="1"/>
    <s v="7 - Encerramento"/>
    <x v="1"/>
    <x v="13"/>
    <x v="1"/>
  </r>
  <r>
    <s v="ASCENSION HEALTH ISD"/>
    <x v="3"/>
    <n v="10000"/>
    <n v="10000"/>
    <x v="82"/>
    <x v="82"/>
    <s v="Contratação pontual de suporte"/>
    <x v="3"/>
    <x v="3"/>
    <s v="7 - Encerramento"/>
    <x v="1"/>
    <x v="13"/>
    <x v="1"/>
  </r>
  <r>
    <s v="ASCENSION HEALTH ISD"/>
    <x v="3"/>
    <n v="10000"/>
    <n v="10000"/>
    <x v="83"/>
    <x v="83"/>
    <s v="Implantação PPM"/>
    <x v="0"/>
    <x v="0"/>
    <s v="3 - Entendimento de necessidades"/>
    <x v="1"/>
    <x v="13"/>
    <x v="6"/>
  </r>
  <r>
    <s v="ASCENSION HEALTH ISD"/>
    <x v="3"/>
    <n v="49939"/>
    <n v="49939"/>
    <x v="84"/>
    <x v="84"/>
    <s v="Treinamento autores de relatório"/>
    <x v="2"/>
    <x v="1"/>
    <s v="3 - Entendimento de necessidades"/>
    <x v="1"/>
    <x v="13"/>
    <x v="3"/>
  </r>
  <r>
    <s v="ASRC Brasil"/>
    <x v="8"/>
    <n v="145"/>
    <n v="145"/>
    <x v="85"/>
    <x v="85"/>
    <s v="Pacote de relatórios Power BI"/>
    <x v="1"/>
    <x v="1"/>
    <s v="3 - Entendimento de necessidades"/>
    <x v="1"/>
    <x v="2"/>
    <x v="2"/>
  </r>
  <r>
    <s v="Associação dos Enfermeiros do Brasil"/>
    <x v="9"/>
    <n v="10800"/>
    <n v="10800"/>
    <x v="86"/>
    <x v="86"/>
    <s v="Desenvolvimento de flows"/>
    <x v="0"/>
    <x v="5"/>
    <s v="3 - Entendimento de necessidades"/>
    <x v="1"/>
    <x v="13"/>
    <x v="1"/>
  </r>
  <r>
    <s v="Associação dos Enfermeiros do Brasil"/>
    <x v="9"/>
    <n v="58999.99"/>
    <n v="58999.99"/>
    <x v="87"/>
    <x v="87"/>
    <s v="Implantação PPM"/>
    <x v="0"/>
    <x v="6"/>
    <s v="Não classificada"/>
    <x v="0"/>
    <x v="10"/>
    <x v="4"/>
  </r>
  <r>
    <s v="Associação dos Escoteiros Mirins"/>
    <x v="9"/>
    <n v="495"/>
    <n v="495"/>
    <x v="88"/>
    <x v="88"/>
    <s v="Desenvolvimento de relatórios"/>
    <x v="0"/>
    <x v="6"/>
    <s v="3 - Entendimento de necessidades"/>
    <x v="1"/>
    <x v="1"/>
    <x v="6"/>
  </r>
  <r>
    <s v="Associação dos Escoteiros Mirins"/>
    <x v="9"/>
    <n v="540"/>
    <n v="0"/>
    <x v="89"/>
    <x v="89"/>
    <s v="Pacote de relatórios Power BI"/>
    <x v="1"/>
    <x v="1"/>
    <s v="2 - Oportunidade"/>
    <x v="0"/>
    <x v="1"/>
    <x v="1"/>
  </r>
  <r>
    <s v="Associação dos Escoteiros Mirins"/>
    <x v="9"/>
    <n v="2444"/>
    <n v="2444"/>
    <x v="90"/>
    <x v="90"/>
    <s v="Desenvolvimento de workflows"/>
    <x v="0"/>
    <x v="0"/>
    <s v="3 - Entendimento de necessidades"/>
    <x v="1"/>
    <x v="1"/>
    <x v="1"/>
  </r>
  <r>
    <s v="Associação dos Escoteiros Mirins"/>
    <x v="9"/>
    <n v="12695.21"/>
    <n v="12695.21"/>
    <x v="91"/>
    <x v="91"/>
    <s v="Pacote de relatórios Power BI"/>
    <x v="1"/>
    <x v="1"/>
    <s v="3 - Entendimento de necessidades"/>
    <x v="1"/>
    <x v="1"/>
    <x v="0"/>
  </r>
  <r>
    <s v="Associação dos Escoteiros Mirins"/>
    <x v="9"/>
    <n v="15000"/>
    <n v="15000"/>
    <x v="92"/>
    <x v="92"/>
    <s v="Desenvolvimento de flows"/>
    <x v="0"/>
    <x v="5"/>
    <s v="3 - Entendimento de necessidades"/>
    <x v="1"/>
    <x v="1"/>
    <x v="1"/>
  </r>
  <r>
    <s v="Associação dos Escoteiros Mirins"/>
    <x v="9"/>
    <n v="35757.379999999997"/>
    <n v="35757.379999999997"/>
    <x v="93"/>
    <x v="93"/>
    <s v="Contratação pontual de suporte"/>
    <x v="3"/>
    <x v="0"/>
    <s v="2 - Oportunidade"/>
    <x v="1"/>
    <x v="1"/>
    <x v="3"/>
  </r>
  <r>
    <s v="Associação dos Escoteiros Mirins"/>
    <x v="9"/>
    <n v="44499"/>
    <n v="0"/>
    <x v="94"/>
    <x v="94"/>
    <s v="Pacote de relatórios Power BI"/>
    <x v="1"/>
    <x v="1"/>
    <s v="4 - Demonstração realizada"/>
    <x v="0"/>
    <x v="1"/>
    <x v="4"/>
  </r>
  <r>
    <s v="Associação Liberdade Financeira"/>
    <x v="10"/>
    <n v="0"/>
    <n v="0"/>
    <x v="95"/>
    <x v="95"/>
    <s v="Desenvolvimento de workflows"/>
    <x v="0"/>
    <x v="0"/>
    <s v="Não classificada"/>
    <x v="0"/>
    <x v="4"/>
    <x v="4"/>
  </r>
  <r>
    <s v="ATPCO"/>
    <x v="2"/>
    <n v="2199"/>
    <n v="2199"/>
    <x v="96"/>
    <x v="96"/>
    <s v="Desenvolvimento de relatórios"/>
    <x v="0"/>
    <x v="0"/>
    <s v="3 - Entendimento de necessidades"/>
    <x v="1"/>
    <x v="8"/>
    <x v="1"/>
  </r>
  <r>
    <s v="ATS"/>
    <x v="4"/>
    <n v="0"/>
    <n v="0"/>
    <x v="97"/>
    <x v="97"/>
    <s v="Desenvolvimento de relatórios"/>
    <x v="0"/>
    <x v="0"/>
    <s v="4 - Demonstração realizada"/>
    <x v="0"/>
    <x v="5"/>
    <x v="3"/>
  </r>
  <r>
    <s v="ATS"/>
    <x v="4"/>
    <n v="0"/>
    <n v="0"/>
    <x v="98"/>
    <x v="98"/>
    <s v="Pacote de relatórios Excel"/>
    <x v="1"/>
    <x v="2"/>
    <s v="4 - Demonstração realizada"/>
    <x v="0"/>
    <x v="5"/>
    <x v="5"/>
  </r>
  <r>
    <s v="ATS"/>
    <x v="4"/>
    <n v="2000"/>
    <n v="0"/>
    <x v="99"/>
    <x v="99"/>
    <s v="Contratação pontual de suporte"/>
    <x v="3"/>
    <x v="3"/>
    <s v="1 - Lead"/>
    <x v="0"/>
    <x v="5"/>
    <x v="0"/>
  </r>
  <r>
    <s v="ATS"/>
    <x v="4"/>
    <n v="5553"/>
    <n v="5553"/>
    <x v="100"/>
    <x v="100"/>
    <s v="Implantação PPM"/>
    <x v="0"/>
    <x v="0"/>
    <s v="3 - Entendimento de necessidades"/>
    <x v="1"/>
    <x v="5"/>
    <x v="1"/>
  </r>
  <r>
    <s v="ATS"/>
    <x v="4"/>
    <n v="13797"/>
    <n v="13797"/>
    <x v="101"/>
    <x v="101"/>
    <s v="Desenvolvimento de flows"/>
    <x v="0"/>
    <x v="5"/>
    <s v="3 - Entendimento de necessidades"/>
    <x v="1"/>
    <x v="5"/>
    <x v="5"/>
  </r>
  <r>
    <s v="ATS"/>
    <x v="4"/>
    <n v="15000"/>
    <n v="15000"/>
    <x v="102"/>
    <x v="102"/>
    <s v="Desenvolvimento de workflows"/>
    <x v="0"/>
    <x v="0"/>
    <s v="3 - Entendimento de necessidades"/>
    <x v="1"/>
    <x v="5"/>
    <x v="3"/>
  </r>
  <r>
    <s v="ATS"/>
    <x v="4"/>
    <n v="30000"/>
    <n v="0"/>
    <x v="103"/>
    <x v="103"/>
    <s v="Pacote de relatórios Excel"/>
    <x v="1"/>
    <x v="2"/>
    <s v="3 - Entendimento de necessidades"/>
    <x v="0"/>
    <x v="5"/>
    <x v="1"/>
  </r>
  <r>
    <s v="ATS"/>
    <x v="4"/>
    <n v="49045.5"/>
    <n v="49045.5"/>
    <x v="104"/>
    <x v="104"/>
    <s v="Desenvolvimento de workflows"/>
    <x v="0"/>
    <x v="0"/>
    <s v="2 - Oportunidade"/>
    <x v="1"/>
    <x v="5"/>
    <x v="1"/>
  </r>
  <r>
    <s v="Autoliv"/>
    <x v="2"/>
    <n v="24000"/>
    <n v="0"/>
    <x v="105"/>
    <x v="105"/>
    <s v="Contratação pontual de suporte"/>
    <x v="3"/>
    <x v="0"/>
    <s v="Não classificada"/>
    <x v="0"/>
    <x v="14"/>
    <x v="3"/>
  </r>
  <r>
    <s v="Sistemas Inteligentes"/>
    <x v="2"/>
    <n v="5390"/>
    <n v="5390"/>
    <x v="106"/>
    <x v="106"/>
    <s v="Desenvolvimento de flows"/>
    <x v="0"/>
    <x v="5"/>
    <s v="7 - Encerramento"/>
    <x v="1"/>
    <x v="4"/>
    <x v="4"/>
  </r>
  <r>
    <s v="Sistemas Inteligentes"/>
    <x v="2"/>
    <n v="7000"/>
    <n v="7000"/>
    <x v="107"/>
    <x v="107"/>
    <s v="Desenvolvimento de flows"/>
    <x v="0"/>
    <x v="5"/>
    <s v="3 - Entendimento de necessidades"/>
    <x v="1"/>
    <x v="4"/>
    <x v="6"/>
  </r>
  <r>
    <s v="Sistemas Inteligentes"/>
    <x v="2"/>
    <n v="10000"/>
    <n v="0"/>
    <x v="108"/>
    <x v="108"/>
    <s v="Pacote de relatórios Excel"/>
    <x v="1"/>
    <x v="2"/>
    <s v="6 - Proposta enviada"/>
    <x v="0"/>
    <x v="4"/>
    <x v="4"/>
  </r>
  <r>
    <s v="Sistemas Inteligentes"/>
    <x v="2"/>
    <n v="10000"/>
    <n v="10000"/>
    <x v="109"/>
    <x v="109"/>
    <s v="Contratação pontual de suporte"/>
    <x v="3"/>
    <x v="3"/>
    <s v="3 - Entendimento de necessidades"/>
    <x v="1"/>
    <x v="4"/>
    <x v="0"/>
  </r>
  <r>
    <s v="Sistemas Inteligentes"/>
    <x v="2"/>
    <n v="20800"/>
    <n v="0"/>
    <x v="110"/>
    <x v="110"/>
    <s v="Pacote de relatórios Power BI"/>
    <x v="1"/>
    <x v="1"/>
    <s v="Não classificada"/>
    <x v="0"/>
    <x v="4"/>
    <x v="3"/>
  </r>
  <r>
    <s v="Sistemas Inteligentes"/>
    <x v="2"/>
    <n v="20980"/>
    <n v="0"/>
    <x v="111"/>
    <x v="111"/>
    <s v="Desenvolvimento de workflows"/>
    <x v="0"/>
    <x v="3"/>
    <s v="6 - Proposta enviada"/>
    <x v="0"/>
    <x v="4"/>
    <x v="3"/>
  </r>
  <r>
    <s v="Sistemas Inteligentes"/>
    <x v="2"/>
    <n v="37011"/>
    <n v="37011"/>
    <x v="112"/>
    <x v="112"/>
    <s v="Treinamento fundamentos"/>
    <x v="2"/>
    <x v="4"/>
    <s v="Não classificada"/>
    <x v="0"/>
    <x v="4"/>
    <x v="4"/>
  </r>
  <r>
    <s v="Sistemas Inteligentes"/>
    <x v="2"/>
    <n v="117000"/>
    <n v="0"/>
    <x v="113"/>
    <x v="113"/>
    <s v="Treinamento para Administradores"/>
    <x v="2"/>
    <x v="0"/>
    <s v="1 - Lead"/>
    <x v="0"/>
    <x v="4"/>
    <x v="3"/>
  </r>
  <r>
    <s v="Sistemas Inteligentes"/>
    <x v="2"/>
    <n v="163000"/>
    <n v="0"/>
    <x v="114"/>
    <x v="108"/>
    <s v="Treinamento fundamentos"/>
    <x v="2"/>
    <x v="4"/>
    <s v="4 - Demonstração realizada"/>
    <x v="0"/>
    <x v="4"/>
    <x v="6"/>
  </r>
  <r>
    <s v="Azbil Brasil Ltda"/>
    <x v="2"/>
    <n v="8000"/>
    <n v="0"/>
    <x v="115"/>
    <x v="114"/>
    <s v="Contratação pontual de suporte"/>
    <x v="3"/>
    <x v="3"/>
    <s v="1 - Lead"/>
    <x v="0"/>
    <x v="4"/>
    <x v="3"/>
  </r>
  <r>
    <s v="Conselho Municipal"/>
    <x v="8"/>
    <n v="760"/>
    <n v="760"/>
    <x v="116"/>
    <x v="115"/>
    <s v="Pacote de relatórios Power BI"/>
    <x v="1"/>
    <x v="1"/>
    <s v="3 - Entendimento de necessidades"/>
    <x v="1"/>
    <x v="4"/>
    <x v="3"/>
  </r>
  <r>
    <s v="Conselho Municipal"/>
    <x v="8"/>
    <n v="2970"/>
    <n v="2970"/>
    <x v="117"/>
    <x v="116"/>
    <s v="Desenvolvimento de workflows"/>
    <x v="0"/>
    <x v="0"/>
    <s v="3 - Entendimento de necessidades"/>
    <x v="1"/>
    <x v="4"/>
    <x v="3"/>
  </r>
  <r>
    <s v="Conselho Municipal"/>
    <x v="8"/>
    <n v="4398"/>
    <n v="4398"/>
    <x v="118"/>
    <x v="117"/>
    <s v="Treinamento para Gerentes de Projeto"/>
    <x v="2"/>
    <x v="0"/>
    <s v="3 - Entendimento de necessidades"/>
    <x v="1"/>
    <x v="4"/>
    <x v="1"/>
  </r>
  <r>
    <s v="Conselho Municipal"/>
    <x v="8"/>
    <n v="4500"/>
    <n v="4500"/>
    <x v="119"/>
    <x v="118"/>
    <s v="Treinamento para Administradores"/>
    <x v="2"/>
    <x v="0"/>
    <s v="3 - Entendimento de necessidades"/>
    <x v="1"/>
    <x v="4"/>
    <x v="6"/>
  </r>
  <r>
    <s v="Conselho Municipal"/>
    <x v="8"/>
    <n v="10450"/>
    <n v="10450"/>
    <x v="120"/>
    <x v="119"/>
    <s v="Treinamento fundamentos"/>
    <x v="2"/>
    <x v="4"/>
    <s v="3 - Entendimento de necessidades"/>
    <x v="1"/>
    <x v="4"/>
    <x v="3"/>
  </r>
  <r>
    <s v="Conselho Municipal"/>
    <x v="8"/>
    <n v="12500"/>
    <n v="12500"/>
    <x v="121"/>
    <x v="120"/>
    <s v="Desenvolvimento de flows"/>
    <x v="0"/>
    <x v="5"/>
    <s v="3 - Entendimento de necessidades"/>
    <x v="1"/>
    <x v="4"/>
    <x v="1"/>
  </r>
  <r>
    <s v="B2B Technologies"/>
    <x v="1"/>
    <n v="2000"/>
    <n v="2000"/>
    <x v="122"/>
    <x v="121"/>
    <s v="Implantação PPM"/>
    <x v="0"/>
    <x v="0"/>
    <s v="1 - Lead"/>
    <x v="0"/>
    <x v="10"/>
    <x v="3"/>
  </r>
  <r>
    <s v="Bally Tecnologia"/>
    <x v="2"/>
    <n v="37000"/>
    <n v="0"/>
    <x v="123"/>
    <x v="122"/>
    <s v="Implantação PPM"/>
    <x v="0"/>
    <x v="0"/>
    <s v="Não classificada"/>
    <x v="0"/>
    <x v="15"/>
    <x v="3"/>
  </r>
  <r>
    <s v="Banco de Investimentos Global"/>
    <x v="10"/>
    <n v="23000"/>
    <n v="0"/>
    <x v="124"/>
    <x v="123"/>
    <s v="Treinamento autores de relatório"/>
    <x v="2"/>
    <x v="1"/>
    <s v="1 - Lead"/>
    <x v="0"/>
    <x v="12"/>
    <x v="1"/>
  </r>
  <r>
    <s v="Banco de Investimentos Global"/>
    <x v="10"/>
    <n v="40000"/>
    <n v="0"/>
    <x v="125"/>
    <x v="124"/>
    <s v="Treinamento fundamentos"/>
    <x v="2"/>
    <x v="4"/>
    <s v="Não classificada"/>
    <x v="0"/>
    <x v="10"/>
    <x v="3"/>
  </r>
  <r>
    <s v="Banco de Investimentos Global"/>
    <x v="10"/>
    <n v="45000"/>
    <n v="0"/>
    <x v="126"/>
    <x v="125"/>
    <s v="Treinamento para Gerentes de Projeto"/>
    <x v="2"/>
    <x v="0"/>
    <s v="Não classificada"/>
    <x v="0"/>
    <x v="0"/>
    <x v="1"/>
  </r>
  <r>
    <s v="Banco de Investimentos Global"/>
    <x v="10"/>
    <n v="55000"/>
    <n v="0"/>
    <x v="127"/>
    <x v="126"/>
    <s v="Migração PPM (PS 2013 - POL)"/>
    <x v="0"/>
    <x v="0"/>
    <s v="Não classificada"/>
    <x v="0"/>
    <x v="16"/>
    <x v="3"/>
  </r>
  <r>
    <s v="Banco de Investimentos Global"/>
    <x v="10"/>
    <n v="71997"/>
    <n v="0"/>
    <x v="128"/>
    <x v="127"/>
    <s v="Pacote de relatórios Power BI"/>
    <x v="1"/>
    <x v="1"/>
    <s v="1 - Lead"/>
    <x v="0"/>
    <x v="8"/>
    <x v="3"/>
  </r>
  <r>
    <s v="Banco de Investimentos Global"/>
    <x v="10"/>
    <n v="74000"/>
    <n v="0"/>
    <x v="129"/>
    <x v="7"/>
    <s v="Desenvolvimento de workflows"/>
    <x v="0"/>
    <x v="0"/>
    <s v="2 - Oportunidade"/>
    <x v="0"/>
    <x v="6"/>
    <x v="0"/>
  </r>
  <r>
    <s v="Banco de Investimentos Global"/>
    <x v="10"/>
    <n v="206791"/>
    <n v="206791"/>
    <x v="130"/>
    <x v="128"/>
    <s v="Desenvolvimento de workflows"/>
    <x v="0"/>
    <x v="0"/>
    <s v="3 - Entendimento de necessidades"/>
    <x v="1"/>
    <x v="8"/>
    <x v="1"/>
  </r>
  <r>
    <s v="Banco Differential"/>
    <x v="10"/>
    <n v="19.989999999999998"/>
    <n v="19.989999999999998"/>
    <x v="131"/>
    <x v="129"/>
    <s v="Implantação PPM"/>
    <x v="0"/>
    <x v="0"/>
    <s v="3 - Entendimento de necessidades"/>
    <x v="1"/>
    <x v="10"/>
    <x v="1"/>
  </r>
  <r>
    <s v="Banco Differential"/>
    <x v="10"/>
    <n v="89.98"/>
    <n v="89.98"/>
    <x v="132"/>
    <x v="130"/>
    <s v="Implantação PPM"/>
    <x v="0"/>
    <x v="0"/>
    <s v="3 - Entendimento de necessidades"/>
    <x v="1"/>
    <x v="13"/>
    <x v="3"/>
  </r>
  <r>
    <s v="Banco Differential"/>
    <x v="10"/>
    <n v="145"/>
    <n v="145"/>
    <x v="133"/>
    <x v="131"/>
    <s v="Treinamento para Administradores"/>
    <x v="2"/>
    <x v="0"/>
    <s v="3 - Entendimento de necessidades"/>
    <x v="1"/>
    <x v="5"/>
    <x v="2"/>
  </r>
  <r>
    <s v="Banco Differential"/>
    <x v="10"/>
    <n v="495"/>
    <n v="495"/>
    <x v="134"/>
    <x v="132"/>
    <s v="Pacote de relatórios Excel"/>
    <x v="1"/>
    <x v="2"/>
    <s v="3 - Entendimento de necessidades"/>
    <x v="1"/>
    <x v="13"/>
    <x v="1"/>
  </r>
  <r>
    <s v="Banco Differential"/>
    <x v="10"/>
    <n v="2695"/>
    <n v="2695"/>
    <x v="135"/>
    <x v="133"/>
    <s v="Desenvolvimento de relatórios"/>
    <x v="0"/>
    <x v="0"/>
    <s v="3 - Entendimento de necessidades"/>
    <x v="1"/>
    <x v="13"/>
    <x v="1"/>
  </r>
  <r>
    <s v="Banco Differential"/>
    <x v="10"/>
    <n v="9000"/>
    <n v="0"/>
    <x v="136"/>
    <x v="134"/>
    <s v="Contratação pontual de suporte"/>
    <x v="3"/>
    <x v="0"/>
    <s v="Não classificada"/>
    <x v="0"/>
    <x v="13"/>
    <x v="3"/>
  </r>
  <r>
    <s v="Banco Differential"/>
    <x v="10"/>
    <n v="10000"/>
    <n v="0"/>
    <x v="137"/>
    <x v="135"/>
    <s v="Implantação PPM"/>
    <x v="0"/>
    <x v="0"/>
    <s v="6 - Proposta enviada"/>
    <x v="0"/>
    <x v="13"/>
    <x v="2"/>
  </r>
  <r>
    <s v="Banco Differential"/>
    <x v="10"/>
    <n v="10000"/>
    <n v="10000"/>
    <x v="138"/>
    <x v="136"/>
    <s v="Treinamento para Administradores"/>
    <x v="2"/>
    <x v="0"/>
    <s v="7 - Encerramento"/>
    <x v="1"/>
    <x v="13"/>
    <x v="6"/>
  </r>
  <r>
    <s v="Banco Differential"/>
    <x v="10"/>
    <n v="10000"/>
    <n v="10000"/>
    <x v="139"/>
    <x v="137"/>
    <s v="Desenvolvimento de workflows"/>
    <x v="0"/>
    <x v="0"/>
    <s v="7 - Encerramento"/>
    <x v="1"/>
    <x v="13"/>
    <x v="2"/>
  </r>
  <r>
    <s v="Banco Differential"/>
    <x v="10"/>
    <n v="10000"/>
    <n v="10000"/>
    <x v="140"/>
    <x v="138"/>
    <s v="Pacote de relatórios Power BI"/>
    <x v="1"/>
    <x v="1"/>
    <s v="3 - Entendimento de necessidades"/>
    <x v="1"/>
    <x v="13"/>
    <x v="3"/>
  </r>
  <r>
    <s v="Banco Differential"/>
    <x v="10"/>
    <n v="48000"/>
    <n v="48000"/>
    <x v="141"/>
    <x v="139"/>
    <s v="Contratação pontual de suporte"/>
    <x v="3"/>
    <x v="3"/>
    <s v="3 - Entendimento de necessidades"/>
    <x v="1"/>
    <x v="13"/>
    <x v="4"/>
  </r>
  <r>
    <s v="Banco Differential"/>
    <x v="10"/>
    <n v="61923"/>
    <n v="61923"/>
    <x v="142"/>
    <x v="140"/>
    <s v="Desenvolvimento de relatórios"/>
    <x v="0"/>
    <x v="0"/>
    <s v="3 - Entendimento de necessidades"/>
    <x v="1"/>
    <x v="13"/>
    <x v="2"/>
  </r>
  <r>
    <s v="Banco Differential"/>
    <x v="10"/>
    <n v="83000"/>
    <n v="0"/>
    <x v="143"/>
    <x v="141"/>
    <s v="Pacote de relatórios Power BI"/>
    <x v="1"/>
    <x v="1"/>
    <s v="1 - Lead"/>
    <x v="0"/>
    <x v="13"/>
    <x v="3"/>
  </r>
  <r>
    <s v="Banco dos Estados Nacionais"/>
    <x v="10"/>
    <n v="400"/>
    <n v="400"/>
    <x v="144"/>
    <x v="142"/>
    <s v="Desenvolvimento de relatórios"/>
    <x v="0"/>
    <x v="0"/>
    <s v="3 - Entendimento de necessidades"/>
    <x v="1"/>
    <x v="11"/>
    <x v="5"/>
  </r>
  <r>
    <s v="Banco dos Estados Nacionais"/>
    <x v="10"/>
    <n v="4500"/>
    <n v="4500"/>
    <x v="145"/>
    <x v="143"/>
    <s v="Implantação PPM"/>
    <x v="0"/>
    <x v="0"/>
    <s v="2 - Oportunidade"/>
    <x v="1"/>
    <x v="11"/>
    <x v="2"/>
  </r>
  <r>
    <s v="Banco dos Estados Nacionais"/>
    <x v="10"/>
    <n v="6000"/>
    <n v="6000"/>
    <x v="146"/>
    <x v="144"/>
    <s v="Contratação pontual de suporte"/>
    <x v="3"/>
    <x v="0"/>
    <s v="3 - Entendimento de necessidades"/>
    <x v="1"/>
    <x v="11"/>
    <x v="1"/>
  </r>
  <r>
    <s v="Banco dos Estados Nacionais"/>
    <x v="10"/>
    <n v="9000"/>
    <n v="9000"/>
    <x v="147"/>
    <x v="145"/>
    <s v="Pacote de relatórios Power BI"/>
    <x v="1"/>
    <x v="1"/>
    <s v="3 - Entendimento de necessidades"/>
    <x v="1"/>
    <x v="11"/>
    <x v="3"/>
  </r>
  <r>
    <s v="Banco dos Estados Nacionais"/>
    <x v="10"/>
    <n v="9200"/>
    <n v="9200"/>
    <x v="148"/>
    <x v="146"/>
    <s v="Pacote de relatórios Excel"/>
    <x v="1"/>
    <x v="2"/>
    <s v="3 - Entendimento de necessidades"/>
    <x v="1"/>
    <x v="11"/>
    <x v="3"/>
  </r>
  <r>
    <s v="Banco dos Estados Nacionais"/>
    <x v="10"/>
    <n v="10000"/>
    <n v="10000"/>
    <x v="149"/>
    <x v="147"/>
    <s v="Treinamento autores de relatório"/>
    <x v="2"/>
    <x v="1"/>
    <s v="7 - Encerramento"/>
    <x v="1"/>
    <x v="11"/>
    <x v="0"/>
  </r>
  <r>
    <s v="Banco dos Estados Nacionais"/>
    <x v="10"/>
    <n v="10000"/>
    <n v="10000"/>
    <x v="150"/>
    <x v="143"/>
    <s v="Treinamento fundamentos"/>
    <x v="2"/>
    <x v="4"/>
    <s v="2 - Oportunidade"/>
    <x v="1"/>
    <x v="11"/>
    <x v="3"/>
  </r>
  <r>
    <s v="Banco dos Estados Nacionais"/>
    <x v="10"/>
    <n v="20000"/>
    <n v="0"/>
    <x v="151"/>
    <x v="148"/>
    <s v="Treinamento fundamentos"/>
    <x v="2"/>
    <x v="4"/>
    <s v="1 - Lead"/>
    <x v="0"/>
    <x v="11"/>
    <x v="1"/>
  </r>
  <r>
    <s v="Banco dos Estados Nacionais"/>
    <x v="10"/>
    <n v="22000"/>
    <n v="22000"/>
    <x v="152"/>
    <x v="149"/>
    <s v="Implantação PPM"/>
    <x v="0"/>
    <x v="0"/>
    <s v="3 - Entendimento de necessidades"/>
    <x v="1"/>
    <x v="11"/>
    <x v="1"/>
  </r>
  <r>
    <s v="Banco dos Estados Nacionais"/>
    <x v="10"/>
    <n v="29000"/>
    <n v="0"/>
    <x v="153"/>
    <x v="150"/>
    <s v="Desenvolvimento de workflows"/>
    <x v="0"/>
    <x v="0"/>
    <s v="4 - Demonstração realizada"/>
    <x v="0"/>
    <x v="11"/>
    <x v="6"/>
  </r>
  <r>
    <s v="Banco dos Estados Nacionais"/>
    <x v="10"/>
    <n v="108000"/>
    <n v="0"/>
    <x v="154"/>
    <x v="151"/>
    <s v="Contratação pontual de suporte"/>
    <x v="3"/>
    <x v="0"/>
    <s v="5 - Levantamento de escopo"/>
    <x v="0"/>
    <x v="11"/>
    <x v="1"/>
  </r>
  <r>
    <s v="Banco dos Estados Nacionais"/>
    <x v="10"/>
    <n v="110800"/>
    <n v="110800"/>
    <x v="155"/>
    <x v="152"/>
    <s v="Treinamento para Administradores"/>
    <x v="2"/>
    <x v="0"/>
    <s v="3 - Entendimento de necessidades"/>
    <x v="1"/>
    <x v="11"/>
    <x v="6"/>
  </r>
  <r>
    <s v="Banco XYZ"/>
    <x v="10"/>
    <n v="0"/>
    <n v="0"/>
    <x v="156"/>
    <x v="153"/>
    <s v="Pacote de relatórios Power BI"/>
    <x v="1"/>
    <x v="1"/>
    <s v="Não classificada"/>
    <x v="0"/>
    <x v="9"/>
    <x v="2"/>
  </r>
  <r>
    <s v="Banco XYZ"/>
    <x v="10"/>
    <n v="0"/>
    <n v="0"/>
    <x v="157"/>
    <x v="154"/>
    <s v="Treinamento para Administradores"/>
    <x v="2"/>
    <x v="0"/>
    <s v="Não classificada"/>
    <x v="0"/>
    <x v="9"/>
    <x v="1"/>
  </r>
  <r>
    <s v="Banco XYZ"/>
    <x v="10"/>
    <n v="32000"/>
    <n v="32000"/>
    <x v="158"/>
    <x v="155"/>
    <s v="Treinamento autores de relatório"/>
    <x v="2"/>
    <x v="1"/>
    <s v="Não classificada"/>
    <x v="0"/>
    <x v="9"/>
    <x v="4"/>
  </r>
  <r>
    <s v="Banfield"/>
    <x v="3"/>
    <n v="45000"/>
    <n v="0"/>
    <x v="159"/>
    <x v="156"/>
    <s v="Desenvolvimento de relatórios"/>
    <x v="0"/>
    <x v="0"/>
    <s v="Não classificada"/>
    <x v="0"/>
    <x v="7"/>
    <x v="3"/>
  </r>
  <r>
    <s v="Banner Health"/>
    <x v="3"/>
    <n v="0"/>
    <n v="0"/>
    <x v="160"/>
    <x v="157"/>
    <s v="Contratação pontual de suporte"/>
    <x v="3"/>
    <x v="3"/>
    <s v="3 - Entendimento de necessidades"/>
    <x v="0"/>
    <x v="4"/>
    <x v="3"/>
  </r>
  <r>
    <s v="Banner Health"/>
    <x v="3"/>
    <n v="15500"/>
    <n v="15500"/>
    <x v="161"/>
    <x v="158"/>
    <s v="Treinamento autores de relatório"/>
    <x v="2"/>
    <x v="1"/>
    <s v="Não classificada"/>
    <x v="1"/>
    <x v="4"/>
    <x v="1"/>
  </r>
  <r>
    <s v="Banner Health"/>
    <x v="3"/>
    <n v="63000"/>
    <n v="0"/>
    <x v="162"/>
    <x v="114"/>
    <s v="Treinamento autores de relatório"/>
    <x v="2"/>
    <x v="1"/>
    <s v="1 - Lead"/>
    <x v="0"/>
    <x v="4"/>
    <x v="3"/>
  </r>
  <r>
    <s v="Power Systems SA"/>
    <x v="2"/>
    <n v="50"/>
    <n v="50"/>
    <x v="163"/>
    <x v="159"/>
    <s v="Implantação PPM"/>
    <x v="0"/>
    <x v="0"/>
    <s v="3 - Entendimento de necessidades"/>
    <x v="1"/>
    <x v="13"/>
    <x v="1"/>
  </r>
  <r>
    <s v="Power Systems SA"/>
    <x v="2"/>
    <n v="420"/>
    <n v="420"/>
    <x v="164"/>
    <x v="160"/>
    <s v="Treinamento autores de relatório"/>
    <x v="2"/>
    <x v="1"/>
    <s v="3 - Entendimento de necessidades"/>
    <x v="1"/>
    <x v="13"/>
    <x v="1"/>
  </r>
  <r>
    <s v="Power Systems SA"/>
    <x v="2"/>
    <n v="420"/>
    <n v="420"/>
    <x v="165"/>
    <x v="161"/>
    <s v="Migração PPM (PS 2010 - POL)"/>
    <x v="0"/>
    <x v="0"/>
    <s v="3 - Entendimento de necessidades"/>
    <x v="1"/>
    <x v="13"/>
    <x v="4"/>
  </r>
  <r>
    <s v="Power Systems SA"/>
    <x v="2"/>
    <n v="420"/>
    <n v="420"/>
    <x v="166"/>
    <x v="162"/>
    <s v="Desenvolvimento de relatórios"/>
    <x v="0"/>
    <x v="0"/>
    <s v="3 - Entendimento de necessidades"/>
    <x v="1"/>
    <x v="13"/>
    <x v="3"/>
  </r>
  <r>
    <s v="Power Systems SA"/>
    <x v="2"/>
    <n v="420"/>
    <n v="420"/>
    <x v="167"/>
    <x v="163"/>
    <s v="Contratação pontual de suporte"/>
    <x v="3"/>
    <x v="3"/>
    <s v="3 - Entendimento de necessidades"/>
    <x v="1"/>
    <x v="13"/>
    <x v="3"/>
  </r>
  <r>
    <s v="Power Systems SA"/>
    <x v="2"/>
    <n v="420"/>
    <n v="420"/>
    <x v="168"/>
    <x v="164"/>
    <s v="Treinamento fundamentos"/>
    <x v="2"/>
    <x v="4"/>
    <s v="3 - Entendimento de necessidades"/>
    <x v="1"/>
    <x v="13"/>
    <x v="6"/>
  </r>
  <r>
    <s v="Power Systems SA"/>
    <x v="2"/>
    <n v="420"/>
    <n v="420"/>
    <x v="169"/>
    <x v="165"/>
    <s v="Desenvolvimento de relatórios"/>
    <x v="0"/>
    <x v="6"/>
    <s v="3 - Entendimento de necessidades"/>
    <x v="1"/>
    <x v="13"/>
    <x v="1"/>
  </r>
  <r>
    <s v="Power Systems SA"/>
    <x v="2"/>
    <n v="420"/>
    <n v="420"/>
    <x v="170"/>
    <x v="166"/>
    <s v="Desenvolvimento de relatórios"/>
    <x v="0"/>
    <x v="0"/>
    <s v="3 - Entendimento de necessidades"/>
    <x v="1"/>
    <x v="13"/>
    <x v="4"/>
  </r>
  <r>
    <s v="Power Systems SA"/>
    <x v="2"/>
    <n v="420"/>
    <n v="420"/>
    <x v="171"/>
    <x v="167"/>
    <s v="Treinamento para Administradores"/>
    <x v="2"/>
    <x v="0"/>
    <s v="3 - Entendimento de necessidades"/>
    <x v="1"/>
    <x v="13"/>
    <x v="1"/>
  </r>
  <r>
    <s v="Power Systems SA"/>
    <x v="2"/>
    <n v="420"/>
    <n v="420"/>
    <x v="172"/>
    <x v="168"/>
    <s v="Pacote de relatórios Power BI"/>
    <x v="1"/>
    <x v="1"/>
    <s v="3 - Entendimento de necessidades"/>
    <x v="1"/>
    <x v="13"/>
    <x v="3"/>
  </r>
  <r>
    <s v="Power Systems SA"/>
    <x v="2"/>
    <n v="420"/>
    <n v="420"/>
    <x v="173"/>
    <x v="169"/>
    <s v="Desenvolvimento de workflows"/>
    <x v="0"/>
    <x v="0"/>
    <s v="3 - Entendimento de necessidades"/>
    <x v="1"/>
    <x v="13"/>
    <x v="1"/>
  </r>
  <r>
    <s v="Power Systems SA"/>
    <x v="2"/>
    <n v="470"/>
    <n v="470"/>
    <x v="174"/>
    <x v="170"/>
    <s v="Desenvolvimento de relatórios"/>
    <x v="0"/>
    <x v="0"/>
    <s v="3 - Entendimento de necessidades"/>
    <x v="1"/>
    <x v="13"/>
    <x v="4"/>
  </r>
  <r>
    <s v="Power Systems SA"/>
    <x v="2"/>
    <n v="470"/>
    <n v="470"/>
    <x v="175"/>
    <x v="171"/>
    <s v="Implantação PPM"/>
    <x v="0"/>
    <x v="0"/>
    <s v="3 - Entendimento de necessidades"/>
    <x v="1"/>
    <x v="13"/>
    <x v="3"/>
  </r>
  <r>
    <s v="Power Systems SA"/>
    <x v="2"/>
    <n v="495"/>
    <n v="495"/>
    <x v="176"/>
    <x v="172"/>
    <s v="Pacote de relatórios Excel"/>
    <x v="1"/>
    <x v="2"/>
    <s v="3 - Entendimento de necessidades"/>
    <x v="1"/>
    <x v="13"/>
    <x v="4"/>
  </r>
  <r>
    <s v="Power Systems SA"/>
    <x v="2"/>
    <n v="840"/>
    <n v="840"/>
    <x v="177"/>
    <x v="173"/>
    <s v="Treinamento autores de relatório"/>
    <x v="2"/>
    <x v="1"/>
    <s v="3 - Entendimento de necessidades"/>
    <x v="1"/>
    <x v="13"/>
    <x v="2"/>
  </r>
  <r>
    <s v="Power Systems SA"/>
    <x v="2"/>
    <n v="840"/>
    <n v="840"/>
    <x v="178"/>
    <x v="174"/>
    <s v="Implantação PPM"/>
    <x v="0"/>
    <x v="0"/>
    <s v="3 - Entendimento de necessidades"/>
    <x v="1"/>
    <x v="13"/>
    <x v="1"/>
  </r>
  <r>
    <s v="Power Systems SA"/>
    <x v="2"/>
    <n v="840"/>
    <n v="840"/>
    <x v="179"/>
    <x v="175"/>
    <s v="Implantação PPM"/>
    <x v="0"/>
    <x v="0"/>
    <s v="3 - Entendimento de necessidades"/>
    <x v="1"/>
    <x v="13"/>
    <x v="4"/>
  </r>
  <r>
    <s v="Power Systems SA"/>
    <x v="2"/>
    <n v="890"/>
    <n v="890"/>
    <x v="180"/>
    <x v="176"/>
    <s v="Treinamento para Gerentes de Projeto"/>
    <x v="2"/>
    <x v="0"/>
    <s v="3 - Entendimento de necessidades"/>
    <x v="1"/>
    <x v="13"/>
    <x v="1"/>
  </r>
  <r>
    <s v="Power Systems SA"/>
    <x v="2"/>
    <n v="2095"/>
    <n v="2095"/>
    <x v="181"/>
    <x v="177"/>
    <s v="Treinamento fundamentos"/>
    <x v="2"/>
    <x v="4"/>
    <s v="3 - Entendimento de necessidades"/>
    <x v="1"/>
    <x v="13"/>
    <x v="2"/>
  </r>
  <r>
    <s v="Power Systems SA"/>
    <x v="2"/>
    <n v="2095"/>
    <n v="2095"/>
    <x v="182"/>
    <x v="178"/>
    <s v="Treinamento autores de relatório"/>
    <x v="2"/>
    <x v="1"/>
    <s v="3 - Entendimento de necessidades"/>
    <x v="1"/>
    <x v="13"/>
    <x v="3"/>
  </r>
  <r>
    <s v="Power Systems SA"/>
    <x v="2"/>
    <n v="2999"/>
    <n v="0"/>
    <x v="183"/>
    <x v="179"/>
    <s v="Desenvolvimento de flows"/>
    <x v="0"/>
    <x v="5"/>
    <s v="1 - Lead"/>
    <x v="0"/>
    <x v="13"/>
    <x v="3"/>
  </r>
  <r>
    <s v="Power Systems SA"/>
    <x v="2"/>
    <n v="4000"/>
    <n v="4000"/>
    <x v="184"/>
    <x v="180"/>
    <s v="Implantação PPM"/>
    <x v="0"/>
    <x v="0"/>
    <s v="3 - Entendimento de necessidades"/>
    <x v="1"/>
    <x v="13"/>
    <x v="3"/>
  </r>
  <r>
    <s v="Power Systems SA"/>
    <x v="2"/>
    <n v="5000"/>
    <n v="5000"/>
    <x v="185"/>
    <x v="181"/>
    <s v="Implantação PPM"/>
    <x v="0"/>
    <x v="0"/>
    <s v="3 - Entendimento de necessidades"/>
    <x v="1"/>
    <x v="13"/>
    <x v="1"/>
  </r>
  <r>
    <s v="Power Systems SA"/>
    <x v="2"/>
    <n v="6000"/>
    <n v="6000"/>
    <x v="186"/>
    <x v="182"/>
    <s v="Treinamento para Administradores"/>
    <x v="2"/>
    <x v="0"/>
    <s v="7 - Encerramento"/>
    <x v="1"/>
    <x v="13"/>
    <x v="3"/>
  </r>
  <r>
    <s v="Power Systems SA"/>
    <x v="2"/>
    <n v="6000"/>
    <n v="6000"/>
    <x v="187"/>
    <x v="180"/>
    <s v="Treinamento fundamentos"/>
    <x v="2"/>
    <x v="4"/>
    <s v="3 - Entendimento de necessidades"/>
    <x v="1"/>
    <x v="13"/>
    <x v="2"/>
  </r>
  <r>
    <s v="Power Systems SA"/>
    <x v="2"/>
    <n v="9000"/>
    <n v="0"/>
    <x v="188"/>
    <x v="183"/>
    <s v="Pacote de relatórios Power BI"/>
    <x v="1"/>
    <x v="1"/>
    <s v="5 - Levantamento de escopo"/>
    <x v="0"/>
    <x v="13"/>
    <x v="3"/>
  </r>
  <r>
    <s v="Power Systems SA"/>
    <x v="2"/>
    <n v="9200"/>
    <n v="9200"/>
    <x v="189"/>
    <x v="184"/>
    <s v="Treinamento autores de relatório"/>
    <x v="2"/>
    <x v="1"/>
    <s v="3 - Entendimento de necessidades"/>
    <x v="1"/>
    <x v="13"/>
    <x v="5"/>
  </r>
  <r>
    <s v="Power Systems SA"/>
    <x v="2"/>
    <n v="10000"/>
    <n v="10000"/>
    <x v="190"/>
    <x v="185"/>
    <s v="Desenvolvimento de flows"/>
    <x v="0"/>
    <x v="5"/>
    <s v="3 - Entendimento de necessidades"/>
    <x v="1"/>
    <x v="13"/>
    <x v="3"/>
  </r>
  <r>
    <s v="Power Systems SA"/>
    <x v="2"/>
    <n v="13660"/>
    <n v="0"/>
    <x v="191"/>
    <x v="186"/>
    <s v="Treinamento para Administradores"/>
    <x v="2"/>
    <x v="0"/>
    <s v="3 - Entendimento de necessidades"/>
    <x v="0"/>
    <x v="13"/>
    <x v="3"/>
  </r>
  <r>
    <s v="Power Systems SA"/>
    <x v="2"/>
    <n v="27500"/>
    <n v="27500"/>
    <x v="192"/>
    <x v="187"/>
    <s v="Treinamento para Administradores"/>
    <x v="2"/>
    <x v="0"/>
    <s v="7 - Encerramento"/>
    <x v="1"/>
    <x v="13"/>
    <x v="3"/>
  </r>
  <r>
    <s v="Power Systems SA"/>
    <x v="2"/>
    <n v="30000"/>
    <n v="30000"/>
    <x v="193"/>
    <x v="188"/>
    <s v="Contratação pontual de suporte"/>
    <x v="3"/>
    <x v="0"/>
    <s v="3 - Entendimento de necessidades"/>
    <x v="1"/>
    <x v="13"/>
    <x v="6"/>
  </r>
  <r>
    <s v="Power Systems SA"/>
    <x v="2"/>
    <n v="62786"/>
    <n v="62786"/>
    <x v="194"/>
    <x v="189"/>
    <s v="Desenvolvimento de relatórios"/>
    <x v="0"/>
    <x v="6"/>
    <s v="3 - Entendimento de necessidades"/>
    <x v="1"/>
    <x v="13"/>
    <x v="1"/>
  </r>
  <r>
    <s v="BAYSTATE HEALTH SYSTEM INC"/>
    <x v="3"/>
    <n v="5390"/>
    <n v="5390"/>
    <x v="195"/>
    <x v="190"/>
    <s v="Desenvolvimento de relatórios"/>
    <x v="0"/>
    <x v="0"/>
    <s v="3 - Entendimento de necessidades"/>
    <x v="1"/>
    <x v="0"/>
    <x v="3"/>
  </r>
  <r>
    <s v="BAYSTATE HEALTH SYSTEM INC"/>
    <x v="3"/>
    <n v="5390"/>
    <n v="0"/>
    <x v="196"/>
    <x v="191"/>
    <s v="Desenvolvimento de relatórios"/>
    <x v="0"/>
    <x v="0"/>
    <s v="Não classificada"/>
    <x v="0"/>
    <x v="0"/>
    <x v="6"/>
  </r>
  <r>
    <s v="BAYSTATE HEALTH SYSTEM INC"/>
    <x v="3"/>
    <n v="7200"/>
    <n v="0"/>
    <x v="197"/>
    <x v="192"/>
    <s v="Implantação PPM"/>
    <x v="0"/>
    <x v="0"/>
    <s v="1 - Lead"/>
    <x v="0"/>
    <x v="0"/>
    <x v="1"/>
  </r>
  <r>
    <s v="BD &amp; A"/>
    <x v="3"/>
    <n v="169301"/>
    <n v="0"/>
    <x v="198"/>
    <x v="193"/>
    <s v="Treinamento para Gerentes de Projeto"/>
    <x v="2"/>
    <x v="0"/>
    <s v="Não classificada"/>
    <x v="0"/>
    <x v="9"/>
    <x v="2"/>
  </r>
  <r>
    <s v="BDA Inc."/>
    <x v="4"/>
    <n v="4000"/>
    <n v="4000"/>
    <x v="199"/>
    <x v="194"/>
    <s v="Implantação PPM"/>
    <x v="0"/>
    <x v="0"/>
    <s v="2 - Oportunidade"/>
    <x v="1"/>
    <x v="16"/>
    <x v="0"/>
  </r>
  <r>
    <s v="Power Systems SA"/>
    <x v="2"/>
    <n v="65000"/>
    <n v="0"/>
    <x v="200"/>
    <x v="195"/>
    <s v="Implantação PPM"/>
    <x v="0"/>
    <x v="0"/>
    <s v="3 - Entendimento de necessidades"/>
    <x v="0"/>
    <x v="9"/>
    <x v="5"/>
  </r>
  <r>
    <s v="Belo Horizonte Financial"/>
    <x v="11"/>
    <n v="15000"/>
    <n v="0"/>
    <x v="201"/>
    <x v="196"/>
    <s v="Desenvolvimento de workflows"/>
    <x v="0"/>
    <x v="0"/>
    <s v="Não classificada"/>
    <x v="0"/>
    <x v="10"/>
    <x v="3"/>
  </r>
  <r>
    <s v="Benefícios Mutuais "/>
    <x v="7"/>
    <n v="145"/>
    <n v="145"/>
    <x v="202"/>
    <x v="197"/>
    <s v="Pacote de relatórios Excel"/>
    <x v="1"/>
    <x v="2"/>
    <s v="Não classificada"/>
    <x v="1"/>
    <x v="11"/>
    <x v="1"/>
  </r>
  <r>
    <s v="Benefícios Mutuais "/>
    <x v="7"/>
    <n v="164.99"/>
    <n v="164.99"/>
    <x v="203"/>
    <x v="198"/>
    <s v="Treinamento para Gerentes de Projeto"/>
    <x v="2"/>
    <x v="0"/>
    <s v="3 - Entendimento de necessidades"/>
    <x v="1"/>
    <x v="13"/>
    <x v="1"/>
  </r>
  <r>
    <s v="Benefícios Mutuais "/>
    <x v="7"/>
    <n v="17000"/>
    <n v="0"/>
    <x v="204"/>
    <x v="199"/>
    <s v="Pacote de relatórios Power BI"/>
    <x v="1"/>
    <x v="1"/>
    <s v="1 - Lead"/>
    <x v="0"/>
    <x v="13"/>
    <x v="3"/>
  </r>
  <r>
    <s v="Benefícios Mutuais "/>
    <x v="7"/>
    <n v="19000"/>
    <n v="0"/>
    <x v="205"/>
    <x v="200"/>
    <s v="Desenvolvimento de relatórios"/>
    <x v="0"/>
    <x v="6"/>
    <s v="Não classificada"/>
    <x v="0"/>
    <x v="13"/>
    <x v="5"/>
  </r>
  <r>
    <s v="Best Fly Brazil"/>
    <x v="12"/>
    <n v="149728"/>
    <n v="0"/>
    <x v="206"/>
    <x v="201"/>
    <s v="Treinamento para Administradores"/>
    <x v="2"/>
    <x v="0"/>
    <s v="2 - Oportunidade"/>
    <x v="0"/>
    <x v="15"/>
    <x v="6"/>
  </r>
  <r>
    <s v="Best Vacation Ent Group"/>
    <x v="12"/>
    <n v="1"/>
    <n v="0"/>
    <x v="207"/>
    <x v="202"/>
    <s v="Contratação pontual de suporte"/>
    <x v="3"/>
    <x v="3"/>
    <s v="Não classificada"/>
    <x v="0"/>
    <x v="15"/>
    <x v="0"/>
  </r>
  <r>
    <s v="Best Vacation Ent Group"/>
    <x v="12"/>
    <n v="60000"/>
    <n v="0"/>
    <x v="208"/>
    <x v="203"/>
    <s v="Desenvolvimento de flows"/>
    <x v="0"/>
    <x v="5"/>
    <s v="Não classificada"/>
    <x v="0"/>
    <x v="15"/>
    <x v="3"/>
  </r>
  <r>
    <s v="Bill &amp; Melinda Gates Foundation"/>
    <x v="1"/>
    <n v="8075"/>
    <n v="8075"/>
    <x v="209"/>
    <x v="204"/>
    <s v="Desenvolvimento de flows"/>
    <x v="0"/>
    <x v="5"/>
    <s v="1 - Lead"/>
    <x v="1"/>
    <x v="16"/>
    <x v="1"/>
  </r>
  <r>
    <s v="BioIQ"/>
    <x v="3"/>
    <n v="13895"/>
    <n v="13895"/>
    <x v="210"/>
    <x v="205"/>
    <s v="Treinamento autores de relatório"/>
    <x v="2"/>
    <x v="1"/>
    <s v="7 - Encerramento"/>
    <x v="1"/>
    <x v="10"/>
    <x v="1"/>
  </r>
  <r>
    <s v="Blizzard Entertainment"/>
    <x v="5"/>
    <n v="98800"/>
    <n v="0"/>
    <x v="211"/>
    <x v="206"/>
    <s v="Migração PPM (PS 2013 - POL)"/>
    <x v="0"/>
    <x v="0"/>
    <s v="1 - Lead"/>
    <x v="0"/>
    <x v="1"/>
    <x v="1"/>
  </r>
  <r>
    <s v="Blu Sky"/>
    <x v="1"/>
    <n v="55000"/>
    <n v="55000"/>
    <x v="212"/>
    <x v="207"/>
    <s v="Pacote de relatórios Excel"/>
    <x v="1"/>
    <x v="2"/>
    <s v="Não classificada"/>
    <x v="0"/>
    <x v="4"/>
    <x v="4"/>
  </r>
  <r>
    <s v="BMC Acquisition Inc"/>
    <x v="4"/>
    <n v="2000"/>
    <n v="2000"/>
    <x v="213"/>
    <x v="208"/>
    <s v="Implantação PPM"/>
    <x v="0"/>
    <x v="0"/>
    <s v="1 - Lead"/>
    <x v="0"/>
    <x v="10"/>
    <x v="4"/>
  </r>
  <r>
    <s v="BMC Acquisition Inc"/>
    <x v="4"/>
    <n v="6000"/>
    <n v="0"/>
    <x v="214"/>
    <x v="209"/>
    <s v="Desenvolvimento de relatórios"/>
    <x v="0"/>
    <x v="0"/>
    <s v="1 - Lead"/>
    <x v="0"/>
    <x v="10"/>
    <x v="1"/>
  </r>
  <r>
    <s v="BMC Acquisition Inc"/>
    <x v="4"/>
    <n v="37000"/>
    <n v="37000"/>
    <x v="215"/>
    <x v="210"/>
    <s v="Treinamento fundamentos"/>
    <x v="2"/>
    <x v="4"/>
    <s v="3 - Entendimento de necessidades"/>
    <x v="1"/>
    <x v="10"/>
    <x v="2"/>
  </r>
  <r>
    <s v="BNCA Banco de Investimentos"/>
    <x v="10"/>
    <n v="17159"/>
    <n v="17159"/>
    <x v="216"/>
    <x v="211"/>
    <s v="Implantação PPM"/>
    <x v="0"/>
    <x v="6"/>
    <s v="3 - Entendimento de necessidades"/>
    <x v="1"/>
    <x v="1"/>
    <x v="1"/>
  </r>
  <r>
    <s v="BNCA Banco de Investimentos"/>
    <x v="10"/>
    <n v="17499.5"/>
    <n v="17499.5"/>
    <x v="217"/>
    <x v="211"/>
    <s v="Pacote de relatórios Excel"/>
    <x v="1"/>
    <x v="2"/>
    <s v="3 - Entendimento de necessidades"/>
    <x v="1"/>
    <x v="1"/>
    <x v="6"/>
  </r>
  <r>
    <s v="BNCA Banco de Investimentos"/>
    <x v="10"/>
    <n v="19000"/>
    <n v="0"/>
    <x v="218"/>
    <x v="212"/>
    <s v="Pacote de relatórios Power BI"/>
    <x v="1"/>
    <x v="1"/>
    <s v="Não classificada"/>
    <x v="0"/>
    <x v="8"/>
    <x v="3"/>
  </r>
  <r>
    <s v="BNCA Banco de Investimentos"/>
    <x v="10"/>
    <n v="19000"/>
    <n v="0"/>
    <x v="219"/>
    <x v="213"/>
    <s v="Desenvolvimento de relatórios"/>
    <x v="0"/>
    <x v="0"/>
    <s v="1 - Lead"/>
    <x v="0"/>
    <x v="15"/>
    <x v="0"/>
  </r>
  <r>
    <s v="BNCA Banco de Investimentos"/>
    <x v="10"/>
    <n v="22000"/>
    <n v="0"/>
    <x v="220"/>
    <x v="214"/>
    <s v="Pacote de relatórios Excel"/>
    <x v="1"/>
    <x v="2"/>
    <s v="1 - Lead"/>
    <x v="0"/>
    <x v="12"/>
    <x v="1"/>
  </r>
  <r>
    <s v="BNCA Banco de Investimentos"/>
    <x v="10"/>
    <n v="25000"/>
    <n v="25000"/>
    <x v="221"/>
    <x v="211"/>
    <s v="Implantação PPM"/>
    <x v="0"/>
    <x v="0"/>
    <s v="3 - Entendimento de necessidades"/>
    <x v="1"/>
    <x v="1"/>
    <x v="1"/>
  </r>
  <r>
    <s v="Embra-ar"/>
    <x v="2"/>
    <n v="0"/>
    <n v="0"/>
    <x v="222"/>
    <x v="215"/>
    <s v="Treinamento autores de relatório"/>
    <x v="2"/>
    <x v="1"/>
    <s v="3 - Entendimento de necessidades"/>
    <x v="0"/>
    <x v="16"/>
    <x v="3"/>
  </r>
  <r>
    <s v="BOOZ ALLEN &amp; HAMILTON INC"/>
    <x v="1"/>
    <n v="2444"/>
    <n v="0"/>
    <x v="223"/>
    <x v="216"/>
    <s v="Treinamento autores de relatório"/>
    <x v="2"/>
    <x v="1"/>
    <s v="6 - Proposta enviada"/>
    <x v="0"/>
    <x v="8"/>
    <x v="1"/>
  </r>
  <r>
    <s v="BOOZ ALLEN &amp; HAMILTON INC"/>
    <x v="1"/>
    <n v="5990"/>
    <n v="5990"/>
    <x v="224"/>
    <x v="217"/>
    <s v="Implantação PPM"/>
    <x v="0"/>
    <x v="0"/>
    <s v="7 - Encerramento"/>
    <x v="1"/>
    <x v="8"/>
    <x v="5"/>
  </r>
  <r>
    <s v="Boston Consulting Group"/>
    <x v="1"/>
    <n v="45000"/>
    <n v="0"/>
    <x v="225"/>
    <x v="218"/>
    <s v="Desenvolvimento de relatórios"/>
    <x v="0"/>
    <x v="0"/>
    <s v="Não classificada"/>
    <x v="0"/>
    <x v="0"/>
    <x v="0"/>
  </r>
  <r>
    <s v="BPCA Global Latin America"/>
    <x v="7"/>
    <n v="78095"/>
    <n v="0"/>
    <x v="226"/>
    <x v="219"/>
    <s v="Pacote de relatórios Power BI"/>
    <x v="1"/>
    <x v="1"/>
    <s v="1 - Lead"/>
    <x v="0"/>
    <x v="10"/>
    <x v="3"/>
  </r>
  <r>
    <s v="BR Insurance Ltda"/>
    <x v="7"/>
    <n v="10000"/>
    <n v="0"/>
    <x v="227"/>
    <x v="220"/>
    <s v="Treinamento para Administradores"/>
    <x v="2"/>
    <x v="0"/>
    <s v="1 - Lead"/>
    <x v="0"/>
    <x v="13"/>
    <x v="3"/>
  </r>
  <r>
    <s v="Brasil Telecomunicações Ltda"/>
    <x v="13"/>
    <n v="55000"/>
    <n v="0"/>
    <x v="228"/>
    <x v="48"/>
    <s v="Migração PPM (PS 2010 - POL)"/>
    <x v="0"/>
    <x v="0"/>
    <s v="1 - Lead"/>
    <x v="0"/>
    <x v="15"/>
    <x v="3"/>
  </r>
  <r>
    <s v="Breakthru Beverage Group"/>
    <x v="4"/>
    <n v="2199"/>
    <n v="0"/>
    <x v="229"/>
    <x v="221"/>
    <s v="Pacote de relatórios Power BI"/>
    <x v="1"/>
    <x v="1"/>
    <s v="1 - Lead"/>
    <x v="0"/>
    <x v="15"/>
    <x v="2"/>
  </r>
  <r>
    <s v="Broadcast Ltda"/>
    <x v="13"/>
    <n v="18000"/>
    <n v="0"/>
    <x v="230"/>
    <x v="222"/>
    <s v="Treinamento fundamentos"/>
    <x v="2"/>
    <x v="4"/>
    <s v="1 - Lead"/>
    <x v="0"/>
    <x v="1"/>
    <x v="1"/>
  </r>
  <r>
    <s v="Broadcast Ltda"/>
    <x v="13"/>
    <n v="104600"/>
    <n v="104600"/>
    <x v="231"/>
    <x v="223"/>
    <s v="Treinamento fundamentos"/>
    <x v="2"/>
    <x v="4"/>
    <s v="2 - Oportunidade"/>
    <x v="1"/>
    <x v="1"/>
    <x v="6"/>
  </r>
  <r>
    <s v="Broadridge Financial Solutions"/>
    <x v="1"/>
    <n v="95000"/>
    <n v="0"/>
    <x v="232"/>
    <x v="224"/>
    <s v="Treinamento autores de relatório"/>
    <x v="2"/>
    <x v="1"/>
    <s v="Não classificada"/>
    <x v="0"/>
    <x v="15"/>
    <x v="5"/>
  </r>
  <r>
    <s v="BROTHER INTERNATIONAL CORPORATION"/>
    <x v="1"/>
    <n v="40030"/>
    <n v="0"/>
    <x v="233"/>
    <x v="40"/>
    <s v="Treinamento autores de relatório"/>
    <x v="2"/>
    <x v="1"/>
    <s v="1 - Lead"/>
    <x v="0"/>
    <x v="9"/>
    <x v="3"/>
  </r>
  <r>
    <s v="Brown and Caldwell"/>
    <x v="1"/>
    <n v="22000"/>
    <n v="22000"/>
    <x v="234"/>
    <x v="225"/>
    <s v="Implantação PPM"/>
    <x v="0"/>
    <x v="0"/>
    <s v="6 - Proposta enviada"/>
    <x v="1"/>
    <x v="1"/>
    <x v="5"/>
  </r>
  <r>
    <s v="Buckeye Health Plan"/>
    <x v="3"/>
    <n v="0"/>
    <n v="0"/>
    <x v="235"/>
    <x v="226"/>
    <s v="Pacote de relatórios Power BI"/>
    <x v="1"/>
    <x v="1"/>
    <s v="Não classificada"/>
    <x v="0"/>
    <x v="15"/>
    <x v="1"/>
  </r>
  <r>
    <s v="Bureau de Seguros"/>
    <x v="7"/>
    <n v="15000"/>
    <n v="15000"/>
    <x v="236"/>
    <x v="227"/>
    <s v="Desenvolvimento de relatórios"/>
    <x v="0"/>
    <x v="0"/>
    <s v="Não classificada"/>
    <x v="0"/>
    <x v="5"/>
    <x v="2"/>
  </r>
  <r>
    <s v="Bureau de Seguros"/>
    <x v="7"/>
    <n v="16000"/>
    <n v="16000"/>
    <x v="237"/>
    <x v="228"/>
    <s v="Pacote de relatórios Excel"/>
    <x v="1"/>
    <x v="2"/>
    <s v="3 - Entendimento de necessidades"/>
    <x v="1"/>
    <x v="11"/>
    <x v="3"/>
  </r>
  <r>
    <s v="Bureau de Seguros"/>
    <x v="7"/>
    <n v="19000"/>
    <n v="0"/>
    <x v="238"/>
    <x v="229"/>
    <s v="Pacote de relatórios Power BI"/>
    <x v="1"/>
    <x v="1"/>
    <s v="1 - Lead"/>
    <x v="0"/>
    <x v="17"/>
    <x v="1"/>
  </r>
  <r>
    <s v="Bureau de Seguros"/>
    <x v="7"/>
    <n v="21000"/>
    <n v="21000"/>
    <x v="239"/>
    <x v="230"/>
    <s v="Implantação PPM"/>
    <x v="0"/>
    <x v="0"/>
    <s v="1 - Lead"/>
    <x v="0"/>
    <x v="11"/>
    <x v="3"/>
  </r>
  <r>
    <s v="BWAY Holding Co"/>
    <x v="4"/>
    <n v="0"/>
    <n v="0"/>
    <x v="240"/>
    <x v="231"/>
    <s v="Contratação pontual de suporte"/>
    <x v="3"/>
    <x v="3"/>
    <s v="Não classificada"/>
    <x v="0"/>
    <x v="10"/>
    <x v="3"/>
  </r>
  <r>
    <s v="C &amp; S Wholesale Grocers Inc"/>
    <x v="14"/>
    <n v="55000"/>
    <n v="0"/>
    <x v="241"/>
    <x v="16"/>
    <s v="Desenvolvimento de workflows"/>
    <x v="0"/>
    <x v="0"/>
    <s v="3 - Entendimento de necessidades"/>
    <x v="0"/>
    <x v="1"/>
    <x v="1"/>
  </r>
  <r>
    <s v="CableOne"/>
    <x v="5"/>
    <n v="495"/>
    <n v="495"/>
    <x v="242"/>
    <x v="232"/>
    <s v="Pacote de relatórios Power BI"/>
    <x v="1"/>
    <x v="1"/>
    <s v="3 - Entendimento de necessidades"/>
    <x v="1"/>
    <x v="4"/>
    <x v="3"/>
  </r>
  <r>
    <s v="CableOne"/>
    <x v="5"/>
    <n v="3000"/>
    <n v="0"/>
    <x v="243"/>
    <x v="233"/>
    <s v="Implantação PPM"/>
    <x v="0"/>
    <x v="0"/>
    <s v="4 - Demonstração realizada"/>
    <x v="0"/>
    <x v="4"/>
    <x v="4"/>
  </r>
  <r>
    <s v="CableOne"/>
    <x v="5"/>
    <n v="3000"/>
    <n v="3000"/>
    <x v="244"/>
    <x v="234"/>
    <s v="Implantação PPM"/>
    <x v="0"/>
    <x v="0"/>
    <s v="3 - Entendimento de necessidades"/>
    <x v="1"/>
    <x v="4"/>
    <x v="0"/>
  </r>
  <r>
    <s v="CableOne"/>
    <x v="5"/>
    <n v="3198"/>
    <n v="3198"/>
    <x v="245"/>
    <x v="235"/>
    <s v="Treinamento para Administradores"/>
    <x v="2"/>
    <x v="0"/>
    <s v="2 - Oportunidade"/>
    <x v="1"/>
    <x v="4"/>
    <x v="3"/>
  </r>
  <r>
    <s v="CableOne"/>
    <x v="5"/>
    <n v="10000"/>
    <n v="10000"/>
    <x v="246"/>
    <x v="48"/>
    <s v="Desenvolvimento de relatórios"/>
    <x v="0"/>
    <x v="6"/>
    <s v="3 - Entendimento de necessidades"/>
    <x v="1"/>
    <x v="4"/>
    <x v="0"/>
  </r>
  <r>
    <s v="CableOne"/>
    <x v="5"/>
    <n v="10000"/>
    <n v="10000"/>
    <x v="247"/>
    <x v="236"/>
    <s v="Implantação PPM"/>
    <x v="0"/>
    <x v="0"/>
    <s v="3 - Entendimento de necessidades"/>
    <x v="1"/>
    <x v="4"/>
    <x v="2"/>
  </r>
  <r>
    <s v="CableOne"/>
    <x v="5"/>
    <n v="10540"/>
    <n v="10540"/>
    <x v="248"/>
    <x v="237"/>
    <s v="Pacote de relatórios Excel"/>
    <x v="1"/>
    <x v="2"/>
    <s v="2 - Oportunidade"/>
    <x v="1"/>
    <x v="4"/>
    <x v="1"/>
  </r>
  <r>
    <s v="CableOne"/>
    <x v="5"/>
    <n v="25460"/>
    <n v="25460"/>
    <x v="249"/>
    <x v="238"/>
    <s v="Migração PPM (PS 2013 - POL)"/>
    <x v="0"/>
    <x v="0"/>
    <s v="3 - Entendimento de necessidades"/>
    <x v="1"/>
    <x v="4"/>
    <x v="5"/>
  </r>
  <r>
    <s v="CableOne"/>
    <x v="5"/>
    <n v="27625"/>
    <n v="27625"/>
    <x v="250"/>
    <x v="234"/>
    <s v="Desenvolvimento de workflows"/>
    <x v="0"/>
    <x v="0"/>
    <s v="7 - Encerramento"/>
    <x v="1"/>
    <x v="4"/>
    <x v="4"/>
  </r>
  <r>
    <s v="CableOne"/>
    <x v="5"/>
    <n v="35750"/>
    <n v="35750"/>
    <x v="251"/>
    <x v="239"/>
    <s v="Desenvolvimento de relatórios"/>
    <x v="0"/>
    <x v="0"/>
    <s v="2 - Oportunidade"/>
    <x v="1"/>
    <x v="4"/>
    <x v="6"/>
  </r>
  <r>
    <s v="CableOne"/>
    <x v="5"/>
    <n v="53000"/>
    <n v="53000"/>
    <x v="252"/>
    <x v="240"/>
    <s v="Implantação PPM"/>
    <x v="0"/>
    <x v="6"/>
    <s v="3 - Entendimento de necessidades"/>
    <x v="1"/>
    <x v="4"/>
    <x v="2"/>
  </r>
  <r>
    <s v="CableOne"/>
    <x v="5"/>
    <n v="83623"/>
    <n v="83623"/>
    <x v="253"/>
    <x v="241"/>
    <s v="Treinamento autores de relatório"/>
    <x v="2"/>
    <x v="1"/>
    <s v="3 - Entendimento de necessidades"/>
    <x v="1"/>
    <x v="4"/>
    <x v="2"/>
  </r>
  <r>
    <s v="CACI INC"/>
    <x v="6"/>
    <n v="0"/>
    <n v="0"/>
    <x v="254"/>
    <x v="242"/>
    <s v="Treinamento autores de relatório"/>
    <x v="2"/>
    <x v="1"/>
    <s v="3 - Entendimento de necessidades"/>
    <x v="0"/>
    <x v="8"/>
    <x v="6"/>
  </r>
  <r>
    <s v="CACI INC"/>
    <x v="6"/>
    <n v="75000"/>
    <n v="0"/>
    <x v="255"/>
    <x v="108"/>
    <s v="Desenvolvimento de flows"/>
    <x v="0"/>
    <x v="5"/>
    <s v="3 - Entendimento de necessidades"/>
    <x v="0"/>
    <x v="8"/>
    <x v="3"/>
  </r>
  <r>
    <s v="Conselho Regional"/>
    <x v="8"/>
    <n v="16500"/>
    <n v="0"/>
    <x v="256"/>
    <x v="243"/>
    <s v="Implantação PPM"/>
    <x v="0"/>
    <x v="0"/>
    <s v="1 - Lead"/>
    <x v="0"/>
    <x v="1"/>
    <x v="3"/>
  </r>
  <r>
    <s v="Conselho Regional"/>
    <x v="8"/>
    <n v="68000"/>
    <n v="0"/>
    <x v="257"/>
    <x v="243"/>
    <s v="Contratação pontual de suporte"/>
    <x v="3"/>
    <x v="3"/>
    <s v="1 - Lead"/>
    <x v="0"/>
    <x v="1"/>
    <x v="1"/>
  </r>
  <r>
    <s v="Cadeado Fechado"/>
    <x v="15"/>
    <n v="0"/>
    <n v="0"/>
    <x v="258"/>
    <x v="244"/>
    <s v="Treinamento autores de relatório"/>
    <x v="2"/>
    <x v="1"/>
    <s v="Não classificada"/>
    <x v="0"/>
    <x v="5"/>
    <x v="3"/>
  </r>
  <r>
    <s v="Embra-ar"/>
    <x v="2"/>
    <n v="0"/>
    <n v="0"/>
    <x v="259"/>
    <x v="245"/>
    <s v="Implantação PPM"/>
    <x v="0"/>
    <x v="0"/>
    <s v="Não classificada"/>
    <x v="0"/>
    <x v="1"/>
    <x v="6"/>
  </r>
  <r>
    <s v="Califia Farms"/>
    <x v="4"/>
    <n v="45000"/>
    <n v="0"/>
    <x v="260"/>
    <x v="246"/>
    <s v="Treinamento autores de relatório"/>
    <x v="2"/>
    <x v="1"/>
    <s v="Não classificada"/>
    <x v="0"/>
    <x v="1"/>
    <x v="6"/>
  </r>
  <r>
    <s v="Autoridade Fiscal Brasileira"/>
    <x v="8"/>
    <n v="81539.100000000006"/>
    <n v="81539.100000000006"/>
    <x v="261"/>
    <x v="247"/>
    <s v="Treinamento fundamentos"/>
    <x v="2"/>
    <x v="4"/>
    <s v="3 - Entendimento de necessidades"/>
    <x v="1"/>
    <x v="1"/>
    <x v="1"/>
  </r>
  <r>
    <s v="CALLAWAY GOLF COMPANY"/>
    <x v="4"/>
    <n v="2000"/>
    <n v="2000"/>
    <x v="262"/>
    <x v="248"/>
    <s v="Desenvolvimento de workflows"/>
    <x v="0"/>
    <x v="0"/>
    <s v="1 - Lead"/>
    <x v="1"/>
    <x v="1"/>
    <x v="3"/>
  </r>
  <r>
    <s v="CallisonRTKL"/>
    <x v="6"/>
    <n v="0"/>
    <n v="0"/>
    <x v="263"/>
    <x v="249"/>
    <s v="Implantação PPM"/>
    <x v="0"/>
    <x v="0"/>
    <s v="Não classificada"/>
    <x v="0"/>
    <x v="12"/>
    <x v="6"/>
  </r>
  <r>
    <s v="Camargo Pharmaceutical Services"/>
    <x v="3"/>
    <n v="15000"/>
    <n v="0"/>
    <x v="264"/>
    <x v="250"/>
    <s v="Desenvolvimento de relatórios"/>
    <x v="0"/>
    <x v="0"/>
    <s v="Não classificada"/>
    <x v="0"/>
    <x v="15"/>
    <x v="5"/>
  </r>
  <r>
    <s v="Camargo Pharmaceutical Services"/>
    <x v="3"/>
    <n v="37000"/>
    <n v="0"/>
    <x v="265"/>
    <x v="251"/>
    <s v="Treinamento fundamentos"/>
    <x v="2"/>
    <x v="4"/>
    <s v="1 - Lead"/>
    <x v="0"/>
    <x v="15"/>
    <x v="1"/>
  </r>
  <r>
    <s v="Autoridade Fiscal Brasileira"/>
    <x v="8"/>
    <n v="4500"/>
    <n v="4500"/>
    <x v="266"/>
    <x v="252"/>
    <s v="Desenvolvimento de relatórios"/>
    <x v="0"/>
    <x v="6"/>
    <s v="2 - Oportunidade"/>
    <x v="1"/>
    <x v="5"/>
    <x v="4"/>
  </r>
  <r>
    <s v="Autoridade Fiscal Brasileira"/>
    <x v="8"/>
    <n v="20000"/>
    <n v="20000"/>
    <x v="267"/>
    <x v="253"/>
    <s v="Migração PPM (PS 2013 - POL)"/>
    <x v="0"/>
    <x v="0"/>
    <s v="3 - Entendimento de necessidades"/>
    <x v="1"/>
    <x v="5"/>
    <x v="4"/>
  </r>
  <r>
    <s v="Autoridade Fiscal Brasileira"/>
    <x v="8"/>
    <n v="100000"/>
    <n v="0"/>
    <x v="268"/>
    <x v="254"/>
    <s v="Implantação PPM"/>
    <x v="0"/>
    <x v="0"/>
    <s v="Não classificada"/>
    <x v="0"/>
    <x v="17"/>
    <x v="3"/>
  </r>
  <r>
    <s v="Cancer Treatment Centers of America (CTCA)"/>
    <x v="3"/>
    <n v="495"/>
    <n v="495"/>
    <x v="269"/>
    <x v="255"/>
    <s v="Treinamento autores de relatório"/>
    <x v="2"/>
    <x v="1"/>
    <s v="3 - Entendimento de necessidades"/>
    <x v="1"/>
    <x v="4"/>
    <x v="1"/>
  </r>
  <r>
    <s v="Cancer Treatment Centers of America (CTCA)"/>
    <x v="3"/>
    <n v="2000"/>
    <n v="2000"/>
    <x v="270"/>
    <x v="256"/>
    <s v="Treinamento para Administradores"/>
    <x v="2"/>
    <x v="0"/>
    <s v="3 - Entendimento de necessidades"/>
    <x v="1"/>
    <x v="4"/>
    <x v="1"/>
  </r>
  <r>
    <s v="Cancer Treatment Centers of America (CTCA)"/>
    <x v="3"/>
    <n v="3000"/>
    <n v="0"/>
    <x v="271"/>
    <x v="257"/>
    <s v="Implantação PPM"/>
    <x v="0"/>
    <x v="0"/>
    <s v="Não classificada"/>
    <x v="0"/>
    <x v="4"/>
    <x v="3"/>
  </r>
  <r>
    <s v="Cancer Treatment Centers of America (CTCA)"/>
    <x v="3"/>
    <n v="5940"/>
    <n v="5940"/>
    <x v="272"/>
    <x v="117"/>
    <s v="Pacote de relatórios Excel"/>
    <x v="1"/>
    <x v="2"/>
    <s v="3 - Entendimento de necessidades"/>
    <x v="1"/>
    <x v="4"/>
    <x v="3"/>
  </r>
  <r>
    <s v="Cancer Treatment Centers of America (CTCA)"/>
    <x v="3"/>
    <n v="5940"/>
    <n v="5940"/>
    <x v="273"/>
    <x v="258"/>
    <s v="Desenvolvimento de flows"/>
    <x v="0"/>
    <x v="5"/>
    <s v="3 - Entendimento de necessidades"/>
    <x v="1"/>
    <x v="4"/>
    <x v="1"/>
  </r>
  <r>
    <s v="Cancer Treatment Centers of America (CTCA)"/>
    <x v="3"/>
    <n v="6000"/>
    <n v="6000"/>
    <x v="274"/>
    <x v="259"/>
    <s v="Treinamento autores de relatório"/>
    <x v="2"/>
    <x v="1"/>
    <s v="3 - Entendimento de necessidades"/>
    <x v="1"/>
    <x v="4"/>
    <x v="2"/>
  </r>
  <r>
    <s v="Cancer Treatment Centers of America (CTCA)"/>
    <x v="3"/>
    <n v="9000"/>
    <n v="9000"/>
    <x v="275"/>
    <x v="260"/>
    <s v="Treinamento fundamentos"/>
    <x v="2"/>
    <x v="4"/>
    <s v="3 - Entendimento de necessidades"/>
    <x v="1"/>
    <x v="4"/>
    <x v="0"/>
  </r>
  <r>
    <s v="Cancer Treatment Centers of America (CTCA)"/>
    <x v="3"/>
    <n v="10000"/>
    <n v="10000"/>
    <x v="276"/>
    <x v="261"/>
    <s v="Treinamento fundamentos"/>
    <x v="2"/>
    <x v="4"/>
    <s v="6 - Proposta enviada"/>
    <x v="1"/>
    <x v="4"/>
    <x v="2"/>
  </r>
  <r>
    <s v="Cancer Treatment Centers of America (CTCA)"/>
    <x v="3"/>
    <n v="12800"/>
    <n v="12800"/>
    <x v="277"/>
    <x v="262"/>
    <s v="Desenvolvimento de workflows"/>
    <x v="0"/>
    <x v="0"/>
    <s v="3 - Entendimento de necessidades"/>
    <x v="1"/>
    <x v="4"/>
    <x v="1"/>
  </r>
  <r>
    <s v="Cancer Treatment Centers of America (CTCA)"/>
    <x v="3"/>
    <n v="21970"/>
    <n v="0"/>
    <x v="278"/>
    <x v="263"/>
    <s v="Treinamento autores de relatório"/>
    <x v="2"/>
    <x v="1"/>
    <s v="1 - Lead"/>
    <x v="0"/>
    <x v="4"/>
    <x v="2"/>
  </r>
  <r>
    <s v="Cancer Treatment Centers of America (CTCA)"/>
    <x v="3"/>
    <n v="31000"/>
    <n v="31000"/>
    <x v="279"/>
    <x v="264"/>
    <s v="Treinamento para Gerentes de Projeto"/>
    <x v="2"/>
    <x v="0"/>
    <s v="2 - Oportunidade"/>
    <x v="1"/>
    <x v="4"/>
    <x v="3"/>
  </r>
  <r>
    <s v="Cancer Treatment Centers of America (CTCA)"/>
    <x v="3"/>
    <n v="32500"/>
    <n v="32500"/>
    <x v="280"/>
    <x v="265"/>
    <s v="Implantação PPM"/>
    <x v="0"/>
    <x v="0"/>
    <s v="7 - Encerramento"/>
    <x v="1"/>
    <x v="4"/>
    <x v="3"/>
  </r>
  <r>
    <s v="Cancer Treatment Centers of America (CTCA)"/>
    <x v="3"/>
    <n v="40000"/>
    <n v="40000"/>
    <x v="281"/>
    <x v="266"/>
    <s v="Pacote de relatórios Power BI"/>
    <x v="1"/>
    <x v="1"/>
    <s v="3 - Entendimento de necessidades"/>
    <x v="1"/>
    <x v="4"/>
    <x v="1"/>
  </r>
  <r>
    <s v="Cancer Treatment Centers of America (CTCA)"/>
    <x v="3"/>
    <n v="108775"/>
    <n v="108775"/>
    <x v="282"/>
    <x v="267"/>
    <s v="Contratação pontual de suporte"/>
    <x v="3"/>
    <x v="6"/>
    <s v="3 - Entendimento de necessidades"/>
    <x v="1"/>
    <x v="4"/>
    <x v="4"/>
  </r>
  <r>
    <s v="Capital Asset Gestão de Patrimônio"/>
    <x v="10"/>
    <n v="11500"/>
    <n v="0"/>
    <x v="283"/>
    <x v="268"/>
    <s v="Contratação pontual de suporte"/>
    <x v="3"/>
    <x v="3"/>
    <s v="1 - Lead"/>
    <x v="0"/>
    <x v="11"/>
    <x v="2"/>
  </r>
  <r>
    <s v="Capital Asset Gestão de Patrimônio"/>
    <x v="10"/>
    <n v="14000"/>
    <n v="14000"/>
    <x v="284"/>
    <x v="269"/>
    <s v="Treinamento autores de relatório"/>
    <x v="2"/>
    <x v="1"/>
    <s v="2 - Oportunidade"/>
    <x v="1"/>
    <x v="11"/>
    <x v="0"/>
  </r>
  <r>
    <s v="Capital Asset Gestão de Patrimônio"/>
    <x v="10"/>
    <n v="15000"/>
    <n v="0"/>
    <x v="285"/>
    <x v="270"/>
    <s v="Implantação PPM"/>
    <x v="0"/>
    <x v="0"/>
    <s v="1 - Lead"/>
    <x v="0"/>
    <x v="14"/>
    <x v="6"/>
  </r>
  <r>
    <s v="Capital Asset Gestão de Patrimônio"/>
    <x v="10"/>
    <n v="15000"/>
    <n v="15000"/>
    <x v="286"/>
    <x v="271"/>
    <s v="Pacote de relatórios Power BI"/>
    <x v="1"/>
    <x v="1"/>
    <s v="1 - Lead"/>
    <x v="0"/>
    <x v="10"/>
    <x v="2"/>
  </r>
  <r>
    <s v="Capital Asset Gestão de Patrimônio"/>
    <x v="10"/>
    <n v="15000"/>
    <n v="0"/>
    <x v="287"/>
    <x v="272"/>
    <s v="Desenvolvimento de workflows"/>
    <x v="0"/>
    <x v="0"/>
    <s v="Não classificada"/>
    <x v="0"/>
    <x v="0"/>
    <x v="3"/>
  </r>
  <r>
    <s v="Capital Asset Gestão de Patrimônio"/>
    <x v="10"/>
    <n v="16000"/>
    <n v="16000"/>
    <x v="288"/>
    <x v="273"/>
    <s v="Desenvolvimento de flows"/>
    <x v="0"/>
    <x v="5"/>
    <s v="3 - Entendimento de necessidades"/>
    <x v="1"/>
    <x v="6"/>
    <x v="3"/>
  </r>
  <r>
    <s v="Capital Asset Gestão de Patrimônio"/>
    <x v="10"/>
    <n v="46524.85"/>
    <n v="46524.85"/>
    <x v="289"/>
    <x v="274"/>
    <s v="Implantação PPM"/>
    <x v="0"/>
    <x v="0"/>
    <s v="1 - Lead"/>
    <x v="1"/>
    <x v="11"/>
    <x v="3"/>
  </r>
  <r>
    <s v="Cardinal Health"/>
    <x v="3"/>
    <n v="0"/>
    <n v="0"/>
    <x v="290"/>
    <x v="275"/>
    <s v="Desenvolvimento de flows"/>
    <x v="0"/>
    <x v="5"/>
    <s v="Não classificada"/>
    <x v="0"/>
    <x v="15"/>
    <x v="2"/>
  </r>
  <r>
    <s v="Carousel Industries"/>
    <x v="1"/>
    <n v="4400"/>
    <n v="0"/>
    <x v="291"/>
    <x v="276"/>
    <s v="Treinamento fundamentos"/>
    <x v="2"/>
    <x v="4"/>
    <s v="2 - Oportunidade"/>
    <x v="0"/>
    <x v="11"/>
    <x v="4"/>
  </r>
  <r>
    <s v="Carousel Industries"/>
    <x v="1"/>
    <n v="9000"/>
    <n v="0"/>
    <x v="292"/>
    <x v="276"/>
    <s v="Contratação pontual de suporte"/>
    <x v="3"/>
    <x v="0"/>
    <s v="1 - Lead"/>
    <x v="0"/>
    <x v="11"/>
    <x v="3"/>
  </r>
  <r>
    <s v="Carousel Industries"/>
    <x v="1"/>
    <n v="15000"/>
    <n v="0"/>
    <x v="293"/>
    <x v="196"/>
    <s v="Pacote de relatórios Excel"/>
    <x v="1"/>
    <x v="2"/>
    <s v="1 - Lead"/>
    <x v="0"/>
    <x v="11"/>
    <x v="3"/>
  </r>
  <r>
    <s v="Cascade Engenharia"/>
    <x v="2"/>
    <n v="495"/>
    <n v="495"/>
    <x v="294"/>
    <x v="277"/>
    <s v="Implantação PPM"/>
    <x v="0"/>
    <x v="0"/>
    <s v="7 - Encerramento"/>
    <x v="1"/>
    <x v="15"/>
    <x v="3"/>
  </r>
  <r>
    <s v="Cascades"/>
    <x v="4"/>
    <n v="545"/>
    <n v="545"/>
    <x v="295"/>
    <x v="278"/>
    <s v="Desenvolvimento de relatórios"/>
    <x v="0"/>
    <x v="0"/>
    <s v="3 - Entendimento de necessidades"/>
    <x v="1"/>
    <x v="17"/>
    <x v="6"/>
  </r>
  <r>
    <s v="Cascades"/>
    <x v="4"/>
    <n v="2000"/>
    <n v="2000"/>
    <x v="296"/>
    <x v="279"/>
    <s v="Contratação pontual de suporte"/>
    <x v="3"/>
    <x v="0"/>
    <s v="3 - Entendimento de necessidades"/>
    <x v="1"/>
    <x v="17"/>
    <x v="1"/>
  </r>
  <r>
    <s v="Cascades"/>
    <x v="4"/>
    <n v="2000"/>
    <n v="2000"/>
    <x v="297"/>
    <x v="280"/>
    <s v="Desenvolvimento de workflows"/>
    <x v="0"/>
    <x v="0"/>
    <s v="3 - Entendimento de necessidades"/>
    <x v="1"/>
    <x v="5"/>
    <x v="5"/>
  </r>
  <r>
    <s v="Cascades"/>
    <x v="4"/>
    <n v="15000"/>
    <n v="15000"/>
    <x v="298"/>
    <x v="281"/>
    <s v="Treinamento fundamentos"/>
    <x v="2"/>
    <x v="4"/>
    <s v="3 - Entendimento de necessidades"/>
    <x v="1"/>
    <x v="17"/>
    <x v="3"/>
  </r>
  <r>
    <s v="Caterpillar"/>
    <x v="2"/>
    <n v="60000"/>
    <n v="0"/>
    <x v="299"/>
    <x v="282"/>
    <s v="Desenvolvimento de flows"/>
    <x v="0"/>
    <x v="5"/>
    <s v="1 - Lead"/>
    <x v="0"/>
    <x v="5"/>
    <x v="3"/>
  </r>
  <r>
    <s v="Caterpillar"/>
    <x v="2"/>
    <n v="171095"/>
    <n v="0"/>
    <x v="300"/>
    <x v="283"/>
    <s v="Desenvolvimento de flows"/>
    <x v="0"/>
    <x v="5"/>
    <s v="1 - Lead"/>
    <x v="0"/>
    <x v="5"/>
    <x v="2"/>
  </r>
  <r>
    <s v="Catholic Health Initiatives (CHI)"/>
    <x v="3"/>
    <n v="47000"/>
    <n v="47000"/>
    <x v="301"/>
    <x v="284"/>
    <s v="Treinamento para Administradores"/>
    <x v="2"/>
    <x v="0"/>
    <s v="3 - Entendimento de necessidades"/>
    <x v="1"/>
    <x v="4"/>
    <x v="3"/>
  </r>
  <r>
    <s v="Cengage Learning"/>
    <x v="4"/>
    <n v="10190"/>
    <n v="10190"/>
    <x v="302"/>
    <x v="285"/>
    <s v="Contratação pontual de suporte"/>
    <x v="3"/>
    <x v="0"/>
    <s v="3 - Entendimento de necessidades"/>
    <x v="1"/>
    <x v="0"/>
    <x v="5"/>
  </r>
  <r>
    <s v="Cengage Learning"/>
    <x v="4"/>
    <n v="22500"/>
    <n v="22500"/>
    <x v="303"/>
    <x v="286"/>
    <s v="Treinamento para Administradores"/>
    <x v="2"/>
    <x v="0"/>
    <s v="3 - Entendimento de necessidades"/>
    <x v="1"/>
    <x v="0"/>
    <x v="4"/>
  </r>
  <r>
    <s v="Cengage Learning"/>
    <x v="4"/>
    <n v="71095"/>
    <n v="71095"/>
    <x v="304"/>
    <x v="287"/>
    <s v="Contratação pontual de suporte"/>
    <x v="3"/>
    <x v="0"/>
    <s v="3 - Entendimento de necessidades"/>
    <x v="1"/>
    <x v="0"/>
    <x v="3"/>
  </r>
  <r>
    <s v="Centene Corporation"/>
    <x v="3"/>
    <n v="75285"/>
    <n v="0"/>
    <x v="305"/>
    <x v="288"/>
    <s v="Treinamento fundamentos"/>
    <x v="2"/>
    <x v="4"/>
    <s v="2 - Oportunidade"/>
    <x v="0"/>
    <x v="13"/>
    <x v="1"/>
  </r>
  <r>
    <s v="Center for Diagnostic Imaging"/>
    <x v="3"/>
    <n v="57000"/>
    <n v="0"/>
    <x v="306"/>
    <x v="289"/>
    <s v="Contratação pontual de suporte"/>
    <x v="3"/>
    <x v="0"/>
    <s v="Não classificada"/>
    <x v="0"/>
    <x v="0"/>
    <x v="3"/>
  </r>
  <r>
    <s v="CEW Energy Group"/>
    <x v="16"/>
    <n v="117988"/>
    <n v="0"/>
    <x v="307"/>
    <x v="290"/>
    <s v="Treinamento autores de relatório"/>
    <x v="2"/>
    <x v="1"/>
    <s v="6 - Proposta enviada"/>
    <x v="0"/>
    <x v="17"/>
    <x v="3"/>
  </r>
  <r>
    <s v="Companhia de Siderurgia Brasileira"/>
    <x v="2"/>
    <n v="6000"/>
    <n v="0"/>
    <x v="308"/>
    <x v="291"/>
    <s v="Desenvolvimento de relatórios"/>
    <x v="0"/>
    <x v="0"/>
    <s v="Não classificada"/>
    <x v="0"/>
    <x v="0"/>
    <x v="4"/>
  </r>
  <r>
    <s v="Companhia de Siderurgia Brasileira"/>
    <x v="2"/>
    <n v="29000"/>
    <n v="0"/>
    <x v="309"/>
    <x v="292"/>
    <s v="Treinamento para Administradores"/>
    <x v="2"/>
    <x v="0"/>
    <s v="6 - Proposta enviada"/>
    <x v="0"/>
    <x v="0"/>
    <x v="5"/>
  </r>
  <r>
    <s v="CheckX Solutions Group"/>
    <x v="1"/>
    <n v="2000"/>
    <n v="2000"/>
    <x v="310"/>
    <x v="293"/>
    <s v="Treinamento para Administradores"/>
    <x v="2"/>
    <x v="0"/>
    <s v="7 - Encerramento"/>
    <x v="1"/>
    <x v="10"/>
    <x v="6"/>
  </r>
  <r>
    <s v="CheckX Solutions Group"/>
    <x v="1"/>
    <n v="2000"/>
    <n v="2000"/>
    <x v="311"/>
    <x v="294"/>
    <s v="Implantação PPM"/>
    <x v="0"/>
    <x v="0"/>
    <s v="7 - Encerramento"/>
    <x v="1"/>
    <x v="10"/>
    <x v="0"/>
  </r>
  <r>
    <s v="CheckX Solutions Group"/>
    <x v="1"/>
    <n v="2000"/>
    <n v="2000"/>
    <x v="312"/>
    <x v="295"/>
    <s v="Pacote de relatórios Power BI"/>
    <x v="1"/>
    <x v="1"/>
    <s v="1 - Lead"/>
    <x v="1"/>
    <x v="10"/>
    <x v="1"/>
  </r>
  <r>
    <s v="Companhia de Siderurgia Brasileira"/>
    <x v="2"/>
    <n v="21500"/>
    <n v="21500"/>
    <x v="313"/>
    <x v="296"/>
    <s v="Implantação PPM"/>
    <x v="0"/>
    <x v="0"/>
    <s v="1 - Lead"/>
    <x v="1"/>
    <x v="1"/>
    <x v="3"/>
  </r>
  <r>
    <s v="Chicago Bridge &amp; Iron (CB&amp;I) Company"/>
    <x v="1"/>
    <n v="15000"/>
    <n v="0"/>
    <x v="314"/>
    <x v="297"/>
    <s v="Contratação pontual de suporte"/>
    <x v="3"/>
    <x v="0"/>
    <s v="2 - Oportunidade"/>
    <x v="0"/>
    <x v="6"/>
    <x v="3"/>
  </r>
  <r>
    <s v="Children's Medical Center of Dallas"/>
    <x v="3"/>
    <n v="47000"/>
    <n v="0"/>
    <x v="315"/>
    <x v="298"/>
    <s v="Treinamento para Gerentes de Projeto"/>
    <x v="2"/>
    <x v="0"/>
    <s v="1 - Lead"/>
    <x v="0"/>
    <x v="6"/>
    <x v="0"/>
  </r>
  <r>
    <s v="CHRISTIANA CARE HEALTH SERVICES"/>
    <x v="3"/>
    <n v="0"/>
    <n v="0"/>
    <x v="316"/>
    <x v="299"/>
    <s v="Contratação pontual de suporte"/>
    <x v="3"/>
    <x v="6"/>
    <s v="Não classificada"/>
    <x v="0"/>
    <x v="10"/>
    <x v="0"/>
  </r>
  <r>
    <s v="CHRISTIANA CARE HEALTH SERVICES"/>
    <x v="3"/>
    <n v="84095"/>
    <n v="84095"/>
    <x v="317"/>
    <x v="300"/>
    <s v="Desenvolvimento de relatórios"/>
    <x v="0"/>
    <x v="0"/>
    <s v="3 - Entendimento de necessidades"/>
    <x v="1"/>
    <x v="10"/>
    <x v="4"/>
  </r>
  <r>
    <s v="CHRISTIANA CARE HEALTH SERVICES"/>
    <x v="3"/>
    <m/>
    <n v="0"/>
    <x v="318"/>
    <x v="301"/>
    <s v="Contratação pontual de suporte"/>
    <x v="3"/>
    <x v="0"/>
    <s v="Não classificada"/>
    <x v="0"/>
    <x v="10"/>
    <x v="0"/>
  </r>
  <r>
    <s v="Circle K"/>
    <x v="4"/>
    <n v="86360"/>
    <n v="0"/>
    <x v="319"/>
    <x v="302"/>
    <s v="Contratação pontual de suporte"/>
    <x v="3"/>
    <x v="0"/>
    <s v="1 - Lead"/>
    <x v="0"/>
    <x v="4"/>
    <x v="1"/>
  </r>
  <r>
    <s v="Autoridade Fiscal Brasileira"/>
    <x v="8"/>
    <n v="9000"/>
    <n v="0"/>
    <x v="320"/>
    <x v="303"/>
    <s v="Contratação pontual de suporte"/>
    <x v="3"/>
    <x v="0"/>
    <s v="Não classificada"/>
    <x v="0"/>
    <x v="1"/>
    <x v="1"/>
  </r>
  <r>
    <s v="Conselho Regional"/>
    <x v="8"/>
    <n v="5400"/>
    <n v="5400"/>
    <x v="321"/>
    <x v="304"/>
    <s v="Pacote de relatórios Power BI"/>
    <x v="1"/>
    <x v="1"/>
    <s v="3 - Entendimento de necessidades"/>
    <x v="1"/>
    <x v="10"/>
    <x v="6"/>
  </r>
  <r>
    <s v="Conselho Regional"/>
    <x v="8"/>
    <n v="8100"/>
    <n v="8100"/>
    <x v="322"/>
    <x v="305"/>
    <s v="Desenvolvimento de flows"/>
    <x v="0"/>
    <x v="5"/>
    <s v="3 - Entendimento de necessidades"/>
    <x v="1"/>
    <x v="10"/>
    <x v="1"/>
  </r>
  <r>
    <s v="Conselho Regional"/>
    <x v="8"/>
    <n v="10195"/>
    <n v="0"/>
    <x v="323"/>
    <x v="306"/>
    <s v="Desenvolvimento de workflows"/>
    <x v="0"/>
    <x v="0"/>
    <s v="2 - Oportunidade"/>
    <x v="0"/>
    <x v="10"/>
    <x v="3"/>
  </r>
  <r>
    <s v="Conselho Regional"/>
    <x v="8"/>
    <n v="23750"/>
    <n v="23750"/>
    <x v="324"/>
    <x v="307"/>
    <s v="Pacote de relatórios Excel"/>
    <x v="1"/>
    <x v="2"/>
    <s v="7 - Encerramento"/>
    <x v="1"/>
    <x v="10"/>
    <x v="5"/>
  </r>
  <r>
    <s v="Conselho Regional"/>
    <x v="8"/>
    <n v="29600"/>
    <n v="29600"/>
    <x v="325"/>
    <x v="307"/>
    <s v="Treinamento fundamentos"/>
    <x v="2"/>
    <x v="4"/>
    <s v="7 - Encerramento"/>
    <x v="1"/>
    <x v="10"/>
    <x v="0"/>
  </r>
  <r>
    <s v="Conselho Regional"/>
    <x v="8"/>
    <n v="44000"/>
    <n v="0"/>
    <x v="326"/>
    <x v="308"/>
    <s v="Treinamento para Gerentes de Projeto"/>
    <x v="2"/>
    <x v="0"/>
    <s v="1 - Lead"/>
    <x v="0"/>
    <x v="10"/>
    <x v="6"/>
  </r>
  <r>
    <s v="Conselho Regional"/>
    <x v="8"/>
    <n v="76529.08"/>
    <n v="76529.08"/>
    <x v="327"/>
    <x v="309"/>
    <s v="Pacote de relatórios Excel"/>
    <x v="1"/>
    <x v="2"/>
    <s v="3 - Entendimento de necessidades"/>
    <x v="1"/>
    <x v="10"/>
    <x v="2"/>
  </r>
  <r>
    <s v="Conselho Regional"/>
    <x v="8"/>
    <n v="8161"/>
    <n v="0"/>
    <x v="328"/>
    <x v="310"/>
    <s v="Implantação PPM"/>
    <x v="0"/>
    <x v="0"/>
    <s v="3 - Entendimento de necessidades"/>
    <x v="0"/>
    <x v="18"/>
    <x v="1"/>
  </r>
  <r>
    <s v="Conselho Regional"/>
    <x v="8"/>
    <n v="10881.61"/>
    <n v="0"/>
    <x v="329"/>
    <x v="311"/>
    <s v="Implantação PPM"/>
    <x v="0"/>
    <x v="0"/>
    <s v="1 - Lead"/>
    <x v="0"/>
    <x v="2"/>
    <x v="0"/>
  </r>
  <r>
    <s v="Conselho Regional"/>
    <x v="8"/>
    <n v="19000"/>
    <n v="0"/>
    <x v="330"/>
    <x v="312"/>
    <s v="Implantação PPM"/>
    <x v="0"/>
    <x v="0"/>
    <s v="1 - Lead"/>
    <x v="0"/>
    <x v="19"/>
    <x v="2"/>
  </r>
  <r>
    <s v="Conselho Regional"/>
    <x v="8"/>
    <n v="19000"/>
    <n v="19000"/>
    <x v="331"/>
    <x v="313"/>
    <s v="Implantação PPM"/>
    <x v="0"/>
    <x v="0"/>
    <s v="3 - Entendimento de necessidades"/>
    <x v="1"/>
    <x v="9"/>
    <x v="5"/>
  </r>
  <r>
    <s v="Conselho Regional"/>
    <x v="8"/>
    <n v="69047"/>
    <n v="69047"/>
    <x v="332"/>
    <x v="314"/>
    <s v="Implantação PPM"/>
    <x v="0"/>
    <x v="0"/>
    <s v="3 - Entendimento de necessidades"/>
    <x v="1"/>
    <x v="20"/>
    <x v="3"/>
  </r>
  <r>
    <s v="Autoridade Monetária Brasileira"/>
    <x v="8"/>
    <n v="145"/>
    <n v="145"/>
    <x v="333"/>
    <x v="315"/>
    <s v="Contratação pontual de suporte"/>
    <x v="3"/>
    <x v="0"/>
    <s v="3 - Entendimento de necessidades"/>
    <x v="1"/>
    <x v="1"/>
    <x v="2"/>
  </r>
  <r>
    <s v="Autoridade Monetária Brasileira"/>
    <x v="8"/>
    <n v="41800.79"/>
    <n v="41800.79"/>
    <x v="334"/>
    <x v="316"/>
    <s v="Pacote de relatórios Excel"/>
    <x v="1"/>
    <x v="2"/>
    <s v="3 - Entendimento de necessidades"/>
    <x v="1"/>
    <x v="10"/>
    <x v="3"/>
  </r>
  <r>
    <s v="Autoridade Monetária Brasileira"/>
    <x v="8"/>
    <n v="2199"/>
    <n v="2199"/>
    <x v="335"/>
    <x v="317"/>
    <s v="Desenvolvimento de workflows"/>
    <x v="0"/>
    <x v="0"/>
    <s v="1 - Lead"/>
    <x v="1"/>
    <x v="1"/>
    <x v="0"/>
  </r>
  <r>
    <s v="Colégio Focus"/>
    <x v="17"/>
    <n v="21000"/>
    <n v="0"/>
    <x v="336"/>
    <x v="193"/>
    <s v="Desenvolvimento de workflows"/>
    <x v="0"/>
    <x v="0"/>
    <s v="1 - Lead"/>
    <x v="0"/>
    <x v="15"/>
    <x v="3"/>
  </r>
  <r>
    <s v="Colégio Infantil Education 1st"/>
    <x v="17"/>
    <n v="2695"/>
    <n v="2695"/>
    <x v="337"/>
    <x v="318"/>
    <s v="Implantação PPM"/>
    <x v="0"/>
    <x v="0"/>
    <s v="3 - Entendimento de necessidades"/>
    <x v="1"/>
    <x v="19"/>
    <x v="1"/>
  </r>
  <r>
    <s v="Colégio Infantil Education 1st"/>
    <x v="17"/>
    <n v="4000"/>
    <n v="0"/>
    <x v="338"/>
    <x v="319"/>
    <s v="Contratação pontual de suporte"/>
    <x v="3"/>
    <x v="0"/>
    <s v="3 - Entendimento de necessidades"/>
    <x v="0"/>
    <x v="16"/>
    <x v="1"/>
  </r>
  <r>
    <s v="Colégio Infantil Education 1st"/>
    <x v="17"/>
    <n v="4500"/>
    <n v="4500"/>
    <x v="339"/>
    <x v="320"/>
    <s v="Implantação PPM"/>
    <x v="0"/>
    <x v="0"/>
    <s v="3 - Entendimento de necessidades"/>
    <x v="1"/>
    <x v="11"/>
    <x v="0"/>
  </r>
  <r>
    <s v="Colégio Monte Cristo"/>
    <x v="17"/>
    <n v="24080"/>
    <n v="0"/>
    <x v="340"/>
    <x v="321"/>
    <s v="Pacote de relatórios Power BI"/>
    <x v="1"/>
    <x v="1"/>
    <s v="1 - Lead"/>
    <x v="0"/>
    <x v="4"/>
    <x v="3"/>
  </r>
  <r>
    <s v="Columbia Sportswear"/>
    <x v="4"/>
    <n v="0"/>
    <n v="0"/>
    <x v="341"/>
    <x v="322"/>
    <s v="Treinamento fundamentos"/>
    <x v="2"/>
    <x v="4"/>
    <s v="Não classificada"/>
    <x v="0"/>
    <x v="7"/>
    <x v="0"/>
  </r>
  <r>
    <s v="Columbia Sportswear"/>
    <x v="4"/>
    <n v="6000"/>
    <n v="6000"/>
    <x v="342"/>
    <x v="323"/>
    <s v="Desenvolvimento de workflows"/>
    <x v="0"/>
    <x v="0"/>
    <s v="3 - Entendimento de necessidades"/>
    <x v="1"/>
    <x v="7"/>
    <x v="1"/>
  </r>
  <r>
    <s v="Columbia Sportswear"/>
    <x v="4"/>
    <n v="8000"/>
    <n v="0"/>
    <x v="343"/>
    <x v="324"/>
    <s v="Pacote de relatórios Power BI"/>
    <x v="1"/>
    <x v="1"/>
    <s v="2 - Oportunidade"/>
    <x v="0"/>
    <x v="7"/>
    <x v="4"/>
  </r>
  <r>
    <s v="Columbia Sportswear"/>
    <x v="4"/>
    <n v="8000"/>
    <n v="8000"/>
    <x v="344"/>
    <x v="325"/>
    <s v="Desenvolvimento de relatórios"/>
    <x v="0"/>
    <x v="0"/>
    <s v="3 - Entendimento de necessidades"/>
    <x v="1"/>
    <x v="7"/>
    <x v="1"/>
  </r>
  <r>
    <s v="Columbia Sportswear"/>
    <x v="4"/>
    <n v="10000"/>
    <n v="0"/>
    <x v="345"/>
    <x v="326"/>
    <s v="Desenvolvimento de flows"/>
    <x v="0"/>
    <x v="5"/>
    <s v="1 - Lead"/>
    <x v="0"/>
    <x v="7"/>
    <x v="6"/>
  </r>
  <r>
    <s v="Columbia Sportswear"/>
    <x v="4"/>
    <n v="14000"/>
    <n v="14000"/>
    <x v="346"/>
    <x v="327"/>
    <s v="Treinamento fundamentos"/>
    <x v="2"/>
    <x v="4"/>
    <s v="3 - Entendimento de necessidades"/>
    <x v="1"/>
    <x v="7"/>
    <x v="3"/>
  </r>
  <r>
    <s v="Columbia Sportswear"/>
    <x v="4"/>
    <n v="15000"/>
    <n v="15000"/>
    <x v="347"/>
    <x v="328"/>
    <s v="Treinamento autores de relatório"/>
    <x v="2"/>
    <x v="1"/>
    <s v="3 - Entendimento de necessidades"/>
    <x v="1"/>
    <x v="7"/>
    <x v="4"/>
  </r>
  <r>
    <s v="Columbia Sportswear"/>
    <x v="4"/>
    <n v="15103"/>
    <n v="15103"/>
    <x v="348"/>
    <x v="329"/>
    <s v="Contratação pontual de suporte"/>
    <x v="3"/>
    <x v="3"/>
    <s v="3 - Entendimento de necessidades"/>
    <x v="1"/>
    <x v="7"/>
    <x v="2"/>
  </r>
  <r>
    <s v="Columbia Sportswear"/>
    <x v="4"/>
    <n v="20000"/>
    <n v="0"/>
    <x v="349"/>
    <x v="330"/>
    <s v="Desenvolvimento de workflows"/>
    <x v="0"/>
    <x v="0"/>
    <s v="Não classificada"/>
    <x v="0"/>
    <x v="7"/>
    <x v="6"/>
  </r>
  <r>
    <s v="Columbia Sportswear"/>
    <x v="4"/>
    <n v="20000"/>
    <n v="20000"/>
    <x v="350"/>
    <x v="331"/>
    <s v="Desenvolvimento de relatórios"/>
    <x v="0"/>
    <x v="0"/>
    <s v="1 - Lead"/>
    <x v="1"/>
    <x v="7"/>
    <x v="1"/>
  </r>
  <r>
    <s v="Autoridade Monetária Brasileira"/>
    <x v="8"/>
    <n v="102000"/>
    <n v="0"/>
    <x v="351"/>
    <x v="122"/>
    <s v="Desenvolvimento de relatórios"/>
    <x v="0"/>
    <x v="0"/>
    <s v="1 - Lead"/>
    <x v="0"/>
    <x v="15"/>
    <x v="4"/>
  </r>
  <r>
    <s v="Comcast"/>
    <x v="5"/>
    <n v="39.979999999999997"/>
    <n v="39.979999999999997"/>
    <x v="352"/>
    <x v="332"/>
    <s v="Contratação pontual de suporte"/>
    <x v="3"/>
    <x v="0"/>
    <s v="3 - Entendimento de necessidades"/>
    <x v="1"/>
    <x v="11"/>
    <x v="1"/>
  </r>
  <r>
    <s v="Comcast"/>
    <x v="5"/>
    <n v="59.97"/>
    <n v="59.97"/>
    <x v="353"/>
    <x v="332"/>
    <s v="Implantação PPM"/>
    <x v="0"/>
    <x v="0"/>
    <s v="3 - Entendimento de necessidades"/>
    <x v="1"/>
    <x v="11"/>
    <x v="1"/>
  </r>
  <r>
    <s v="Comcast"/>
    <x v="5"/>
    <n v="1599"/>
    <n v="1599"/>
    <x v="354"/>
    <x v="333"/>
    <s v="Desenvolvimento de workflows"/>
    <x v="0"/>
    <x v="3"/>
    <s v="3 - Entendimento de necessidades"/>
    <x v="1"/>
    <x v="11"/>
    <x v="1"/>
  </r>
  <r>
    <s v="Comcast"/>
    <x v="5"/>
    <n v="2000"/>
    <n v="2000"/>
    <x v="355"/>
    <x v="69"/>
    <s v="Pacote de relatórios Power BI"/>
    <x v="1"/>
    <x v="1"/>
    <s v="3 - Entendimento de necessidades"/>
    <x v="1"/>
    <x v="11"/>
    <x v="4"/>
  </r>
  <r>
    <s v="Comcast"/>
    <x v="5"/>
    <n v="2000"/>
    <n v="2000"/>
    <x v="356"/>
    <x v="334"/>
    <s v="Treinamento para Administradores"/>
    <x v="2"/>
    <x v="0"/>
    <s v="3 - Entendimento de necessidades"/>
    <x v="1"/>
    <x v="11"/>
    <x v="3"/>
  </r>
  <r>
    <s v="Comcast"/>
    <x v="5"/>
    <n v="2095"/>
    <n v="2095"/>
    <x v="357"/>
    <x v="335"/>
    <s v="Treinamento para Administradores"/>
    <x v="2"/>
    <x v="0"/>
    <s v="3 - Entendimento de necessidades"/>
    <x v="1"/>
    <x v="11"/>
    <x v="3"/>
  </r>
  <r>
    <s v="Comcast"/>
    <x v="5"/>
    <n v="2695"/>
    <n v="2695"/>
    <x v="358"/>
    <x v="336"/>
    <s v="Treinamento para Administradores"/>
    <x v="2"/>
    <x v="0"/>
    <s v="3 - Entendimento de necessidades"/>
    <x v="1"/>
    <x v="11"/>
    <x v="4"/>
  </r>
  <r>
    <s v="Comcast"/>
    <x v="5"/>
    <n v="3198"/>
    <n v="3198"/>
    <x v="359"/>
    <x v="337"/>
    <s v="Desenvolvimento de relatórios"/>
    <x v="0"/>
    <x v="6"/>
    <s v="3 - Entendimento de necessidades"/>
    <x v="1"/>
    <x v="11"/>
    <x v="5"/>
  </r>
  <r>
    <s v="Comcast"/>
    <x v="5"/>
    <n v="3700"/>
    <n v="3700"/>
    <x v="360"/>
    <x v="338"/>
    <s v="Desenvolvimento de relatórios"/>
    <x v="0"/>
    <x v="0"/>
    <s v="2 - Oportunidade"/>
    <x v="1"/>
    <x v="11"/>
    <x v="3"/>
  </r>
  <r>
    <s v="Comcast"/>
    <x v="5"/>
    <n v="3890"/>
    <n v="3890"/>
    <x v="361"/>
    <x v="339"/>
    <s v="Treinamento para Administradores"/>
    <x v="2"/>
    <x v="0"/>
    <s v="2 - Oportunidade"/>
    <x v="1"/>
    <x v="11"/>
    <x v="2"/>
  </r>
  <r>
    <s v="Comcast"/>
    <x v="5"/>
    <n v="6000"/>
    <n v="0"/>
    <x v="362"/>
    <x v="322"/>
    <s v="Migração PPM (PS 2010 - POL)"/>
    <x v="0"/>
    <x v="0"/>
    <s v="1 - Lead"/>
    <x v="0"/>
    <x v="11"/>
    <x v="5"/>
  </r>
  <r>
    <s v="Comcast"/>
    <x v="5"/>
    <n v="10000"/>
    <n v="10000"/>
    <x v="363"/>
    <x v="340"/>
    <s v="Contratação pontual de suporte"/>
    <x v="3"/>
    <x v="3"/>
    <s v="7 - Encerramento"/>
    <x v="1"/>
    <x v="11"/>
    <x v="1"/>
  </r>
  <r>
    <s v="Comcast"/>
    <x v="5"/>
    <n v="10000"/>
    <n v="10000"/>
    <x v="364"/>
    <x v="48"/>
    <s v="Treinamento para Administradores"/>
    <x v="2"/>
    <x v="0"/>
    <s v="3 - Entendimento de necessidades"/>
    <x v="1"/>
    <x v="11"/>
    <x v="3"/>
  </r>
  <r>
    <s v="Comcast"/>
    <x v="5"/>
    <n v="10000"/>
    <n v="10000"/>
    <x v="365"/>
    <x v="341"/>
    <s v="Pacote de relatórios Excel"/>
    <x v="1"/>
    <x v="2"/>
    <s v="3 - Entendimento de necessidades"/>
    <x v="1"/>
    <x v="11"/>
    <x v="3"/>
  </r>
  <r>
    <s v="Comcast"/>
    <x v="5"/>
    <n v="10000"/>
    <n v="0"/>
    <x v="366"/>
    <x v="342"/>
    <s v="Treinamento fundamentos"/>
    <x v="2"/>
    <x v="4"/>
    <s v="Não classificada"/>
    <x v="0"/>
    <x v="11"/>
    <x v="1"/>
  </r>
  <r>
    <s v="Comcast"/>
    <x v="5"/>
    <n v="10540"/>
    <n v="10540"/>
    <x v="367"/>
    <x v="343"/>
    <s v="Contratação pontual de suporte"/>
    <x v="3"/>
    <x v="0"/>
    <s v="3 - Entendimento de necessidades"/>
    <x v="1"/>
    <x v="11"/>
    <x v="5"/>
  </r>
  <r>
    <s v="Comcast"/>
    <x v="5"/>
    <n v="11599"/>
    <n v="11599"/>
    <x v="368"/>
    <x v="344"/>
    <s v="Desenvolvimento de relatórios"/>
    <x v="0"/>
    <x v="0"/>
    <s v="3 - Entendimento de necessidades"/>
    <x v="1"/>
    <x v="11"/>
    <x v="5"/>
  </r>
  <r>
    <s v="Comcast"/>
    <x v="5"/>
    <n v="18250"/>
    <n v="18250"/>
    <x v="369"/>
    <x v="345"/>
    <s v="Treinamento para Administradores"/>
    <x v="2"/>
    <x v="0"/>
    <s v="3 - Entendimento de necessidades"/>
    <x v="1"/>
    <x v="11"/>
    <x v="5"/>
  </r>
  <r>
    <s v="Comcast"/>
    <x v="5"/>
    <n v="20000"/>
    <n v="20000"/>
    <x v="370"/>
    <x v="346"/>
    <s v="Implantação PPM"/>
    <x v="0"/>
    <x v="0"/>
    <s v="7 - Encerramento"/>
    <x v="1"/>
    <x v="11"/>
    <x v="0"/>
  </r>
  <r>
    <s v="Comcast"/>
    <x v="5"/>
    <n v="20000"/>
    <n v="20000"/>
    <x v="371"/>
    <x v="347"/>
    <s v="Contratação pontual de suporte"/>
    <x v="3"/>
    <x v="0"/>
    <s v="3 - Entendimento de necessidades"/>
    <x v="1"/>
    <x v="11"/>
    <x v="5"/>
  </r>
  <r>
    <s v="Comcast"/>
    <x v="5"/>
    <n v="22000"/>
    <n v="22000"/>
    <x v="372"/>
    <x v="348"/>
    <s v="Contratação pontual de suporte"/>
    <x v="3"/>
    <x v="6"/>
    <s v="Não classificada"/>
    <x v="0"/>
    <x v="11"/>
    <x v="1"/>
  </r>
  <r>
    <s v="Comcast"/>
    <x v="5"/>
    <n v="24000"/>
    <n v="0"/>
    <x v="373"/>
    <x v="349"/>
    <s v="Contratação pontual de suporte"/>
    <x v="3"/>
    <x v="3"/>
    <s v="2 - Oportunidade"/>
    <x v="0"/>
    <x v="11"/>
    <x v="1"/>
  </r>
  <r>
    <s v="Comcast"/>
    <x v="5"/>
    <n v="26480"/>
    <n v="26480"/>
    <x v="374"/>
    <x v="350"/>
    <s v="Treinamento para Administradores"/>
    <x v="2"/>
    <x v="0"/>
    <s v="1 - Lead"/>
    <x v="1"/>
    <x v="11"/>
    <x v="6"/>
  </r>
  <r>
    <s v="Comcast"/>
    <x v="5"/>
    <n v="31340"/>
    <n v="31340"/>
    <x v="375"/>
    <x v="351"/>
    <s v="Implantação PPM"/>
    <x v="0"/>
    <x v="0"/>
    <s v="3 - Entendimento de necessidades"/>
    <x v="1"/>
    <x v="11"/>
    <x v="0"/>
  </r>
  <r>
    <s v="Comcast"/>
    <x v="5"/>
    <n v="45071"/>
    <n v="45071"/>
    <x v="376"/>
    <x v="352"/>
    <s v="Contratação pontual de suporte"/>
    <x v="3"/>
    <x v="6"/>
    <s v="3 - Entendimento de necessidades"/>
    <x v="1"/>
    <x v="11"/>
    <x v="0"/>
  </r>
  <r>
    <s v="Comcast"/>
    <x v="5"/>
    <n v="50095"/>
    <n v="50095"/>
    <x v="377"/>
    <x v="353"/>
    <s v="Treinamento fundamentos"/>
    <x v="2"/>
    <x v="4"/>
    <s v="2 - Oportunidade"/>
    <x v="1"/>
    <x v="11"/>
    <x v="2"/>
  </r>
  <r>
    <s v="Comcast"/>
    <x v="5"/>
    <n v="55000"/>
    <n v="54846"/>
    <x v="378"/>
    <x v="354"/>
    <s v="Pacote de relatórios Power BI"/>
    <x v="1"/>
    <x v="1"/>
    <s v="7 - Encerramento"/>
    <x v="1"/>
    <x v="11"/>
    <x v="0"/>
  </r>
  <r>
    <s v="Comcast"/>
    <x v="5"/>
    <n v="60380"/>
    <n v="60380"/>
    <x v="379"/>
    <x v="355"/>
    <s v="Treinamento autores de relatório"/>
    <x v="2"/>
    <x v="1"/>
    <s v="3 - Entendimento de necessidades"/>
    <x v="1"/>
    <x v="11"/>
    <x v="5"/>
  </r>
  <r>
    <s v="Comcast"/>
    <x v="5"/>
    <n v="76928"/>
    <n v="76928"/>
    <x v="380"/>
    <x v="356"/>
    <s v="Treinamento autores de relatório"/>
    <x v="2"/>
    <x v="1"/>
    <s v="3 - Entendimento de necessidades"/>
    <x v="1"/>
    <x v="11"/>
    <x v="1"/>
  </r>
  <r>
    <s v="Comcast"/>
    <x v="5"/>
    <n v="106926"/>
    <n v="106926"/>
    <x v="381"/>
    <x v="357"/>
    <s v="Desenvolvimento de relatórios"/>
    <x v="0"/>
    <x v="6"/>
    <s v="3 - Entendimento de necessidades"/>
    <x v="1"/>
    <x v="11"/>
    <x v="1"/>
  </r>
  <r>
    <s v="Comcast"/>
    <x v="5"/>
    <n v="147481.1"/>
    <n v="147481.1"/>
    <x v="382"/>
    <x v="358"/>
    <s v="Treinamento para Gerentes de Projeto"/>
    <x v="2"/>
    <x v="0"/>
    <s v="3 - Entendimento de necessidades"/>
    <x v="1"/>
    <x v="11"/>
    <x v="3"/>
  </r>
  <r>
    <s v="Companhia de Siderurgia Brasileira"/>
    <x v="2"/>
    <n v="10000"/>
    <n v="10000"/>
    <x v="383"/>
    <x v="359"/>
    <s v="Pacote de relatórios Power BI"/>
    <x v="1"/>
    <x v="1"/>
    <s v="7 - Encerramento"/>
    <x v="1"/>
    <x v="6"/>
    <x v="1"/>
  </r>
  <r>
    <s v="Companhia de Siderurgia Brasileira"/>
    <x v="2"/>
    <n v="27000"/>
    <n v="0"/>
    <x v="384"/>
    <x v="360"/>
    <s v="Implantação PPM"/>
    <x v="0"/>
    <x v="0"/>
    <s v="1 - Lead"/>
    <x v="0"/>
    <x v="6"/>
    <x v="1"/>
  </r>
  <r>
    <s v="Companhia de Siderurgia Brasileira"/>
    <x v="2"/>
    <n v="35000"/>
    <n v="35000"/>
    <x v="385"/>
    <x v="361"/>
    <s v="Desenvolvimento de workflows"/>
    <x v="0"/>
    <x v="3"/>
    <s v="3 - Entendimento de necessidades"/>
    <x v="1"/>
    <x v="6"/>
    <x v="2"/>
  </r>
  <r>
    <s v="Communications Corp"/>
    <x v="13"/>
    <n v="65000"/>
    <n v="0"/>
    <x v="386"/>
    <x v="362"/>
    <s v="Contratação pontual de suporte"/>
    <x v="3"/>
    <x v="0"/>
    <s v="Não classificada"/>
    <x v="0"/>
    <x v="10"/>
    <x v="3"/>
  </r>
  <r>
    <s v="Companhia de Tratores Nacionais"/>
    <x v="18"/>
    <n v="6000"/>
    <n v="0"/>
    <x v="387"/>
    <x v="363"/>
    <s v="Desenvolvimento de relatórios"/>
    <x v="0"/>
    <x v="0"/>
    <s v="3 - Entendimento de necessidades"/>
    <x v="0"/>
    <x v="0"/>
    <x v="3"/>
  </r>
  <r>
    <s v="Companhia de Tratores Nacionais"/>
    <x v="18"/>
    <n v="8000"/>
    <n v="8000"/>
    <x v="388"/>
    <x v="364"/>
    <s v="Contratação pontual de suporte"/>
    <x v="3"/>
    <x v="0"/>
    <s v="1 - Lead"/>
    <x v="1"/>
    <x v="10"/>
    <x v="2"/>
  </r>
  <r>
    <s v="Companhia de Tratores Nacionais"/>
    <x v="18"/>
    <n v="25000"/>
    <n v="25000"/>
    <x v="389"/>
    <x v="365"/>
    <s v="Desenvolvimento de flows"/>
    <x v="0"/>
    <x v="5"/>
    <s v="Não classificada"/>
    <x v="0"/>
    <x v="0"/>
    <x v="3"/>
  </r>
  <r>
    <s v="Companhia de Tratores Nacionais"/>
    <x v="18"/>
    <n v="76095"/>
    <n v="0"/>
    <x v="390"/>
    <x v="366"/>
    <s v="Pacote de relatórios Power BI"/>
    <x v="1"/>
    <x v="1"/>
    <s v="1 - Lead"/>
    <x v="0"/>
    <x v="1"/>
    <x v="3"/>
  </r>
  <r>
    <s v="Companhia de Trens SA"/>
    <x v="12"/>
    <n v="0"/>
    <n v="0"/>
    <x v="391"/>
    <x v="367"/>
    <s v="Treinamento fundamentos"/>
    <x v="2"/>
    <x v="4"/>
    <s v="3 - Entendimento de necessidades"/>
    <x v="0"/>
    <x v="12"/>
    <x v="3"/>
  </r>
  <r>
    <s v="Companhia de Trens SA"/>
    <x v="12"/>
    <n v="0"/>
    <n v="0"/>
    <x v="392"/>
    <x v="368"/>
    <s v="Treinamento fundamentos"/>
    <x v="2"/>
    <x v="4"/>
    <s v="Não classificada"/>
    <x v="0"/>
    <x v="12"/>
    <x v="3"/>
  </r>
  <r>
    <s v="Compania de Resseguros Nacionais"/>
    <x v="7"/>
    <n v="14175"/>
    <n v="14175"/>
    <x v="393"/>
    <x v="369"/>
    <s v="Implantação PPM"/>
    <x v="0"/>
    <x v="0"/>
    <s v="1 - Lead"/>
    <x v="1"/>
    <x v="5"/>
    <x v="1"/>
  </r>
  <r>
    <s v="Compania de Resseguros Nacionais"/>
    <x v="7"/>
    <n v="15000"/>
    <n v="15000"/>
    <x v="394"/>
    <x v="370"/>
    <s v="Treinamento fundamentos"/>
    <x v="2"/>
    <x v="4"/>
    <s v="1 - Lead"/>
    <x v="0"/>
    <x v="15"/>
    <x v="5"/>
  </r>
  <r>
    <s v="Compania de Resseguros Nacionais"/>
    <x v="7"/>
    <n v="15000"/>
    <n v="15000"/>
    <x v="395"/>
    <x v="371"/>
    <s v="Pacote de relatórios Power BI"/>
    <x v="1"/>
    <x v="1"/>
    <s v="3 - Entendimento de necessidades"/>
    <x v="1"/>
    <x v="1"/>
    <x v="3"/>
  </r>
  <r>
    <s v="Comunicação Sem-fio"/>
    <x v="13"/>
    <n v="45000"/>
    <n v="0"/>
    <x v="396"/>
    <x v="372"/>
    <s v="Pacote de relatórios Power BI"/>
    <x v="1"/>
    <x v="1"/>
    <s v="Não classificada"/>
    <x v="0"/>
    <x v="1"/>
    <x v="1"/>
  </r>
  <r>
    <s v="ConMed Corp"/>
    <x v="2"/>
    <n v="1135"/>
    <n v="1135"/>
    <x v="397"/>
    <x v="373"/>
    <s v="Contratação pontual de suporte"/>
    <x v="3"/>
    <x v="0"/>
    <s v="7 - Encerramento"/>
    <x v="1"/>
    <x v="15"/>
    <x v="6"/>
  </r>
  <r>
    <s v="ConMed Corp"/>
    <x v="2"/>
    <n v="10000"/>
    <n v="10000"/>
    <x v="398"/>
    <x v="374"/>
    <s v="Contratação pontual de suporte"/>
    <x v="3"/>
    <x v="6"/>
    <s v="7 - Encerramento"/>
    <x v="1"/>
    <x v="15"/>
    <x v="1"/>
  </r>
  <r>
    <s v="ConMed Corp"/>
    <x v="2"/>
    <n v="30000"/>
    <n v="30000"/>
    <x v="399"/>
    <x v="375"/>
    <s v="Desenvolvimento de relatórios"/>
    <x v="0"/>
    <x v="0"/>
    <s v="7 - Encerramento"/>
    <x v="1"/>
    <x v="15"/>
    <x v="4"/>
  </r>
  <r>
    <s v="ConMed Corp"/>
    <x v="2"/>
    <n v="55000"/>
    <n v="0"/>
    <x v="400"/>
    <x v="376"/>
    <s v="Pacote de relatórios Power BI"/>
    <x v="1"/>
    <x v="1"/>
    <s v="4 - Demonstração realizada"/>
    <x v="0"/>
    <x v="15"/>
    <x v="2"/>
  </r>
  <r>
    <s v="Connected "/>
    <x v="13"/>
    <n v="31095"/>
    <n v="0"/>
    <x v="401"/>
    <x v="377"/>
    <s v="Contratação pontual de suporte"/>
    <x v="3"/>
    <x v="0"/>
    <s v="1 - Lead"/>
    <x v="0"/>
    <x v="1"/>
    <x v="3"/>
  </r>
  <r>
    <s v="CONOCOPHILLIPS"/>
    <x v="2"/>
    <n v="0"/>
    <n v="0"/>
    <x v="402"/>
    <x v="257"/>
    <s v="Desenvolvimento de workflows"/>
    <x v="0"/>
    <x v="0"/>
    <s v="3 - Entendimento de necessidades"/>
    <x v="0"/>
    <x v="6"/>
    <x v="3"/>
  </r>
  <r>
    <s v="Continental Resorts"/>
    <x v="12"/>
    <n v="4500"/>
    <n v="0"/>
    <x v="403"/>
    <x v="378"/>
    <s v="Pacote de relatórios Excel"/>
    <x v="1"/>
    <x v="2"/>
    <s v="Não classificada"/>
    <x v="0"/>
    <x v="1"/>
    <x v="3"/>
  </r>
  <r>
    <s v="Continental Resorts"/>
    <x v="12"/>
    <n v="4999.8999999999996"/>
    <n v="4999.8999999999996"/>
    <x v="404"/>
    <x v="379"/>
    <s v="Desenvolvimento de relatórios"/>
    <x v="0"/>
    <x v="6"/>
    <s v="Não classificada"/>
    <x v="1"/>
    <x v="16"/>
    <x v="1"/>
  </r>
  <r>
    <s v="Continental Resorts"/>
    <x v="12"/>
    <n v="145000"/>
    <n v="0"/>
    <x v="405"/>
    <x v="380"/>
    <s v="Implantação PPM"/>
    <x v="0"/>
    <x v="0"/>
    <s v="1 - Lead"/>
    <x v="0"/>
    <x v="16"/>
    <x v="6"/>
  </r>
  <r>
    <s v="Cooley LLP"/>
    <x v="1"/>
    <n v="98723"/>
    <n v="98723"/>
    <x v="406"/>
    <x v="381"/>
    <s v="Treinamento fundamentos"/>
    <x v="2"/>
    <x v="4"/>
    <s v="3 - Entendimento de necessidades"/>
    <x v="1"/>
    <x v="1"/>
    <x v="6"/>
  </r>
  <r>
    <s v="Cooperativa de Crédito do Povo"/>
    <x v="10"/>
    <n v="0"/>
    <n v="0"/>
    <x v="407"/>
    <x v="382"/>
    <s v="Implantação PPM"/>
    <x v="0"/>
    <x v="0"/>
    <s v="3 - Entendimento de necessidades"/>
    <x v="0"/>
    <x v="1"/>
    <x v="6"/>
  </r>
  <r>
    <s v="Cooperativa de Crédito do Povo"/>
    <x v="10"/>
    <n v="0"/>
    <n v="0"/>
    <x v="408"/>
    <x v="383"/>
    <s v="Desenvolvimento de relatórios"/>
    <x v="0"/>
    <x v="0"/>
    <s v="4 - Demonstração realizada"/>
    <x v="0"/>
    <x v="11"/>
    <x v="2"/>
  </r>
  <r>
    <s v="Cooperativa de Crédito do Povo"/>
    <x v="10"/>
    <n v="0"/>
    <n v="0"/>
    <x v="409"/>
    <x v="384"/>
    <s v="Pacote de relatórios Excel"/>
    <x v="1"/>
    <x v="2"/>
    <s v="3 - Entendimento de necessidades"/>
    <x v="0"/>
    <x v="1"/>
    <x v="3"/>
  </r>
  <r>
    <s v="Cooperativa de Crédito do Povo"/>
    <x v="10"/>
    <n v="0"/>
    <n v="0"/>
    <x v="410"/>
    <x v="385"/>
    <s v="Pacote de relatórios Power BI"/>
    <x v="1"/>
    <x v="1"/>
    <s v="Não classificada"/>
    <x v="0"/>
    <x v="16"/>
    <x v="6"/>
  </r>
  <r>
    <s v="Cooperativa de Crédito do Povo"/>
    <x v="10"/>
    <n v="0"/>
    <n v="0"/>
    <x v="411"/>
    <x v="386"/>
    <s v="Pacote de relatórios Excel"/>
    <x v="1"/>
    <x v="2"/>
    <s v="3 - Entendimento de necessidades"/>
    <x v="0"/>
    <x v="0"/>
    <x v="3"/>
  </r>
  <r>
    <s v="Cooperativa de Crédito do Povo"/>
    <x v="10"/>
    <n v="6000"/>
    <n v="6000"/>
    <x v="412"/>
    <x v="387"/>
    <s v="Desenvolvimento de workflows"/>
    <x v="0"/>
    <x v="0"/>
    <s v="3 - Entendimento de necessidades"/>
    <x v="1"/>
    <x v="0"/>
    <x v="3"/>
  </r>
  <r>
    <s v="Cooperativa de Crédito do Povo"/>
    <x v="10"/>
    <n v="10000"/>
    <n v="10000"/>
    <x v="413"/>
    <x v="388"/>
    <s v="Pacote de relatórios Power BI"/>
    <x v="1"/>
    <x v="1"/>
    <s v="7 - Encerramento"/>
    <x v="1"/>
    <x v="0"/>
    <x v="6"/>
  </r>
  <r>
    <s v="Cooperativa de Crédito do Povo"/>
    <x v="10"/>
    <n v="18000"/>
    <n v="18000"/>
    <x v="414"/>
    <x v="389"/>
    <s v="Treinamento fundamentos"/>
    <x v="2"/>
    <x v="4"/>
    <s v="7 - Encerramento"/>
    <x v="1"/>
    <x v="0"/>
    <x v="3"/>
  </r>
  <r>
    <s v="Cooperativa de Crédito do Povo"/>
    <x v="10"/>
    <n v="20000"/>
    <n v="20000"/>
    <x v="415"/>
    <x v="390"/>
    <s v="Desenvolvimento de flows"/>
    <x v="0"/>
    <x v="5"/>
    <s v="7 - Encerramento"/>
    <x v="1"/>
    <x v="0"/>
    <x v="2"/>
  </r>
  <r>
    <s v="Cooperativa de Crédito do Povo"/>
    <x v="10"/>
    <n v="22500"/>
    <n v="22500"/>
    <x v="416"/>
    <x v="391"/>
    <s v="Desenvolvimento de flows"/>
    <x v="0"/>
    <x v="5"/>
    <s v="7 - Encerramento"/>
    <x v="1"/>
    <x v="0"/>
    <x v="2"/>
  </r>
  <r>
    <s v="Cooperativa de Crédito do Povo"/>
    <x v="10"/>
    <n v="81599"/>
    <n v="81599"/>
    <x v="417"/>
    <x v="392"/>
    <s v="Desenvolvimento de relatórios"/>
    <x v="0"/>
    <x v="0"/>
    <s v="3 - Entendimento de necessidades"/>
    <x v="1"/>
    <x v="0"/>
    <x v="3"/>
  </r>
  <r>
    <s v="Cooperativa de Crédito Popular"/>
    <x v="10"/>
    <n v="0"/>
    <n v="0"/>
    <x v="418"/>
    <x v="393"/>
    <s v="Implantação PPM"/>
    <x v="0"/>
    <x v="0"/>
    <s v="4 - Demonstração realizada"/>
    <x v="0"/>
    <x v="10"/>
    <x v="1"/>
  </r>
  <r>
    <s v="Cooperativa de Crédito Popular"/>
    <x v="10"/>
    <n v="540"/>
    <n v="540"/>
    <x v="419"/>
    <x v="394"/>
    <s v="Treinamento autores de relatório"/>
    <x v="2"/>
    <x v="1"/>
    <s v="2 - Oportunidade"/>
    <x v="1"/>
    <x v="10"/>
    <x v="3"/>
  </r>
  <r>
    <s v="Cooperativa de Crédito Popular"/>
    <x v="10"/>
    <n v="2999"/>
    <n v="2999"/>
    <x v="420"/>
    <x v="395"/>
    <s v="Pacote de relatórios Power BI"/>
    <x v="1"/>
    <x v="1"/>
    <s v="3 - Entendimento de necessidades"/>
    <x v="1"/>
    <x v="10"/>
    <x v="3"/>
  </r>
  <r>
    <s v="Cooperativa de Crédito Popular"/>
    <x v="10"/>
    <n v="3000"/>
    <n v="3000"/>
    <x v="421"/>
    <x v="396"/>
    <s v="Desenvolvimento de workflows"/>
    <x v="0"/>
    <x v="0"/>
    <s v="7 - Encerramento"/>
    <x v="1"/>
    <x v="10"/>
    <x v="2"/>
  </r>
  <r>
    <s v="Cooperativa de Crédito Popular"/>
    <x v="10"/>
    <n v="6000"/>
    <n v="6000"/>
    <x v="422"/>
    <x v="397"/>
    <s v="Desenvolvimento de flows"/>
    <x v="0"/>
    <x v="5"/>
    <s v="3 - Entendimento de necessidades"/>
    <x v="1"/>
    <x v="10"/>
    <x v="3"/>
  </r>
  <r>
    <s v="Cooperativa de Crédito Popular"/>
    <x v="10"/>
    <n v="10000"/>
    <n v="10000"/>
    <x v="423"/>
    <x v="398"/>
    <s v="Pacote de relatórios Excel"/>
    <x v="1"/>
    <x v="2"/>
    <s v="7 - Encerramento"/>
    <x v="1"/>
    <x v="10"/>
    <x v="3"/>
  </r>
  <r>
    <s v="Cooperativa de Crédito Popular"/>
    <x v="10"/>
    <n v="10000"/>
    <n v="10000"/>
    <x v="424"/>
    <x v="399"/>
    <s v="Treinamento para Gerentes de Projeto"/>
    <x v="2"/>
    <x v="0"/>
    <s v="7 - Encerramento"/>
    <x v="1"/>
    <x v="10"/>
    <x v="4"/>
  </r>
  <r>
    <s v="Cooperativa de Crédito Popular"/>
    <x v="10"/>
    <n v="10000"/>
    <n v="10000"/>
    <x v="425"/>
    <x v="400"/>
    <s v="Contratação pontual de suporte"/>
    <x v="3"/>
    <x v="0"/>
    <s v="3 - Entendimento de necessidades"/>
    <x v="1"/>
    <x v="10"/>
    <x v="3"/>
  </r>
  <r>
    <s v="Cooperativa de Crédito Popular"/>
    <x v="10"/>
    <n v="13000"/>
    <n v="13000"/>
    <x v="426"/>
    <x v="401"/>
    <s v="Desenvolvimento de relatórios"/>
    <x v="0"/>
    <x v="0"/>
    <s v="7 - Encerramento"/>
    <x v="1"/>
    <x v="10"/>
    <x v="3"/>
  </r>
  <r>
    <s v="Cooperativa de Crédito Popular"/>
    <x v="10"/>
    <n v="13000"/>
    <n v="13000"/>
    <x v="427"/>
    <x v="402"/>
    <s v="Treinamento autores de relatório"/>
    <x v="2"/>
    <x v="1"/>
    <s v="3 - Entendimento de necessidades"/>
    <x v="1"/>
    <x v="10"/>
    <x v="5"/>
  </r>
  <r>
    <s v="Cooperativa de Crédito Popular"/>
    <x v="10"/>
    <n v="18000"/>
    <n v="18000"/>
    <x v="428"/>
    <x v="403"/>
    <s v="Desenvolvimento de relatórios"/>
    <x v="0"/>
    <x v="0"/>
    <s v="3 - Entendimento de necessidades"/>
    <x v="1"/>
    <x v="10"/>
    <x v="6"/>
  </r>
  <r>
    <s v="Cooperativa de Crédito Popular"/>
    <x v="10"/>
    <n v="30540"/>
    <n v="30540"/>
    <x v="429"/>
    <x v="404"/>
    <s v="Treinamento fundamentos"/>
    <x v="2"/>
    <x v="4"/>
    <s v="3 - Entendimento de necessidades"/>
    <x v="1"/>
    <x v="10"/>
    <x v="4"/>
  </r>
  <r>
    <s v="Cooperativa de Crédito Popular"/>
    <x v="10"/>
    <n v="33000"/>
    <n v="33000"/>
    <x v="430"/>
    <x v="405"/>
    <s v="Implantação PPM"/>
    <x v="0"/>
    <x v="0"/>
    <s v="2 - Oportunidade"/>
    <x v="1"/>
    <x v="10"/>
    <x v="5"/>
  </r>
  <r>
    <s v="Cooperativa de Seguros Nacionais"/>
    <x v="7"/>
    <n v="19000"/>
    <n v="19000"/>
    <x v="431"/>
    <x v="406"/>
    <s v="Desenvolvimento de relatórios"/>
    <x v="0"/>
    <x v="0"/>
    <s v="3 - Entendimento de necessidades"/>
    <x v="1"/>
    <x v="1"/>
    <x v="3"/>
  </r>
  <r>
    <s v="Cooperativa de Seguros Nacionais"/>
    <x v="7"/>
    <n v="21000"/>
    <n v="0"/>
    <x v="432"/>
    <x v="407"/>
    <s v="Contratação pontual de suporte"/>
    <x v="3"/>
    <x v="6"/>
    <s v="1 - Lead"/>
    <x v="0"/>
    <x v="5"/>
    <x v="1"/>
  </r>
  <r>
    <s v="Cooperativa de Seguros Nacionais"/>
    <x v="7"/>
    <n v="23000"/>
    <n v="0"/>
    <x v="433"/>
    <x v="408"/>
    <s v="Pacote de relatórios Power BI"/>
    <x v="1"/>
    <x v="1"/>
    <s v="Não classificada"/>
    <x v="0"/>
    <x v="10"/>
    <x v="5"/>
  </r>
  <r>
    <s v="Cooperativa de Seguros Nacionais"/>
    <x v="7"/>
    <n v="28000"/>
    <n v="0"/>
    <x v="434"/>
    <x v="409"/>
    <s v="Contratação pontual de suporte"/>
    <x v="3"/>
    <x v="0"/>
    <s v="1 - Lead"/>
    <x v="0"/>
    <x v="5"/>
    <x v="5"/>
  </r>
  <r>
    <s v="CORE Construction Group"/>
    <x v="1"/>
    <n v="10000"/>
    <n v="10000"/>
    <x v="435"/>
    <x v="410"/>
    <s v="Pacote de relatórios Power BI"/>
    <x v="1"/>
    <x v="1"/>
    <s v="1 - Lead"/>
    <x v="1"/>
    <x v="4"/>
    <x v="0"/>
  </r>
  <r>
    <s v="CORE Construction Group"/>
    <x v="1"/>
    <n v="10000"/>
    <n v="10000"/>
    <x v="436"/>
    <x v="411"/>
    <s v="Implantação PPM"/>
    <x v="0"/>
    <x v="0"/>
    <s v="3 - Entendimento de necessidades"/>
    <x v="1"/>
    <x v="4"/>
    <x v="3"/>
  </r>
  <r>
    <s v="CORE Construction Group"/>
    <x v="1"/>
    <n v="10000"/>
    <n v="10000"/>
    <x v="437"/>
    <x v="223"/>
    <s v="Desenvolvimento de flows"/>
    <x v="0"/>
    <x v="5"/>
    <s v="1 - Lead"/>
    <x v="1"/>
    <x v="4"/>
    <x v="3"/>
  </r>
  <r>
    <s v="CORE Construction Group"/>
    <x v="1"/>
    <n v="20000"/>
    <n v="0"/>
    <x v="438"/>
    <x v="412"/>
    <s v="Desenvolvimento de flows"/>
    <x v="0"/>
    <x v="5"/>
    <s v="1 - Lead"/>
    <x v="0"/>
    <x v="4"/>
    <x v="0"/>
  </r>
  <r>
    <s v="CORE Construction Group"/>
    <x v="1"/>
    <n v="22000"/>
    <n v="22000"/>
    <x v="439"/>
    <x v="413"/>
    <s v="Implantação PPM"/>
    <x v="0"/>
    <x v="6"/>
    <s v="7 - Encerramento"/>
    <x v="1"/>
    <x v="4"/>
    <x v="3"/>
  </r>
  <r>
    <s v="CRESTRON ELECTRONICS LTDA"/>
    <x v="2"/>
    <n v="55000"/>
    <n v="0"/>
    <x v="440"/>
    <x v="48"/>
    <s v="Treinamento para Administradores"/>
    <x v="2"/>
    <x v="0"/>
    <s v="Não classificada"/>
    <x v="0"/>
    <x v="15"/>
    <x v="3"/>
  </r>
  <r>
    <s v="CSG International"/>
    <x v="1"/>
    <n v="7980"/>
    <n v="0"/>
    <x v="441"/>
    <x v="414"/>
    <s v="Desenvolvimento de relatórios"/>
    <x v="0"/>
    <x v="6"/>
    <s v="6 - Proposta enviada"/>
    <x v="0"/>
    <x v="21"/>
    <x v="1"/>
  </r>
  <r>
    <s v="Cutera"/>
    <x v="1"/>
    <n v="55000"/>
    <n v="0"/>
    <x v="442"/>
    <x v="415"/>
    <s v="Treinamento fundamentos"/>
    <x v="2"/>
    <x v="4"/>
    <s v="Não classificada"/>
    <x v="0"/>
    <x v="1"/>
    <x v="1"/>
  </r>
  <r>
    <s v="CYDCOR INC"/>
    <x v="1"/>
    <n v="72294.990000000005"/>
    <n v="0"/>
    <x v="443"/>
    <x v="416"/>
    <s v="Desenvolvimento de flows"/>
    <x v="0"/>
    <x v="5"/>
    <s v="1 - Lead"/>
    <x v="0"/>
    <x v="1"/>
    <x v="3"/>
  </r>
  <r>
    <s v="DART CONT CORP"/>
    <x v="1"/>
    <n v="19.989999999999998"/>
    <n v="19.989999999999998"/>
    <x v="444"/>
    <x v="417"/>
    <s v="Pacote de relatórios Power BI"/>
    <x v="1"/>
    <x v="1"/>
    <s v="3 - Entendimento de necessidades"/>
    <x v="1"/>
    <x v="0"/>
    <x v="4"/>
  </r>
  <r>
    <s v="DataPath, Inc."/>
    <x v="3"/>
    <n v="495"/>
    <n v="495"/>
    <x v="445"/>
    <x v="418"/>
    <s v="Contratação pontual de suporte"/>
    <x v="3"/>
    <x v="0"/>
    <s v="3 - Entendimento de necessidades"/>
    <x v="1"/>
    <x v="1"/>
    <x v="1"/>
  </r>
  <r>
    <s v="DataPath, Inc."/>
    <x v="3"/>
    <n v="8500"/>
    <n v="8500"/>
    <x v="446"/>
    <x v="419"/>
    <s v="Treinamento autores de relatório"/>
    <x v="2"/>
    <x v="1"/>
    <s v="3 - Entendimento de necessidades"/>
    <x v="1"/>
    <x v="1"/>
    <x v="5"/>
  </r>
  <r>
    <s v="DataPath, Inc."/>
    <x v="3"/>
    <n v="19377"/>
    <n v="19377"/>
    <x v="447"/>
    <x v="420"/>
    <s v="Implantação PPM"/>
    <x v="0"/>
    <x v="0"/>
    <s v="1 - Lead"/>
    <x v="0"/>
    <x v="1"/>
    <x v="3"/>
  </r>
  <r>
    <s v="DaVita RX"/>
    <x v="3"/>
    <n v="2199"/>
    <n v="0"/>
    <x v="448"/>
    <x v="421"/>
    <s v="Treinamento fundamentos"/>
    <x v="2"/>
    <x v="4"/>
    <s v="1 - Lead"/>
    <x v="0"/>
    <x v="10"/>
    <x v="3"/>
  </r>
  <r>
    <s v="Defesa Cibernética"/>
    <x v="15"/>
    <n v="9000"/>
    <n v="0"/>
    <x v="449"/>
    <x v="422"/>
    <s v="Treinamento fundamentos"/>
    <x v="2"/>
    <x v="4"/>
    <s v="Não classificada"/>
    <x v="0"/>
    <x v="10"/>
    <x v="1"/>
  </r>
  <r>
    <s v="Defesa Cibernética"/>
    <x v="15"/>
    <n v="12000"/>
    <n v="0"/>
    <x v="450"/>
    <x v="423"/>
    <s v="Migração PPM (PS 2010 - POL)"/>
    <x v="0"/>
    <x v="0"/>
    <s v="3 - Entendimento de necessidades"/>
    <x v="0"/>
    <x v="10"/>
    <x v="3"/>
  </r>
  <r>
    <s v="Defesa Cibernética"/>
    <x v="15"/>
    <n v="12000"/>
    <n v="12000"/>
    <x v="451"/>
    <x v="424"/>
    <s v="Treinamento autores de relatório"/>
    <x v="2"/>
    <x v="1"/>
    <s v="2 - Oportunidade"/>
    <x v="1"/>
    <x v="10"/>
    <x v="1"/>
  </r>
  <r>
    <s v="Defesa Cibernética"/>
    <x v="15"/>
    <n v="18000"/>
    <n v="0"/>
    <x v="452"/>
    <x v="425"/>
    <s v="Contratação pontual de suporte"/>
    <x v="3"/>
    <x v="0"/>
    <s v="Não classificada"/>
    <x v="0"/>
    <x v="10"/>
    <x v="1"/>
  </r>
  <r>
    <s v="Deloitte &amp; Touche"/>
    <x v="1"/>
    <n v="290"/>
    <n v="290"/>
    <x v="453"/>
    <x v="426"/>
    <s v="Pacote de relatórios Power BI"/>
    <x v="1"/>
    <x v="1"/>
    <s v="3 - Entendimento de necessidades"/>
    <x v="1"/>
    <x v="15"/>
    <x v="4"/>
  </r>
  <r>
    <s v="Delta Faucet"/>
    <x v="4"/>
    <n v="62000"/>
    <n v="62000"/>
    <x v="454"/>
    <x v="427"/>
    <s v="Contratação pontual de suporte"/>
    <x v="3"/>
    <x v="0"/>
    <s v="6 - Proposta enviada"/>
    <x v="1"/>
    <x v="1"/>
    <x v="0"/>
  </r>
  <r>
    <s v="Delta Faucet"/>
    <x v="4"/>
    <n v="86000"/>
    <n v="86000"/>
    <x v="455"/>
    <x v="428"/>
    <s v="Treinamento para Gerentes de Projeto"/>
    <x v="2"/>
    <x v="0"/>
    <s v="7 - Encerramento"/>
    <x v="1"/>
    <x v="1"/>
    <x v="5"/>
  </r>
  <r>
    <s v="Dentsu Aegis Network"/>
    <x v="5"/>
    <n v="2199"/>
    <n v="2199"/>
    <x v="456"/>
    <x v="429"/>
    <s v="Implantação PPM"/>
    <x v="0"/>
    <x v="6"/>
    <s v="3 - Entendimento de necessidades"/>
    <x v="1"/>
    <x v="15"/>
    <x v="3"/>
  </r>
  <r>
    <s v="Dentsu Aegis Network"/>
    <x v="5"/>
    <n v="14000"/>
    <n v="14000"/>
    <x v="457"/>
    <x v="430"/>
    <s v="Implantação PPM"/>
    <x v="0"/>
    <x v="0"/>
    <s v="3 - Entendimento de necessidades"/>
    <x v="1"/>
    <x v="15"/>
    <x v="3"/>
  </r>
  <r>
    <s v="Departamento de Educação"/>
    <x v="17"/>
    <n v="55000"/>
    <n v="0"/>
    <x v="458"/>
    <x v="431"/>
    <s v="Desenvolvimento de relatórios"/>
    <x v="0"/>
    <x v="0"/>
    <s v="1 - Lead"/>
    <x v="0"/>
    <x v="1"/>
    <x v="3"/>
  </r>
  <r>
    <s v="Departamento de Reabilitação Policial"/>
    <x v="15"/>
    <n v="17000"/>
    <n v="17000"/>
    <x v="459"/>
    <x v="432"/>
    <s v="Desenvolvimento de flows"/>
    <x v="0"/>
    <x v="5"/>
    <s v="2 - Oportunidade"/>
    <x v="1"/>
    <x v="1"/>
    <x v="4"/>
  </r>
  <r>
    <s v="Desert Research  Institute"/>
    <x v="6"/>
    <n v="43695"/>
    <n v="0"/>
    <x v="460"/>
    <x v="433"/>
    <s v="Desenvolvimento de workflows"/>
    <x v="0"/>
    <x v="0"/>
    <s v="1 - Lead"/>
    <x v="0"/>
    <x v="15"/>
    <x v="1"/>
  </r>
  <r>
    <s v="Designworks - A BMW Company"/>
    <x v="6"/>
    <n v="0"/>
    <n v="0"/>
    <x v="461"/>
    <x v="434"/>
    <s v="Contratação pontual de suporte"/>
    <x v="3"/>
    <x v="6"/>
    <s v="Não classificada"/>
    <x v="0"/>
    <x v="1"/>
    <x v="3"/>
  </r>
  <r>
    <s v="Devicix"/>
    <x v="2"/>
    <n v="10000"/>
    <n v="0"/>
    <x v="462"/>
    <x v="435"/>
    <s v="Contratação pontual de suporte"/>
    <x v="3"/>
    <x v="3"/>
    <s v="2 - Oportunidade"/>
    <x v="0"/>
    <x v="0"/>
    <x v="5"/>
  </r>
  <r>
    <s v="Dignity Health"/>
    <x v="3"/>
    <n v="15000"/>
    <n v="0"/>
    <x v="463"/>
    <x v="196"/>
    <s v="Desenvolvimento de flows"/>
    <x v="0"/>
    <x v="5"/>
    <s v="1 - Lead"/>
    <x v="0"/>
    <x v="4"/>
    <x v="0"/>
  </r>
  <r>
    <s v="Dorilton Capital"/>
    <x v="1"/>
    <n v="10000"/>
    <n v="10000"/>
    <x v="464"/>
    <x v="436"/>
    <s v="Treinamento autores de relatório"/>
    <x v="2"/>
    <x v="1"/>
    <s v="7 - Encerramento"/>
    <x v="1"/>
    <x v="15"/>
    <x v="1"/>
  </r>
  <r>
    <s v="Dorilton Capital"/>
    <x v="1"/>
    <n v="73000"/>
    <n v="0"/>
    <x v="465"/>
    <x v="437"/>
    <s v="Treinamento autores de relatório"/>
    <x v="2"/>
    <x v="1"/>
    <s v="6 - Proposta enviada"/>
    <x v="0"/>
    <x v="15"/>
    <x v="5"/>
  </r>
  <r>
    <s v="Dover SA"/>
    <x v="2"/>
    <n v="2695"/>
    <n v="0"/>
    <x v="466"/>
    <x v="438"/>
    <s v="Contratação pontual de suporte"/>
    <x v="3"/>
    <x v="3"/>
    <s v="2 - Oportunidade"/>
    <x v="0"/>
    <x v="5"/>
    <x v="5"/>
  </r>
  <r>
    <s v="DPR CONSTRUCTION INC"/>
    <x v="6"/>
    <n v="2000"/>
    <n v="0"/>
    <x v="467"/>
    <x v="439"/>
    <s v="Pacote de relatórios Excel"/>
    <x v="1"/>
    <x v="2"/>
    <s v="Não classificada"/>
    <x v="0"/>
    <x v="1"/>
    <x v="3"/>
  </r>
  <r>
    <s v="Companhia de Siderurgia Brasileira"/>
    <x v="2"/>
    <n v="2000"/>
    <n v="2000"/>
    <x v="468"/>
    <x v="440"/>
    <s v="Contratação pontual de suporte"/>
    <x v="3"/>
    <x v="0"/>
    <s v="3 - Entendimento de necessidades"/>
    <x v="1"/>
    <x v="11"/>
    <x v="1"/>
  </r>
  <r>
    <s v="Companhia de Siderurgia Brasileira"/>
    <x v="2"/>
    <n v="2000"/>
    <n v="2000"/>
    <x v="469"/>
    <x v="441"/>
    <s v="Contratação pontual de suporte"/>
    <x v="3"/>
    <x v="0"/>
    <s v="1 - Lead"/>
    <x v="1"/>
    <x v="11"/>
    <x v="3"/>
  </r>
  <r>
    <s v="Companhia de Siderurgia Brasileira"/>
    <x v="2"/>
    <n v="2000"/>
    <n v="2000"/>
    <x v="470"/>
    <x v="442"/>
    <s v="Treinamento fundamentos"/>
    <x v="2"/>
    <x v="4"/>
    <s v="3 - Entendimento de necessidades"/>
    <x v="1"/>
    <x v="11"/>
    <x v="3"/>
  </r>
  <r>
    <s v="Companhia de Siderurgia Brasileira"/>
    <x v="2"/>
    <n v="2000"/>
    <n v="2000"/>
    <x v="471"/>
    <x v="443"/>
    <s v="Desenvolvimento de flows"/>
    <x v="0"/>
    <x v="5"/>
    <s v="3 - Entendimento de necessidades"/>
    <x v="1"/>
    <x v="11"/>
    <x v="2"/>
  </r>
  <r>
    <s v="Companhia de Siderurgia Brasileira"/>
    <x v="2"/>
    <n v="4000"/>
    <n v="4000"/>
    <x v="472"/>
    <x v="444"/>
    <s v="Treinamento para Gerentes de Projeto"/>
    <x v="2"/>
    <x v="0"/>
    <s v="3 - Entendimento de necessidades"/>
    <x v="1"/>
    <x v="11"/>
    <x v="6"/>
  </r>
  <r>
    <s v="Companhia de Siderurgia Brasileira"/>
    <x v="2"/>
    <n v="6000"/>
    <n v="6000"/>
    <x v="473"/>
    <x v="445"/>
    <s v="Pacote de relatórios Power BI"/>
    <x v="1"/>
    <x v="1"/>
    <s v="1 - Lead"/>
    <x v="1"/>
    <x v="11"/>
    <x v="0"/>
  </r>
  <r>
    <s v="Companhia de Siderurgia Brasileira"/>
    <x v="2"/>
    <n v="6300"/>
    <n v="6300"/>
    <x v="474"/>
    <x v="446"/>
    <s v="Pacote de relatórios Excel"/>
    <x v="1"/>
    <x v="2"/>
    <s v="1 - Lead"/>
    <x v="1"/>
    <x v="11"/>
    <x v="6"/>
  </r>
  <r>
    <s v="Companhia de Siderurgia Brasileira"/>
    <x v="2"/>
    <n v="11500"/>
    <n v="11500"/>
    <x v="475"/>
    <x v="447"/>
    <s v="Treinamento fundamentos"/>
    <x v="2"/>
    <x v="4"/>
    <s v="3 - Entendimento de necessidades"/>
    <x v="1"/>
    <x v="11"/>
    <x v="1"/>
  </r>
  <r>
    <s v="DSM Biomedical"/>
    <x v="3"/>
    <n v="4500"/>
    <n v="4500"/>
    <x v="476"/>
    <x v="448"/>
    <s v="Treinamento fundamentos"/>
    <x v="2"/>
    <x v="4"/>
    <s v="3 - Entendimento de necessidades"/>
    <x v="1"/>
    <x v="1"/>
    <x v="3"/>
  </r>
  <r>
    <s v="Dynamic Campus"/>
    <x v="17"/>
    <n v="68850"/>
    <n v="0"/>
    <x v="477"/>
    <x v="449"/>
    <s v="Treinamento para Gerentes de Projeto"/>
    <x v="2"/>
    <x v="0"/>
    <s v="2 - Oportunidade"/>
    <x v="0"/>
    <x v="6"/>
    <x v="2"/>
  </r>
  <r>
    <s v="Dynamic Campus"/>
    <x v="17"/>
    <n v="74000"/>
    <n v="0"/>
    <x v="478"/>
    <x v="450"/>
    <s v="Treinamento fundamentos"/>
    <x v="2"/>
    <x v="4"/>
    <s v="1 - Lead"/>
    <x v="0"/>
    <x v="1"/>
    <x v="3"/>
  </r>
  <r>
    <s v="Indústrias Rodrigues"/>
    <x v="2"/>
    <n v="45000"/>
    <n v="0"/>
    <x v="479"/>
    <x v="451"/>
    <s v="Treinamento autores de relatório"/>
    <x v="2"/>
    <x v="1"/>
    <s v="1 - Lead"/>
    <x v="0"/>
    <x v="15"/>
    <x v="3"/>
  </r>
  <r>
    <s v="ECHO Inc."/>
    <x v="6"/>
    <n v="78000"/>
    <n v="0"/>
    <x v="480"/>
    <x v="196"/>
    <s v="Treinamento fundamentos"/>
    <x v="2"/>
    <x v="4"/>
    <s v="1 - Lead"/>
    <x v="0"/>
    <x v="5"/>
    <x v="5"/>
  </r>
  <r>
    <s v="ECHOSTAR COMMUNICATIONS"/>
    <x v="5"/>
    <n v="45000"/>
    <n v="0"/>
    <x v="481"/>
    <x v="452"/>
    <s v="Pacote de relatórios Excel"/>
    <x v="1"/>
    <x v="2"/>
    <s v="Não classificada"/>
    <x v="0"/>
    <x v="4"/>
    <x v="6"/>
  </r>
  <r>
    <s v="Indústrias Rodrigues"/>
    <x v="2"/>
    <n v="1599"/>
    <n v="1599"/>
    <x v="482"/>
    <x v="453"/>
    <s v="Contratação pontual de suporte"/>
    <x v="3"/>
    <x v="3"/>
    <s v="1 - Lead"/>
    <x v="0"/>
    <x v="1"/>
    <x v="1"/>
  </r>
  <r>
    <s v="Indústrias Rodrigues"/>
    <x v="2"/>
    <n v="1599"/>
    <n v="1599"/>
    <x v="483"/>
    <x v="454"/>
    <s v="Treinamento autores de relatório"/>
    <x v="2"/>
    <x v="1"/>
    <s v="3 - Entendimento de necessidades"/>
    <x v="1"/>
    <x v="1"/>
    <x v="3"/>
  </r>
  <r>
    <s v="Indústrias Rodrigues"/>
    <x v="2"/>
    <n v="20800"/>
    <n v="20800"/>
    <x v="484"/>
    <x v="96"/>
    <s v="Treinamento autores de relatório"/>
    <x v="2"/>
    <x v="1"/>
    <s v="2 - Oportunidade"/>
    <x v="1"/>
    <x v="1"/>
    <x v="0"/>
  </r>
  <r>
    <s v="Indústrias Rodrigues"/>
    <x v="2"/>
    <n v="20800"/>
    <n v="20800"/>
    <x v="485"/>
    <x v="455"/>
    <s v="Treinamento para Gerentes de Projeto"/>
    <x v="2"/>
    <x v="0"/>
    <s v="3 - Entendimento de necessidades"/>
    <x v="1"/>
    <x v="1"/>
    <x v="3"/>
  </r>
  <r>
    <s v="Indústrias Rodrigues"/>
    <x v="2"/>
    <n v="89141"/>
    <n v="89141"/>
    <x v="486"/>
    <x v="456"/>
    <s v="Treinamento fundamentos"/>
    <x v="2"/>
    <x v="4"/>
    <s v="3 - Entendimento de necessidades"/>
    <x v="1"/>
    <x v="1"/>
    <x v="3"/>
  </r>
  <r>
    <s v="Indústrias Rodrigues"/>
    <x v="2"/>
    <n v="374600"/>
    <n v="0"/>
    <x v="487"/>
    <x v="457"/>
    <s v="Treinamento para Gerentes de Projeto"/>
    <x v="2"/>
    <x v="0"/>
    <s v="2 - Oportunidade"/>
    <x v="0"/>
    <x v="1"/>
    <x v="5"/>
  </r>
  <r>
    <s v="eHealth Ontario"/>
    <x v="3"/>
    <n v="145"/>
    <n v="145"/>
    <x v="488"/>
    <x v="458"/>
    <s v="Desenvolvimento de flows"/>
    <x v="0"/>
    <x v="5"/>
    <s v="3 - Entendimento de necessidades"/>
    <x v="1"/>
    <x v="22"/>
    <x v="3"/>
  </r>
  <r>
    <s v="eHealth Ontario"/>
    <x v="3"/>
    <n v="3000"/>
    <n v="0"/>
    <x v="489"/>
    <x v="459"/>
    <s v="Implantação PPM"/>
    <x v="0"/>
    <x v="0"/>
    <s v="1 - Lead"/>
    <x v="0"/>
    <x v="22"/>
    <x v="1"/>
  </r>
  <r>
    <s v="ELECTROSONIC SYSTEMS INC"/>
    <x v="5"/>
    <n v="990"/>
    <n v="990"/>
    <x v="490"/>
    <x v="460"/>
    <s v="Contratação pontual de suporte"/>
    <x v="3"/>
    <x v="0"/>
    <s v="3 - Entendimento de necessidades"/>
    <x v="1"/>
    <x v="1"/>
    <x v="3"/>
  </r>
  <r>
    <s v="ELECTROSONIC SYSTEMS INC"/>
    <x v="5"/>
    <n v="30000"/>
    <n v="30000"/>
    <x v="491"/>
    <x v="461"/>
    <s v="Desenvolvimento de workflows"/>
    <x v="0"/>
    <x v="0"/>
    <s v="2 - Oportunidade"/>
    <x v="1"/>
    <x v="1"/>
    <x v="3"/>
  </r>
  <r>
    <s v="ELECTROSONIC SYSTEMS INC"/>
    <x v="5"/>
    <n v="102300"/>
    <n v="0"/>
    <x v="492"/>
    <x v="462"/>
    <s v="Treinamento autores de relatório"/>
    <x v="2"/>
    <x v="1"/>
    <s v="2 - Oportunidade"/>
    <x v="0"/>
    <x v="1"/>
    <x v="3"/>
  </r>
  <r>
    <s v="Empresa de Distribuição Energética"/>
    <x v="16"/>
    <n v="0"/>
    <n v="0"/>
    <x v="493"/>
    <x v="463"/>
    <s v="Implantação PPM"/>
    <x v="0"/>
    <x v="0"/>
    <s v="3 - Entendimento de necessidades"/>
    <x v="0"/>
    <x v="11"/>
    <x v="4"/>
  </r>
  <r>
    <s v="Empresa de Distribuição Energética"/>
    <x v="16"/>
    <n v="0"/>
    <n v="0"/>
    <x v="494"/>
    <x v="464"/>
    <s v="Treinamento para Administradores"/>
    <x v="2"/>
    <x v="0"/>
    <s v="Não classificada"/>
    <x v="0"/>
    <x v="15"/>
    <x v="4"/>
  </r>
  <r>
    <s v="Empresa de Distribuição Energética"/>
    <x v="16"/>
    <n v="0"/>
    <n v="0"/>
    <x v="495"/>
    <x v="465"/>
    <s v="Treinamento para Gerentes de Projeto"/>
    <x v="2"/>
    <x v="0"/>
    <s v="Não classificada"/>
    <x v="0"/>
    <x v="3"/>
    <x v="3"/>
  </r>
  <r>
    <s v="Empresa de Distribuição Energética"/>
    <x v="16"/>
    <n v="990"/>
    <n v="990"/>
    <x v="496"/>
    <x v="466"/>
    <s v="Desenvolvimento de relatórios"/>
    <x v="0"/>
    <x v="0"/>
    <s v="3 - Entendimento de necessidades"/>
    <x v="1"/>
    <x v="11"/>
    <x v="0"/>
  </r>
  <r>
    <s v="Empresa de Distribuição Energética"/>
    <x v="16"/>
    <n v="6000"/>
    <n v="0"/>
    <x v="497"/>
    <x v="467"/>
    <s v="Treinamento fundamentos"/>
    <x v="2"/>
    <x v="4"/>
    <s v="1 - Lead"/>
    <x v="0"/>
    <x v="3"/>
    <x v="0"/>
  </r>
  <r>
    <s v="Empresa de Distribuição Energética"/>
    <x v="16"/>
    <n v="7196"/>
    <n v="7196"/>
    <x v="498"/>
    <x v="468"/>
    <s v="Contratação pontual de suporte"/>
    <x v="3"/>
    <x v="3"/>
    <s v="3 - Entendimento de necessidades"/>
    <x v="1"/>
    <x v="3"/>
    <x v="2"/>
  </r>
  <r>
    <s v="Indústrias Rodrigues"/>
    <x v="2"/>
    <n v="0"/>
    <n v="0"/>
    <x v="499"/>
    <x v="469"/>
    <s v="Treinamento fundamentos"/>
    <x v="2"/>
    <x v="4"/>
    <s v="Não classificada"/>
    <x v="0"/>
    <x v="1"/>
    <x v="3"/>
  </r>
  <r>
    <s v="Enegias Nacionais SA"/>
    <x v="16"/>
    <n v="0"/>
    <n v="0"/>
    <x v="500"/>
    <x v="470"/>
    <s v="Implantação PPM"/>
    <x v="0"/>
    <x v="0"/>
    <s v="Não classificada"/>
    <x v="0"/>
    <x v="4"/>
    <x v="1"/>
  </r>
  <r>
    <s v="Enegias Nacionais SA"/>
    <x v="16"/>
    <n v="0"/>
    <n v="0"/>
    <x v="501"/>
    <x v="471"/>
    <s v="Desenvolvimento de workflows"/>
    <x v="0"/>
    <x v="3"/>
    <s v="Não classificada"/>
    <x v="0"/>
    <x v="4"/>
    <x v="4"/>
  </r>
  <r>
    <s v="Enegias Nacionais SA"/>
    <x v="16"/>
    <n v="300"/>
    <n v="300"/>
    <x v="502"/>
    <x v="472"/>
    <s v="Treinamento autores de relatório"/>
    <x v="2"/>
    <x v="1"/>
    <s v="3 - Entendimento de necessidades"/>
    <x v="1"/>
    <x v="5"/>
    <x v="3"/>
  </r>
  <r>
    <s v="Enegias Nacionais SA"/>
    <x v="16"/>
    <n v="8000"/>
    <n v="8000"/>
    <x v="503"/>
    <x v="473"/>
    <s v="Pacote de relatórios Excel"/>
    <x v="1"/>
    <x v="2"/>
    <s v="1 - Lead"/>
    <x v="1"/>
    <x v="4"/>
    <x v="3"/>
  </r>
  <r>
    <s v="Enegias Nacionais SA"/>
    <x v="16"/>
    <n v="10800"/>
    <n v="0"/>
    <x v="504"/>
    <x v="474"/>
    <s v="Pacote de relatórios Power BI"/>
    <x v="1"/>
    <x v="1"/>
    <s v="1 - Lead"/>
    <x v="0"/>
    <x v="4"/>
    <x v="2"/>
  </r>
  <r>
    <s v="Enegias Nacionais SA"/>
    <x v="16"/>
    <n v="15000"/>
    <n v="15000"/>
    <x v="505"/>
    <x v="475"/>
    <s v="Treinamento autores de relatório"/>
    <x v="2"/>
    <x v="1"/>
    <s v="3 - Entendimento de necessidades"/>
    <x v="1"/>
    <x v="5"/>
    <x v="6"/>
  </r>
  <r>
    <s v="Enegias Nacionais SA"/>
    <x v="16"/>
    <n v="25000"/>
    <n v="25000"/>
    <x v="506"/>
    <x v="476"/>
    <s v="Desenvolvimento de relatórios"/>
    <x v="0"/>
    <x v="0"/>
    <s v="3 - Entendimento de necessidades"/>
    <x v="1"/>
    <x v="5"/>
    <x v="3"/>
  </r>
  <r>
    <s v="Enegias Nacionais SA"/>
    <x v="16"/>
    <n v="31000"/>
    <n v="31000"/>
    <x v="507"/>
    <x v="477"/>
    <s v="Treinamento autores de relatório"/>
    <x v="2"/>
    <x v="1"/>
    <s v="1 - Lead"/>
    <x v="1"/>
    <x v="4"/>
    <x v="2"/>
  </r>
  <r>
    <s v="Enegias Nacionais SA"/>
    <x v="16"/>
    <n v="45000"/>
    <n v="45000"/>
    <x v="508"/>
    <x v="478"/>
    <s v="Treinamento autores de relatório"/>
    <x v="2"/>
    <x v="1"/>
    <s v="3 - Entendimento de necessidades"/>
    <x v="1"/>
    <x v="15"/>
    <x v="3"/>
  </r>
  <r>
    <s v="ER Energias Renováveis"/>
    <x v="16"/>
    <n v="540"/>
    <n v="540"/>
    <x v="509"/>
    <x v="479"/>
    <s v="Desenvolvimento de relatórios"/>
    <x v="0"/>
    <x v="6"/>
    <s v="3 - Entendimento de necessidades"/>
    <x v="1"/>
    <x v="0"/>
    <x v="2"/>
  </r>
  <r>
    <s v="ER Energias Renováveis"/>
    <x v="16"/>
    <n v="540"/>
    <n v="540"/>
    <x v="510"/>
    <x v="480"/>
    <s v="Implantação PPM"/>
    <x v="0"/>
    <x v="0"/>
    <s v="3 - Entendimento de necessidades"/>
    <x v="1"/>
    <x v="0"/>
    <x v="6"/>
  </r>
  <r>
    <s v="ER Energias Renováveis"/>
    <x v="16"/>
    <n v="594"/>
    <n v="594"/>
    <x v="511"/>
    <x v="481"/>
    <s v="Treinamento para Administradores"/>
    <x v="2"/>
    <x v="0"/>
    <s v="3 - Entendimento de necessidades"/>
    <x v="1"/>
    <x v="4"/>
    <x v="6"/>
  </r>
  <r>
    <s v="ER Energias Renováveis"/>
    <x v="16"/>
    <n v="625"/>
    <n v="625"/>
    <x v="512"/>
    <x v="482"/>
    <s v="Desenvolvimento de relatórios"/>
    <x v="0"/>
    <x v="0"/>
    <s v="3 - Entendimento de necessidades"/>
    <x v="1"/>
    <x v="0"/>
    <x v="2"/>
  </r>
  <r>
    <s v="ER Energias Renováveis"/>
    <x v="16"/>
    <n v="1599"/>
    <n v="1599"/>
    <x v="513"/>
    <x v="483"/>
    <s v="Desenvolvimento de workflows"/>
    <x v="0"/>
    <x v="0"/>
    <s v="3 - Entendimento de necessidades"/>
    <x v="1"/>
    <x v="0"/>
    <x v="3"/>
  </r>
  <r>
    <s v="ER Energias Renováveis"/>
    <x v="16"/>
    <n v="2199"/>
    <n v="2199"/>
    <x v="514"/>
    <x v="484"/>
    <s v="Treinamento para Administradores"/>
    <x v="2"/>
    <x v="0"/>
    <s v="3 - Entendimento de necessidades"/>
    <x v="1"/>
    <x v="5"/>
    <x v="1"/>
  </r>
  <r>
    <s v="ER Energias Renováveis"/>
    <x v="16"/>
    <n v="10000"/>
    <n v="10000"/>
    <x v="515"/>
    <x v="485"/>
    <s v="Pacote de relatórios Excel"/>
    <x v="1"/>
    <x v="2"/>
    <s v="3 - Entendimento de necessidades"/>
    <x v="1"/>
    <x v="0"/>
    <x v="3"/>
  </r>
  <r>
    <s v="ER Energias Renováveis"/>
    <x v="16"/>
    <n v="10000"/>
    <n v="10000"/>
    <x v="516"/>
    <x v="486"/>
    <s v="Treinamento para Gerentes de Projeto"/>
    <x v="2"/>
    <x v="0"/>
    <s v="3 - Entendimento de necessidades"/>
    <x v="1"/>
    <x v="0"/>
    <x v="1"/>
  </r>
  <r>
    <s v="ER Energias Renováveis"/>
    <x v="16"/>
    <n v="18000"/>
    <n v="0"/>
    <x v="517"/>
    <x v="487"/>
    <s v="Desenvolvimento de flows"/>
    <x v="0"/>
    <x v="5"/>
    <s v="1 - Lead"/>
    <x v="0"/>
    <x v="0"/>
    <x v="1"/>
  </r>
  <r>
    <s v="ER Energias Renováveis"/>
    <x v="16"/>
    <n v="19000"/>
    <n v="0"/>
    <x v="518"/>
    <x v="488"/>
    <s v="Implantação PPM"/>
    <x v="0"/>
    <x v="0"/>
    <s v="1 - Lead"/>
    <x v="0"/>
    <x v="0"/>
    <x v="4"/>
  </r>
  <r>
    <s v="ER Energias Renováveis"/>
    <x v="16"/>
    <n v="26000"/>
    <n v="26000"/>
    <x v="519"/>
    <x v="489"/>
    <s v="Contratação pontual de suporte"/>
    <x v="3"/>
    <x v="0"/>
    <s v="3 - Entendimento de necessidades"/>
    <x v="1"/>
    <x v="0"/>
    <x v="1"/>
  </r>
  <r>
    <s v="ER Energias Renováveis"/>
    <x v="16"/>
    <n v="34200"/>
    <n v="34200"/>
    <x v="520"/>
    <x v="490"/>
    <s v="Pacote de relatórios Excel"/>
    <x v="1"/>
    <x v="2"/>
    <s v="3 - Entendimento de necessidades"/>
    <x v="1"/>
    <x v="0"/>
    <x v="1"/>
  </r>
  <r>
    <s v="ER Energias Renováveis"/>
    <x v="16"/>
    <n v="39000"/>
    <n v="0"/>
    <x v="521"/>
    <x v="491"/>
    <s v="Migração PPM (PS 2010 - POL)"/>
    <x v="0"/>
    <x v="0"/>
    <s v="Não classificada"/>
    <x v="0"/>
    <x v="4"/>
    <x v="1"/>
  </r>
  <r>
    <s v="ER Energias Renováveis"/>
    <x v="16"/>
    <n v="55000"/>
    <n v="0"/>
    <x v="522"/>
    <x v="492"/>
    <s v="Treinamento fundamentos"/>
    <x v="2"/>
    <x v="4"/>
    <s v="7 - Encerramento"/>
    <x v="0"/>
    <x v="21"/>
    <x v="3"/>
  </r>
  <r>
    <s v="ER Energias Renováveis"/>
    <x v="16"/>
    <n v="127528"/>
    <n v="127528"/>
    <x v="523"/>
    <x v="493"/>
    <s v="Desenvolvimento de flows"/>
    <x v="0"/>
    <x v="5"/>
    <s v="3 - Entendimento de necessidades"/>
    <x v="1"/>
    <x v="0"/>
    <x v="0"/>
  </r>
  <r>
    <s v="Escola de Medicina Avançada"/>
    <x v="17"/>
    <n v="84000"/>
    <n v="84000"/>
    <x v="524"/>
    <x v="494"/>
    <s v="Desenvolvimento de workflows"/>
    <x v="0"/>
    <x v="0"/>
    <s v="7 - Encerramento"/>
    <x v="1"/>
    <x v="23"/>
    <x v="5"/>
  </r>
  <r>
    <s v="Escola de Medicina Avançada"/>
    <x v="17"/>
    <n v="135000"/>
    <n v="0"/>
    <x v="525"/>
    <x v="495"/>
    <s v="Contratação pontual de suporte"/>
    <x v="3"/>
    <x v="0"/>
    <s v="1 - Lead"/>
    <x v="0"/>
    <x v="13"/>
    <x v="5"/>
  </r>
  <r>
    <s v="Escola de Medicina Avançada"/>
    <x v="17"/>
    <n v="217319.99"/>
    <n v="217319.99"/>
    <x v="526"/>
    <x v="496"/>
    <s v="Contratação pontual de suporte"/>
    <x v="3"/>
    <x v="6"/>
    <s v="1 - Lead"/>
    <x v="0"/>
    <x v="6"/>
    <x v="1"/>
  </r>
  <r>
    <s v="Escola de Tecnologia e Procesamento de Dados"/>
    <x v="17"/>
    <n v="32000"/>
    <n v="0"/>
    <x v="527"/>
    <x v="497"/>
    <s v="Implantação PPM"/>
    <x v="0"/>
    <x v="0"/>
    <s v="1 - Lead"/>
    <x v="0"/>
    <x v="10"/>
    <x v="3"/>
  </r>
  <r>
    <s v="Escola Superior de Desenvolvimento"/>
    <x v="17"/>
    <n v="15500"/>
    <n v="15500"/>
    <x v="528"/>
    <x v="498"/>
    <s v="Desenvolvimento de relatórios"/>
    <x v="0"/>
    <x v="0"/>
    <s v="3 - Entendimento de necessidades"/>
    <x v="1"/>
    <x v="1"/>
    <x v="0"/>
  </r>
  <r>
    <s v="Escola Superior de Teologia"/>
    <x v="17"/>
    <n v="45000"/>
    <n v="0"/>
    <x v="529"/>
    <x v="499"/>
    <s v="Desenvolvimento de workflows"/>
    <x v="0"/>
    <x v="0"/>
    <s v="Não classificada"/>
    <x v="0"/>
    <x v="4"/>
    <x v="0"/>
  </r>
  <r>
    <s v="Escola Superior de Teologia"/>
    <x v="17"/>
    <n v="50000"/>
    <n v="50000"/>
    <x v="530"/>
    <x v="500"/>
    <s v="Treinamento autores de relatório"/>
    <x v="2"/>
    <x v="1"/>
    <s v="1 - Lead"/>
    <x v="0"/>
    <x v="6"/>
    <x v="3"/>
  </r>
  <r>
    <s v="Indústrias Rodrigues"/>
    <x v="2"/>
    <n v="6000"/>
    <n v="0"/>
    <x v="531"/>
    <x v="501"/>
    <s v="Desenvolvimento de relatórios"/>
    <x v="0"/>
    <x v="6"/>
    <s v="1 - Lead"/>
    <x v="0"/>
    <x v="1"/>
    <x v="3"/>
  </r>
  <r>
    <s v="Indústrias Rodrigues"/>
    <x v="2"/>
    <n v="34000"/>
    <n v="0"/>
    <x v="532"/>
    <x v="254"/>
    <s v="Desenvolvimento de relatórios"/>
    <x v="0"/>
    <x v="0"/>
    <s v="1 - Lead"/>
    <x v="0"/>
    <x v="1"/>
    <x v="5"/>
  </r>
  <r>
    <s v="Indústrias Rodrigues"/>
    <x v="2"/>
    <n v="83500"/>
    <n v="83500"/>
    <x v="533"/>
    <x v="502"/>
    <s v="Desenvolvimento de workflows"/>
    <x v="0"/>
    <x v="0"/>
    <s v="3 - Entendimento de necessidades"/>
    <x v="1"/>
    <x v="1"/>
    <x v="3"/>
  </r>
  <r>
    <s v="Esterline"/>
    <x v="2"/>
    <n v="197007"/>
    <n v="0"/>
    <x v="534"/>
    <x v="503"/>
    <s v="Implantação PPM"/>
    <x v="0"/>
    <x v="6"/>
    <s v="2 - Oportunidade"/>
    <x v="0"/>
    <x v="16"/>
    <x v="3"/>
  </r>
  <r>
    <s v="Executive Jet Management"/>
    <x v="12"/>
    <n v="88898"/>
    <n v="88898"/>
    <x v="535"/>
    <x v="504"/>
    <s v="Treinamento para Administradores"/>
    <x v="2"/>
    <x v="0"/>
    <s v="1 - Lead"/>
    <x v="0"/>
    <x v="15"/>
    <x v="0"/>
  </r>
  <r>
    <s v="EY Global Services Limited"/>
    <x v="1"/>
    <n v="495"/>
    <n v="495"/>
    <x v="536"/>
    <x v="505"/>
    <s v="Treinamento fundamentos"/>
    <x v="2"/>
    <x v="4"/>
    <s v="3 - Entendimento de necessidades"/>
    <x v="1"/>
    <x v="6"/>
    <x v="1"/>
  </r>
  <r>
    <s v="F5"/>
    <x v="1"/>
    <n v="363.96"/>
    <n v="363.96"/>
    <x v="537"/>
    <x v="506"/>
    <s v="Desenvolvimento de relatórios"/>
    <x v="0"/>
    <x v="0"/>
    <s v="3 - Entendimento de necessidades"/>
    <x v="1"/>
    <x v="16"/>
    <x v="2"/>
  </r>
  <r>
    <s v="Farm-to-Market"/>
    <x v="18"/>
    <n v="2000"/>
    <n v="0"/>
    <x v="538"/>
    <x v="507"/>
    <s v="Implantação PPM"/>
    <x v="0"/>
    <x v="0"/>
    <s v="4 - Demonstração realizada"/>
    <x v="0"/>
    <x v="5"/>
    <x v="3"/>
  </r>
  <r>
    <s v="Farm-to-Market"/>
    <x v="18"/>
    <n v="5390"/>
    <n v="5390"/>
    <x v="539"/>
    <x v="177"/>
    <s v="Desenvolvimento de workflows"/>
    <x v="0"/>
    <x v="0"/>
    <s v="7 - Encerramento"/>
    <x v="1"/>
    <x v="5"/>
    <x v="5"/>
  </r>
  <r>
    <s v="Farm-to-Market"/>
    <x v="18"/>
    <n v="9000"/>
    <n v="9000"/>
    <x v="540"/>
    <x v="48"/>
    <s v="Contratação pontual de suporte"/>
    <x v="3"/>
    <x v="3"/>
    <s v="7 - Encerramento"/>
    <x v="1"/>
    <x v="5"/>
    <x v="4"/>
  </r>
  <r>
    <s v="Farm-to-Market"/>
    <x v="18"/>
    <n v="11000"/>
    <n v="11000"/>
    <x v="541"/>
    <x v="508"/>
    <s v="Treinamento autores de relatório"/>
    <x v="2"/>
    <x v="1"/>
    <s v="Não classificada"/>
    <x v="0"/>
    <x v="1"/>
    <x v="5"/>
  </r>
  <r>
    <s v="Farm-to-Market"/>
    <x v="18"/>
    <n v="41999.9"/>
    <n v="41999.9"/>
    <x v="542"/>
    <x v="509"/>
    <s v="Treinamento para Administradores"/>
    <x v="2"/>
    <x v="0"/>
    <s v="Não classificada"/>
    <x v="0"/>
    <x v="1"/>
    <x v="5"/>
  </r>
  <r>
    <s v="FATECENG"/>
    <x v="17"/>
    <n v="2000"/>
    <n v="0"/>
    <x v="543"/>
    <x v="510"/>
    <s v="Implantação PPM"/>
    <x v="0"/>
    <x v="6"/>
    <s v="2 - Oportunidade"/>
    <x v="0"/>
    <x v="10"/>
    <x v="1"/>
  </r>
  <r>
    <s v="FATECENG"/>
    <x v="17"/>
    <n v="2000"/>
    <n v="2000"/>
    <x v="544"/>
    <x v="511"/>
    <s v="Implantação PPM"/>
    <x v="0"/>
    <x v="6"/>
    <s v="1 - Lead"/>
    <x v="0"/>
    <x v="4"/>
    <x v="3"/>
  </r>
  <r>
    <s v="FATECENG"/>
    <x v="17"/>
    <n v="2695"/>
    <n v="2695"/>
    <x v="545"/>
    <x v="512"/>
    <s v="Pacote de relatórios Power BI"/>
    <x v="1"/>
    <x v="1"/>
    <s v="3 - Entendimento de necessidades"/>
    <x v="1"/>
    <x v="8"/>
    <x v="3"/>
  </r>
  <r>
    <s v="FATECENG"/>
    <x v="17"/>
    <n v="4000"/>
    <n v="4000"/>
    <x v="546"/>
    <x v="513"/>
    <s v="Implantação PPM"/>
    <x v="0"/>
    <x v="0"/>
    <s v="3 - Entendimento de necessidades"/>
    <x v="1"/>
    <x v="8"/>
    <x v="1"/>
  </r>
  <r>
    <s v="FATECENG"/>
    <x v="17"/>
    <n v="10000"/>
    <n v="10000"/>
    <x v="547"/>
    <x v="514"/>
    <s v="Implantação PPM"/>
    <x v="0"/>
    <x v="0"/>
    <s v="2 - Oportunidade"/>
    <x v="1"/>
    <x v="8"/>
    <x v="3"/>
  </r>
  <r>
    <s v="FATECENG"/>
    <x v="17"/>
    <n v="27000"/>
    <n v="0"/>
    <x v="548"/>
    <x v="515"/>
    <s v="Treinamento para Administradores"/>
    <x v="2"/>
    <x v="0"/>
    <s v="6 - Proposta enviada"/>
    <x v="0"/>
    <x v="8"/>
    <x v="1"/>
  </r>
  <r>
    <s v="FATECENG"/>
    <x v="17"/>
    <n v="93000"/>
    <n v="0"/>
    <x v="549"/>
    <x v="516"/>
    <s v="Pacote de relatórios Excel"/>
    <x v="1"/>
    <x v="2"/>
    <s v="5 - Levantamento de escopo"/>
    <x v="0"/>
    <x v="8"/>
    <x v="2"/>
  </r>
  <r>
    <s v="Conselho Nacional de Aviação"/>
    <x v="8"/>
    <n v="5441"/>
    <n v="5441"/>
    <x v="550"/>
    <x v="517"/>
    <s v="Desenvolvimento de relatórios"/>
    <x v="0"/>
    <x v="6"/>
    <s v="5 - Levantamento de escopo"/>
    <x v="1"/>
    <x v="12"/>
    <x v="2"/>
  </r>
  <r>
    <s v="Conselho Nacional de Aviação"/>
    <x v="8"/>
    <n v="15000"/>
    <n v="0"/>
    <x v="551"/>
    <x v="518"/>
    <s v="Desenvolvimento de workflows"/>
    <x v="0"/>
    <x v="0"/>
    <s v="5 - Levantamento de escopo"/>
    <x v="0"/>
    <x v="12"/>
    <x v="1"/>
  </r>
  <r>
    <s v="Conselho Nacional de Aviação"/>
    <x v="8"/>
    <n v="38992.42"/>
    <n v="38992.42"/>
    <x v="552"/>
    <x v="519"/>
    <s v="Pacote de relatórios Power BI"/>
    <x v="1"/>
    <x v="1"/>
    <s v="3 - Entendimento de necessidades"/>
    <x v="1"/>
    <x v="12"/>
    <x v="1"/>
  </r>
  <r>
    <s v="Fábrica Caramelo"/>
    <x v="2"/>
    <n v="2000"/>
    <n v="2000"/>
    <x v="553"/>
    <x v="520"/>
    <s v="Treinamento fundamentos"/>
    <x v="2"/>
    <x v="4"/>
    <s v="3 - Entendimento de necessidades"/>
    <x v="1"/>
    <x v="7"/>
    <x v="1"/>
  </r>
  <r>
    <s v="Fábrica Caramelo"/>
    <x v="2"/>
    <n v="2000"/>
    <n v="2000"/>
    <x v="554"/>
    <x v="521"/>
    <s v="Desenvolvimento de flows"/>
    <x v="0"/>
    <x v="5"/>
    <s v="3 - Entendimento de necessidades"/>
    <x v="1"/>
    <x v="7"/>
    <x v="3"/>
  </r>
  <r>
    <s v="Fábrica Caramelo"/>
    <x v="2"/>
    <n v="7190"/>
    <n v="7190"/>
    <x v="555"/>
    <x v="522"/>
    <s v="Pacote de relatórios Excel"/>
    <x v="1"/>
    <x v="2"/>
    <s v="3 - Entendimento de necessidades"/>
    <x v="1"/>
    <x v="7"/>
    <x v="3"/>
  </r>
  <r>
    <s v="Fender Musical Instruments"/>
    <x v="4"/>
    <n v="25000"/>
    <n v="0"/>
    <x v="556"/>
    <x v="523"/>
    <s v="Treinamento fundamentos"/>
    <x v="2"/>
    <x v="4"/>
    <s v="Não classificada"/>
    <x v="0"/>
    <x v="5"/>
    <x v="3"/>
  </r>
  <r>
    <s v="Fábrica Caramelo"/>
    <x v="2"/>
    <n v="3000"/>
    <n v="3000"/>
    <x v="557"/>
    <x v="105"/>
    <s v="Pacote de relatórios Power BI"/>
    <x v="1"/>
    <x v="1"/>
    <s v="2 - Oportunidade"/>
    <x v="1"/>
    <x v="8"/>
    <x v="0"/>
  </r>
  <r>
    <s v="Fábrica Caramelo"/>
    <x v="2"/>
    <n v="4999"/>
    <n v="4995"/>
    <x v="558"/>
    <x v="524"/>
    <s v="Treinamento para Gerentes de Projeto"/>
    <x v="2"/>
    <x v="0"/>
    <s v="3 - Entendimento de necessidades"/>
    <x v="1"/>
    <x v="8"/>
    <x v="0"/>
  </r>
  <r>
    <s v="Fábrica Caramelo"/>
    <x v="2"/>
    <n v="9000"/>
    <n v="9000"/>
    <x v="559"/>
    <x v="105"/>
    <s v="Pacote de relatórios Power BI"/>
    <x v="1"/>
    <x v="1"/>
    <s v="2 - Oportunidade"/>
    <x v="1"/>
    <x v="8"/>
    <x v="6"/>
  </r>
  <r>
    <s v="Fábrica Caramelo"/>
    <x v="2"/>
    <n v="11000"/>
    <n v="0"/>
    <x v="560"/>
    <x v="525"/>
    <s v="Pacote de relatórios Power BI"/>
    <x v="1"/>
    <x v="1"/>
    <s v="1 - Lead"/>
    <x v="0"/>
    <x v="8"/>
    <x v="4"/>
  </r>
  <r>
    <s v="Fexco"/>
    <x v="1"/>
    <n v="181.98"/>
    <n v="181.98"/>
    <x v="561"/>
    <x v="526"/>
    <s v="Treinamento autores de relatório"/>
    <x v="2"/>
    <x v="1"/>
    <s v="3 - Entendimento de necessidades"/>
    <x v="1"/>
    <x v="3"/>
    <x v="1"/>
  </r>
  <r>
    <s v="FGL Sports"/>
    <x v="6"/>
    <n v="75750"/>
    <n v="0"/>
    <x v="562"/>
    <x v="527"/>
    <s v="Desenvolvimento de flows"/>
    <x v="0"/>
    <x v="5"/>
    <s v="1 - Lead"/>
    <x v="0"/>
    <x v="1"/>
    <x v="0"/>
  </r>
  <r>
    <s v="First Choice Corretora de Valores"/>
    <x v="10"/>
    <n v="6400"/>
    <n v="6400"/>
    <x v="563"/>
    <x v="528"/>
    <s v="Desenvolvimento de relatórios"/>
    <x v="0"/>
    <x v="6"/>
    <s v="3 - Entendimento de necessidades"/>
    <x v="1"/>
    <x v="4"/>
    <x v="3"/>
  </r>
  <r>
    <s v="First Choice Corretora de Valores"/>
    <x v="10"/>
    <n v="7500"/>
    <n v="7500"/>
    <x v="564"/>
    <x v="529"/>
    <s v="Pacote de relatórios Power BI"/>
    <x v="1"/>
    <x v="1"/>
    <s v="3 - Entendimento de necessidades"/>
    <x v="1"/>
    <x v="4"/>
    <x v="3"/>
  </r>
  <r>
    <s v="First Choice Corretora de Valores"/>
    <x v="10"/>
    <n v="8000"/>
    <n v="0"/>
    <x v="565"/>
    <x v="530"/>
    <s v="Desenvolvimento de relatórios"/>
    <x v="0"/>
    <x v="0"/>
    <s v="1 - Lead"/>
    <x v="0"/>
    <x v="4"/>
    <x v="1"/>
  </r>
  <r>
    <s v="First Choice Corretora de Valores"/>
    <x v="10"/>
    <n v="8000"/>
    <n v="8000"/>
    <x v="566"/>
    <x v="531"/>
    <s v="Migração PPM (PS 2010 - POL)"/>
    <x v="0"/>
    <x v="0"/>
    <s v="2 - Oportunidade"/>
    <x v="1"/>
    <x v="4"/>
    <x v="6"/>
  </r>
  <r>
    <s v="First Choice Corretora de Valores"/>
    <x v="10"/>
    <n v="10000"/>
    <n v="0"/>
    <x v="567"/>
    <x v="532"/>
    <s v="Treinamento fundamentos"/>
    <x v="2"/>
    <x v="4"/>
    <s v="1 - Lead"/>
    <x v="0"/>
    <x v="0"/>
    <x v="6"/>
  </r>
  <r>
    <s v="First Choice Corretora de Valores"/>
    <x v="10"/>
    <n v="16000"/>
    <n v="16000"/>
    <x v="568"/>
    <x v="533"/>
    <s v="Implantação PPM"/>
    <x v="0"/>
    <x v="0"/>
    <s v="3 - Entendimento de necessidades"/>
    <x v="1"/>
    <x v="4"/>
    <x v="2"/>
  </r>
  <r>
    <s v="First Choice Corretora de Valores"/>
    <x v="10"/>
    <n v="86760"/>
    <n v="86760"/>
    <x v="569"/>
    <x v="531"/>
    <s v="Migração PPM (PS 2010 - POL)"/>
    <x v="0"/>
    <x v="0"/>
    <s v="2 - Oportunidade"/>
    <x v="1"/>
    <x v="4"/>
    <x v="1"/>
  </r>
  <r>
    <s v="FlightSafety"/>
    <x v="2"/>
    <n v="22000"/>
    <n v="0"/>
    <x v="570"/>
    <x v="534"/>
    <s v="Contratação pontual de suporte"/>
    <x v="3"/>
    <x v="6"/>
    <s v="1 - Lead"/>
    <x v="0"/>
    <x v="7"/>
    <x v="6"/>
  </r>
  <r>
    <s v="Fábrica Caramelo"/>
    <x v="2"/>
    <n v="101000"/>
    <n v="0"/>
    <x v="571"/>
    <x v="535"/>
    <s v="Pacote de relatórios Power BI"/>
    <x v="1"/>
    <x v="1"/>
    <s v="4 - Demonstração realizada"/>
    <x v="0"/>
    <x v="5"/>
    <x v="4"/>
  </r>
  <r>
    <s v="Flintfox International"/>
    <x v="1"/>
    <n v="2000"/>
    <n v="0"/>
    <x v="572"/>
    <x v="536"/>
    <s v="Desenvolvimento de relatórios"/>
    <x v="0"/>
    <x v="0"/>
    <s v="4 - Demonstração realizada"/>
    <x v="0"/>
    <x v="4"/>
    <x v="5"/>
  </r>
  <r>
    <s v="FLIR Systems"/>
    <x v="6"/>
    <n v="55000"/>
    <n v="0"/>
    <x v="573"/>
    <x v="537"/>
    <s v="Pacote de relatórios Power BI"/>
    <x v="1"/>
    <x v="1"/>
    <s v="4 - Demonstração realizada"/>
    <x v="0"/>
    <x v="0"/>
    <x v="3"/>
  </r>
  <r>
    <s v="Conselho Nacional de Aviação"/>
    <x v="8"/>
    <n v="6000"/>
    <n v="6000"/>
    <x v="574"/>
    <x v="538"/>
    <s v="Treinamento autores de relatório"/>
    <x v="2"/>
    <x v="1"/>
    <s v="1 - Lead"/>
    <x v="0"/>
    <x v="10"/>
    <x v="1"/>
  </r>
  <r>
    <s v="Flow International Corporation"/>
    <x v="6"/>
    <n v="80143"/>
    <n v="0"/>
    <x v="575"/>
    <x v="539"/>
    <s v="Treinamento fundamentos"/>
    <x v="2"/>
    <x v="4"/>
    <s v="1 - Lead"/>
    <x v="0"/>
    <x v="16"/>
    <x v="3"/>
  </r>
  <r>
    <s v="Flowserve"/>
    <x v="2"/>
    <n v="8000"/>
    <n v="0"/>
    <x v="576"/>
    <x v="540"/>
    <s v="Treinamento fundamentos"/>
    <x v="2"/>
    <x v="4"/>
    <s v="1 - Lead"/>
    <x v="0"/>
    <x v="6"/>
    <x v="0"/>
  </r>
  <r>
    <s v="Flowserve"/>
    <x v="2"/>
    <n v="15000"/>
    <n v="0"/>
    <x v="577"/>
    <x v="541"/>
    <s v="Treinamento para Administradores"/>
    <x v="2"/>
    <x v="0"/>
    <s v="Não classificada"/>
    <x v="0"/>
    <x v="6"/>
    <x v="6"/>
  </r>
  <r>
    <s v="Flowserve"/>
    <x v="2"/>
    <n v="22999"/>
    <n v="0"/>
    <x v="578"/>
    <x v="542"/>
    <s v="Migração PPM (PS 2010 - POL)"/>
    <x v="0"/>
    <x v="0"/>
    <s v="1 - Lead"/>
    <x v="0"/>
    <x v="6"/>
    <x v="6"/>
  </r>
  <r>
    <s v="FLUOR CORPORATION"/>
    <x v="1"/>
    <n v="1994.06"/>
    <n v="0"/>
    <x v="579"/>
    <x v="543"/>
    <s v="Implantação PPM"/>
    <x v="0"/>
    <x v="0"/>
    <s v="1 - Lead"/>
    <x v="0"/>
    <x v="6"/>
    <x v="3"/>
  </r>
  <r>
    <s v="FLUOR CORPORATION"/>
    <x v="1"/>
    <n v="18136"/>
    <n v="0"/>
    <x v="580"/>
    <x v="544"/>
    <s v="Desenvolvimento de workflows"/>
    <x v="0"/>
    <x v="0"/>
    <s v="1 - Lead"/>
    <x v="0"/>
    <x v="6"/>
    <x v="3"/>
  </r>
  <r>
    <s v="FLUOR CORPORATION"/>
    <x v="1"/>
    <n v="49899.75"/>
    <n v="49899.75"/>
    <x v="581"/>
    <x v="64"/>
    <s v="Desenvolvimento de relatórios"/>
    <x v="0"/>
    <x v="0"/>
    <s v="3 - Entendimento de necessidades"/>
    <x v="1"/>
    <x v="6"/>
    <x v="3"/>
  </r>
  <r>
    <s v="Food Services of America (FSA)"/>
    <x v="4"/>
    <n v="660"/>
    <n v="660"/>
    <x v="582"/>
    <x v="545"/>
    <s v="Treinamento fundamentos"/>
    <x v="2"/>
    <x v="4"/>
    <s v="1 - Lead"/>
    <x v="1"/>
    <x v="4"/>
    <x v="6"/>
  </r>
  <r>
    <s v="Food Services of America (FSA)"/>
    <x v="4"/>
    <n v="55000"/>
    <n v="0"/>
    <x v="583"/>
    <x v="546"/>
    <s v="Desenvolvimento de flows"/>
    <x v="0"/>
    <x v="5"/>
    <s v="Não classificada"/>
    <x v="0"/>
    <x v="4"/>
    <x v="1"/>
  </r>
  <r>
    <s v="Forças Armadas Nacionais"/>
    <x v="15"/>
    <n v="16000"/>
    <n v="16000"/>
    <x v="584"/>
    <x v="547"/>
    <s v="Desenvolvimento de workflows"/>
    <x v="0"/>
    <x v="0"/>
    <s v="3 - Entendimento de necessidades"/>
    <x v="1"/>
    <x v="9"/>
    <x v="3"/>
  </r>
  <r>
    <s v="Fors Marsh Group (FMG)"/>
    <x v="6"/>
    <n v="15000"/>
    <n v="0"/>
    <x v="585"/>
    <x v="548"/>
    <s v="Desenvolvimento de flows"/>
    <x v="0"/>
    <x v="5"/>
    <s v="1 - Lead"/>
    <x v="0"/>
    <x v="8"/>
    <x v="6"/>
  </r>
  <r>
    <s v="Fortaleza Segurança Privada"/>
    <x v="15"/>
    <n v="0"/>
    <n v="0"/>
    <x v="586"/>
    <x v="549"/>
    <s v="Treinamento para Gerentes de Projeto"/>
    <x v="2"/>
    <x v="0"/>
    <s v="4 - Demonstração realizada"/>
    <x v="0"/>
    <x v="1"/>
    <x v="3"/>
  </r>
  <r>
    <s v="Fortaleza Segurança Privada"/>
    <x v="15"/>
    <n v="0"/>
    <n v="0"/>
    <x v="587"/>
    <x v="550"/>
    <s v="Contratação pontual de suporte"/>
    <x v="3"/>
    <x v="0"/>
    <s v="1 - Lead"/>
    <x v="0"/>
    <x v="6"/>
    <x v="3"/>
  </r>
  <r>
    <s v="Fortaleza Segurança Privada"/>
    <x v="15"/>
    <n v="1994.06"/>
    <n v="1994.06"/>
    <x v="588"/>
    <x v="551"/>
    <s v="Pacote de relatórios Power BI"/>
    <x v="1"/>
    <x v="1"/>
    <s v="3 - Entendimento de necessidades"/>
    <x v="1"/>
    <x v="6"/>
    <x v="1"/>
  </r>
  <r>
    <s v="Fortaleza Segurança Privada"/>
    <x v="15"/>
    <n v="9000"/>
    <n v="0"/>
    <x v="589"/>
    <x v="552"/>
    <s v="Migração PPM (PS 2013 - POL)"/>
    <x v="0"/>
    <x v="0"/>
    <s v="Não classificada"/>
    <x v="0"/>
    <x v="6"/>
    <x v="5"/>
  </r>
  <r>
    <s v="Fortaleza Segurança Privada"/>
    <x v="15"/>
    <n v="14250"/>
    <n v="14250"/>
    <x v="590"/>
    <x v="553"/>
    <s v="Pacote de relatórios Power BI"/>
    <x v="1"/>
    <x v="1"/>
    <s v="1 - Lead"/>
    <x v="0"/>
    <x v="6"/>
    <x v="3"/>
  </r>
  <r>
    <s v="Fortaleza Segurança Privada"/>
    <x v="15"/>
    <n v="19042"/>
    <n v="19042"/>
    <x v="591"/>
    <x v="554"/>
    <s v="Desenvolvimento de flows"/>
    <x v="0"/>
    <x v="5"/>
    <s v="1 - Lead"/>
    <x v="1"/>
    <x v="6"/>
    <x v="6"/>
  </r>
  <r>
    <s v="Fortaleza Segurança Privada"/>
    <x v="15"/>
    <n v="24483.63"/>
    <n v="0"/>
    <x v="592"/>
    <x v="555"/>
    <s v="Implantação PPM"/>
    <x v="0"/>
    <x v="0"/>
    <s v="1 - Lead"/>
    <x v="0"/>
    <x v="6"/>
    <x v="1"/>
  </r>
  <r>
    <s v="Fortaleza Segurança Privada"/>
    <x v="15"/>
    <n v="66000"/>
    <n v="0"/>
    <x v="593"/>
    <x v="502"/>
    <s v="Treinamento para Administradores"/>
    <x v="2"/>
    <x v="0"/>
    <s v="1 - Lead"/>
    <x v="0"/>
    <x v="6"/>
    <x v="3"/>
  </r>
  <r>
    <s v="FRAC TECH SERVICES LLC"/>
    <x v="6"/>
    <n v="8250"/>
    <n v="0"/>
    <x v="594"/>
    <x v="556"/>
    <s v="Treinamento para Administradores"/>
    <x v="2"/>
    <x v="0"/>
    <s v="1 - Lead"/>
    <x v="0"/>
    <x v="6"/>
    <x v="1"/>
  </r>
  <r>
    <s v="FRAC TECH SERVICES LLC"/>
    <x v="6"/>
    <n v="19500"/>
    <n v="0"/>
    <x v="595"/>
    <x v="556"/>
    <s v="Contratação pontual de suporte"/>
    <x v="3"/>
    <x v="0"/>
    <s v="1 - Lead"/>
    <x v="0"/>
    <x v="6"/>
    <x v="3"/>
  </r>
  <r>
    <s v="Francis Tuttle Technology Center"/>
    <x v="17"/>
    <n v="6000"/>
    <n v="6000"/>
    <x v="596"/>
    <x v="557"/>
    <s v="Implantação PPM"/>
    <x v="0"/>
    <x v="0"/>
    <s v="Não classificada"/>
    <x v="0"/>
    <x v="7"/>
    <x v="0"/>
  </r>
  <r>
    <s v="Fábrica Caramelo"/>
    <x v="2"/>
    <n v="2000"/>
    <n v="2000"/>
    <x v="597"/>
    <x v="558"/>
    <s v="Desenvolvimento de workflows"/>
    <x v="0"/>
    <x v="0"/>
    <s v="1 - Lead"/>
    <x v="1"/>
    <x v="4"/>
    <x v="1"/>
  </r>
  <r>
    <s v="Fábrica Caramelo"/>
    <x v="2"/>
    <n v="9200"/>
    <n v="9200"/>
    <x v="598"/>
    <x v="73"/>
    <s v="Treinamento fundamentos"/>
    <x v="2"/>
    <x v="4"/>
    <s v="3 - Entendimento de necessidades"/>
    <x v="1"/>
    <x v="4"/>
    <x v="3"/>
  </r>
  <r>
    <s v="Fábrica Caramelo"/>
    <x v="2"/>
    <n v="10000"/>
    <n v="10000"/>
    <x v="599"/>
    <x v="559"/>
    <s v="Pacote de relatórios Excel"/>
    <x v="1"/>
    <x v="2"/>
    <s v="1 - Lead"/>
    <x v="1"/>
    <x v="4"/>
    <x v="3"/>
  </r>
  <r>
    <s v="Fábrica Caramelo"/>
    <x v="2"/>
    <n v="10000"/>
    <n v="10000"/>
    <x v="600"/>
    <x v="560"/>
    <s v="Desenvolvimento de relatórios"/>
    <x v="0"/>
    <x v="0"/>
    <s v="1 - Lead"/>
    <x v="1"/>
    <x v="4"/>
    <x v="1"/>
  </r>
  <r>
    <s v="Fábrica Caramelo"/>
    <x v="2"/>
    <n v="11500"/>
    <n v="11500"/>
    <x v="601"/>
    <x v="561"/>
    <s v="Migração PPM (PS 2013 - POL)"/>
    <x v="0"/>
    <x v="0"/>
    <s v="3 - Entendimento de necessidades"/>
    <x v="1"/>
    <x v="4"/>
    <x v="4"/>
  </r>
  <r>
    <s v="Fábrica Caramelo"/>
    <x v="2"/>
    <n v="12000"/>
    <n v="12000"/>
    <x v="602"/>
    <x v="562"/>
    <s v="Implantação PPM"/>
    <x v="0"/>
    <x v="0"/>
    <s v="3 - Entendimento de necessidades"/>
    <x v="1"/>
    <x v="4"/>
    <x v="3"/>
  </r>
  <r>
    <s v="Fábrica Caramelo"/>
    <x v="2"/>
    <n v="17125"/>
    <n v="17125"/>
    <x v="603"/>
    <x v="563"/>
    <s v="Treinamento autores de relatório"/>
    <x v="2"/>
    <x v="1"/>
    <s v="3 - Entendimento de necessidades"/>
    <x v="1"/>
    <x v="4"/>
    <x v="1"/>
  </r>
  <r>
    <s v="Fábrica Caramelo"/>
    <x v="2"/>
    <n v="23400"/>
    <n v="0"/>
    <x v="604"/>
    <x v="564"/>
    <s v="Treinamento autores de relatório"/>
    <x v="2"/>
    <x v="1"/>
    <s v="1 - Lead"/>
    <x v="0"/>
    <x v="4"/>
    <x v="1"/>
  </r>
  <r>
    <s v="Fábrica Caramelo"/>
    <x v="2"/>
    <n v="48000"/>
    <n v="48000"/>
    <x v="605"/>
    <x v="565"/>
    <s v="Pacote de relatórios Power BI"/>
    <x v="1"/>
    <x v="1"/>
    <s v="Não classificada"/>
    <x v="1"/>
    <x v="4"/>
    <x v="3"/>
  </r>
  <r>
    <s v="Fábrica Caramelo"/>
    <x v="2"/>
    <n v="48000"/>
    <n v="48000"/>
    <x v="606"/>
    <x v="432"/>
    <s v="Desenvolvimento de relatórios"/>
    <x v="0"/>
    <x v="0"/>
    <s v="3 - Entendimento de necessidades"/>
    <x v="1"/>
    <x v="4"/>
    <x v="1"/>
  </r>
  <r>
    <s v="Fábrica Caramelo"/>
    <x v="2"/>
    <n v="48000"/>
    <n v="48000"/>
    <x v="607"/>
    <x v="566"/>
    <s v="Treinamento para Gerentes de Projeto"/>
    <x v="2"/>
    <x v="0"/>
    <s v="2 - Oportunidade"/>
    <x v="1"/>
    <x v="4"/>
    <x v="0"/>
  </r>
  <r>
    <s v="Fábrica Caramelo"/>
    <x v="2"/>
    <n v="57600"/>
    <n v="57600"/>
    <x v="608"/>
    <x v="567"/>
    <s v="Pacote de relatórios Power BI"/>
    <x v="1"/>
    <x v="1"/>
    <s v="1 - Lead"/>
    <x v="1"/>
    <x v="4"/>
    <x v="2"/>
  </r>
  <r>
    <s v="FUJITSU 2 PACK OF PENS"/>
    <x v="1"/>
    <n v="0"/>
    <n v="0"/>
    <x v="609"/>
    <x v="568"/>
    <s v="Treinamento autores de relatório"/>
    <x v="2"/>
    <x v="1"/>
    <s v="1 - Lead"/>
    <x v="0"/>
    <x v="1"/>
    <x v="2"/>
  </r>
  <r>
    <s v="Future Electronics"/>
    <x v="4"/>
    <n v="92000"/>
    <n v="0"/>
    <x v="610"/>
    <x v="569"/>
    <s v="Pacote de relatórios Power BI"/>
    <x v="1"/>
    <x v="1"/>
    <s v="1 - Lead"/>
    <x v="0"/>
    <x v="9"/>
    <x v="3"/>
  </r>
  <r>
    <s v="Future Fibres"/>
    <x v="5"/>
    <n v="145"/>
    <n v="145"/>
    <x v="611"/>
    <x v="570"/>
    <s v="Contratação pontual de suporte"/>
    <x v="3"/>
    <x v="0"/>
    <s v="3 - Entendimento de necessidades"/>
    <x v="1"/>
    <x v="11"/>
    <x v="1"/>
  </r>
  <r>
    <s v="G&amp;J PEPSI COLA"/>
    <x v="4"/>
    <n v="125095"/>
    <n v="0"/>
    <x v="612"/>
    <x v="571"/>
    <s v="Treinamento para Administradores"/>
    <x v="2"/>
    <x v="0"/>
    <s v="Não classificada"/>
    <x v="0"/>
    <x v="6"/>
    <x v="4"/>
  </r>
  <r>
    <s v="G&amp;J PEPSI COLA"/>
    <x v="4"/>
    <n v="128665"/>
    <n v="0"/>
    <x v="613"/>
    <x v="572"/>
    <s v="Treinamento fundamentos"/>
    <x v="2"/>
    <x v="4"/>
    <s v="1 - Lead"/>
    <x v="0"/>
    <x v="6"/>
    <x v="3"/>
  </r>
  <r>
    <s v="Conselho Federal"/>
    <x v="8"/>
    <n v="5440"/>
    <n v="5440"/>
    <x v="614"/>
    <x v="573"/>
    <s v="Implantação PPM"/>
    <x v="0"/>
    <x v="6"/>
    <s v="3 - Entendimento de necessidades"/>
    <x v="1"/>
    <x v="10"/>
    <x v="6"/>
  </r>
  <r>
    <s v="Conselho Federal"/>
    <x v="8"/>
    <n v="5441"/>
    <n v="5441"/>
    <x v="615"/>
    <x v="574"/>
    <s v="Desenvolvimento de relatórios"/>
    <x v="0"/>
    <x v="0"/>
    <s v="3 - Entendimento de necessidades"/>
    <x v="1"/>
    <x v="10"/>
    <x v="4"/>
  </r>
  <r>
    <s v="Conselho Federal"/>
    <x v="8"/>
    <n v="8441"/>
    <n v="0"/>
    <x v="616"/>
    <x v="575"/>
    <s v="Contratação pontual de suporte"/>
    <x v="3"/>
    <x v="0"/>
    <s v="2 - Oportunidade"/>
    <x v="0"/>
    <x v="10"/>
    <x v="1"/>
  </r>
  <r>
    <s v="Conselho Federal"/>
    <x v="8"/>
    <n v="10000"/>
    <n v="0"/>
    <x v="617"/>
    <x v="576"/>
    <s v="Pacote de relatórios Excel"/>
    <x v="1"/>
    <x v="2"/>
    <s v="4 - Demonstração realizada"/>
    <x v="0"/>
    <x v="10"/>
    <x v="3"/>
  </r>
  <r>
    <s v="Conselho Federal"/>
    <x v="8"/>
    <n v="12695.2"/>
    <n v="12695.2"/>
    <x v="618"/>
    <x v="577"/>
    <s v="Pacote de relatórios Power BI"/>
    <x v="1"/>
    <x v="1"/>
    <s v="3 - Entendimento de necessidades"/>
    <x v="1"/>
    <x v="10"/>
    <x v="3"/>
  </r>
  <r>
    <s v="Conselho Federal"/>
    <x v="8"/>
    <n v="18136"/>
    <n v="18136"/>
    <x v="619"/>
    <x v="438"/>
    <s v="Desenvolvimento de relatórios"/>
    <x v="0"/>
    <x v="0"/>
    <s v="3 - Entendimento de necessidades"/>
    <x v="1"/>
    <x v="10"/>
    <x v="1"/>
  </r>
  <r>
    <s v="Conselho Federal"/>
    <x v="8"/>
    <n v="18500"/>
    <n v="18500"/>
    <x v="620"/>
    <x v="431"/>
    <s v="Desenvolvimento de workflows"/>
    <x v="0"/>
    <x v="0"/>
    <s v="7 - Encerramento"/>
    <x v="1"/>
    <x v="10"/>
    <x v="4"/>
  </r>
  <r>
    <s v="Conselho Federal"/>
    <x v="8"/>
    <n v="19000"/>
    <n v="19000"/>
    <x v="621"/>
    <x v="578"/>
    <s v="Pacote de relatórios Power BI"/>
    <x v="1"/>
    <x v="1"/>
    <s v="3 - Entendimento de necessidades"/>
    <x v="1"/>
    <x v="10"/>
    <x v="3"/>
  </r>
  <r>
    <s v="Conselho Federal"/>
    <x v="8"/>
    <n v="21763"/>
    <n v="21763"/>
    <x v="622"/>
    <x v="438"/>
    <s v="Contratação pontual de suporte"/>
    <x v="3"/>
    <x v="0"/>
    <s v="3 - Entendimento de necessidades"/>
    <x v="1"/>
    <x v="10"/>
    <x v="3"/>
  </r>
  <r>
    <s v="Conselho Federal"/>
    <x v="8"/>
    <n v="23750"/>
    <n v="23750"/>
    <x v="623"/>
    <x v="579"/>
    <s v="Desenvolvimento de flows"/>
    <x v="0"/>
    <x v="5"/>
    <s v="2 - Oportunidade"/>
    <x v="1"/>
    <x v="10"/>
    <x v="1"/>
  </r>
  <r>
    <s v="Conselho Federal"/>
    <x v="8"/>
    <n v="35077.65"/>
    <n v="35077.65"/>
    <x v="624"/>
    <x v="580"/>
    <s v="Contratação pontual de suporte"/>
    <x v="3"/>
    <x v="3"/>
    <s v="3 - Entendimento de necessidades"/>
    <x v="1"/>
    <x v="10"/>
    <x v="6"/>
  </r>
  <r>
    <s v="GANNETT COMPANY INC"/>
    <x v="5"/>
    <n v="76380"/>
    <n v="0"/>
    <x v="625"/>
    <x v="581"/>
    <s v="Treinamento para Administradores"/>
    <x v="2"/>
    <x v="0"/>
    <s v="1 - Lead"/>
    <x v="0"/>
    <x v="8"/>
    <x v="6"/>
  </r>
  <r>
    <s v="Garantido SA"/>
    <x v="7"/>
    <n v="0"/>
    <n v="0"/>
    <x v="626"/>
    <x v="582"/>
    <s v="Treinamento autores de relatório"/>
    <x v="2"/>
    <x v="1"/>
    <s v="Não classificada"/>
    <x v="0"/>
    <x v="10"/>
    <x v="1"/>
  </r>
  <r>
    <s v="GCI"/>
    <x v="13"/>
    <n v="124000"/>
    <n v="0"/>
    <x v="627"/>
    <x v="583"/>
    <s v="Contratação pontual de suporte"/>
    <x v="3"/>
    <x v="0"/>
    <s v="4 - Demonstração realizada"/>
    <x v="0"/>
    <x v="1"/>
    <x v="1"/>
  </r>
  <r>
    <s v="Roberto Gomes Laticínios"/>
    <x v="2"/>
    <n v="55000"/>
    <n v="0"/>
    <x v="628"/>
    <x v="584"/>
    <s v="Pacote de relatórios Excel"/>
    <x v="1"/>
    <x v="2"/>
    <s v="4 - Demonstração realizada"/>
    <x v="0"/>
    <x v="1"/>
    <x v="3"/>
  </r>
  <r>
    <s v="Roberto Gomes Laticínios"/>
    <x v="2"/>
    <n v="55000"/>
    <n v="0"/>
    <x v="629"/>
    <x v="585"/>
    <s v="Treinamento fundamentos"/>
    <x v="2"/>
    <x v="4"/>
    <s v="5 - Levantamento de escopo"/>
    <x v="0"/>
    <x v="1"/>
    <x v="1"/>
  </r>
  <r>
    <s v="Roberto Gomes Laticínios"/>
    <x v="2"/>
    <n v="2444"/>
    <n v="0"/>
    <x v="630"/>
    <x v="586"/>
    <s v="Desenvolvimento de flows"/>
    <x v="0"/>
    <x v="5"/>
    <s v="6 - Proposta enviada"/>
    <x v="0"/>
    <x v="8"/>
    <x v="1"/>
  </r>
  <r>
    <s v="Roberto Gomes Laticínios"/>
    <x v="2"/>
    <n v="9000"/>
    <n v="0"/>
    <x v="631"/>
    <x v="587"/>
    <s v="Contratação pontual de suporte"/>
    <x v="3"/>
    <x v="0"/>
    <s v="4 - Demonstração realizada"/>
    <x v="0"/>
    <x v="8"/>
    <x v="3"/>
  </r>
  <r>
    <s v="Genpact Pharmalink"/>
    <x v="1"/>
    <n v="540"/>
    <n v="540"/>
    <x v="632"/>
    <x v="588"/>
    <s v="Contratação pontual de suporte"/>
    <x v="3"/>
    <x v="0"/>
    <s v="1 - Lead"/>
    <x v="0"/>
    <x v="9"/>
    <x v="1"/>
  </r>
  <r>
    <s v="Genpact Pharmalink"/>
    <x v="1"/>
    <n v="4000"/>
    <n v="4000"/>
    <x v="633"/>
    <x v="589"/>
    <s v="Treinamento para Administradores"/>
    <x v="2"/>
    <x v="0"/>
    <s v="3 - Entendimento de necessidades"/>
    <x v="1"/>
    <x v="9"/>
    <x v="3"/>
  </r>
  <r>
    <s v="Genpact Pharmalink"/>
    <x v="1"/>
    <n v="44039"/>
    <n v="44039"/>
    <x v="634"/>
    <x v="590"/>
    <s v="Pacote de relatórios Power BI"/>
    <x v="1"/>
    <x v="1"/>
    <s v="3 - Entendimento de necessidades"/>
    <x v="1"/>
    <x v="9"/>
    <x v="1"/>
  </r>
  <r>
    <s v="Gensler"/>
    <x v="1"/>
    <n v="0"/>
    <n v="0"/>
    <x v="635"/>
    <x v="591"/>
    <s v="Pacote de relatórios Excel"/>
    <x v="1"/>
    <x v="2"/>
    <s v="4 - Demonstração realizada"/>
    <x v="0"/>
    <x v="1"/>
    <x v="3"/>
  </r>
  <r>
    <s v="Georgia"/>
    <x v="2"/>
    <n v="164.99"/>
    <n v="164.99"/>
    <x v="636"/>
    <x v="592"/>
    <s v="Pacote de relatórios Power BI"/>
    <x v="1"/>
    <x v="1"/>
    <s v="3 - Entendimento de necessidades"/>
    <x v="1"/>
    <x v="10"/>
    <x v="3"/>
  </r>
  <r>
    <s v="Georgia"/>
    <x v="2"/>
    <n v="10000"/>
    <n v="10000"/>
    <x v="637"/>
    <x v="108"/>
    <s v="Desenvolvimento de flows"/>
    <x v="0"/>
    <x v="5"/>
    <s v="7 - Encerramento"/>
    <x v="1"/>
    <x v="10"/>
    <x v="0"/>
  </r>
  <r>
    <s v="Gilardi &amp; Co LLC"/>
    <x v="1"/>
    <n v="32000"/>
    <n v="0"/>
    <x v="638"/>
    <x v="297"/>
    <s v="Treinamento fundamentos"/>
    <x v="2"/>
    <x v="4"/>
    <s v="Não classificada"/>
    <x v="0"/>
    <x v="1"/>
    <x v="1"/>
  </r>
  <r>
    <s v="Global Business Travel Bank"/>
    <x v="10"/>
    <n v="1225"/>
    <n v="1225"/>
    <x v="639"/>
    <x v="593"/>
    <s v="Contratação pontual de suporte"/>
    <x v="3"/>
    <x v="6"/>
    <s v="3 - Entendimento de necessidades"/>
    <x v="1"/>
    <x v="4"/>
    <x v="3"/>
  </r>
  <r>
    <s v="Global Business Travel Bank"/>
    <x v="10"/>
    <n v="1400"/>
    <n v="1400"/>
    <x v="640"/>
    <x v="594"/>
    <s v="Contratação pontual de suporte"/>
    <x v="3"/>
    <x v="0"/>
    <s v="2 - Oportunidade"/>
    <x v="1"/>
    <x v="4"/>
    <x v="5"/>
  </r>
  <r>
    <s v="Global Business Travel Bank"/>
    <x v="10"/>
    <n v="1599"/>
    <n v="1599"/>
    <x v="641"/>
    <x v="595"/>
    <s v="Treinamento para Administradores"/>
    <x v="2"/>
    <x v="0"/>
    <s v="3 - Entendimento de necessidades"/>
    <x v="1"/>
    <x v="1"/>
    <x v="0"/>
  </r>
  <r>
    <s v="Global Business Travel Bank"/>
    <x v="10"/>
    <n v="1925"/>
    <n v="1925"/>
    <x v="642"/>
    <x v="596"/>
    <s v="Treinamento para Gerentes de Projeto"/>
    <x v="2"/>
    <x v="0"/>
    <s v="3 - Entendimento de necessidades"/>
    <x v="1"/>
    <x v="4"/>
    <x v="3"/>
  </r>
  <r>
    <s v="Global Business Travel Bank"/>
    <x v="10"/>
    <n v="4101.1000000000004"/>
    <n v="4101.1000000000004"/>
    <x v="643"/>
    <x v="597"/>
    <s v="Treinamento autores de relatório"/>
    <x v="2"/>
    <x v="1"/>
    <s v="1 - Lead"/>
    <x v="1"/>
    <x v="4"/>
    <x v="1"/>
  </r>
  <r>
    <s v="Global Business Travel Bank"/>
    <x v="10"/>
    <n v="8000"/>
    <n v="0"/>
    <x v="644"/>
    <x v="598"/>
    <s v="Desenvolvimento de workflows"/>
    <x v="0"/>
    <x v="0"/>
    <s v="1 - Lead"/>
    <x v="0"/>
    <x v="1"/>
    <x v="1"/>
  </r>
  <r>
    <s v="Global Business Travel Bank"/>
    <x v="10"/>
    <n v="9000"/>
    <n v="9000"/>
    <x v="645"/>
    <x v="599"/>
    <s v="Contratação pontual de suporte"/>
    <x v="3"/>
    <x v="6"/>
    <s v="3 - Entendimento de necessidades"/>
    <x v="1"/>
    <x v="1"/>
    <x v="3"/>
  </r>
  <r>
    <s v="Global Business Travel Bank"/>
    <x v="10"/>
    <n v="9000"/>
    <n v="9000"/>
    <x v="646"/>
    <x v="600"/>
    <s v="Pacote de relatórios Power BI"/>
    <x v="1"/>
    <x v="1"/>
    <s v="Não classificada"/>
    <x v="1"/>
    <x v="4"/>
    <x v="3"/>
  </r>
  <r>
    <s v="Global Business Travel Bank"/>
    <x v="10"/>
    <n v="9000"/>
    <n v="9000"/>
    <x v="647"/>
    <x v="79"/>
    <s v="Implantação PPM"/>
    <x v="0"/>
    <x v="0"/>
    <s v="2 - Oportunidade"/>
    <x v="1"/>
    <x v="4"/>
    <x v="3"/>
  </r>
  <r>
    <s v="Global Business Travel Bank"/>
    <x v="10"/>
    <n v="13000"/>
    <n v="0"/>
    <x v="648"/>
    <x v="601"/>
    <s v="Desenvolvimento de flows"/>
    <x v="0"/>
    <x v="5"/>
    <s v="1 - Lead"/>
    <x v="0"/>
    <x v="4"/>
    <x v="1"/>
  </r>
  <r>
    <s v="Global Business Travel Bank"/>
    <x v="10"/>
    <n v="18000"/>
    <n v="18000"/>
    <x v="649"/>
    <x v="602"/>
    <s v="Pacote de relatórios Power BI"/>
    <x v="1"/>
    <x v="1"/>
    <s v="3 - Entendimento de necessidades"/>
    <x v="1"/>
    <x v="4"/>
    <x v="1"/>
  </r>
  <r>
    <s v="Global Business Travel Bank"/>
    <x v="10"/>
    <n v="21000"/>
    <n v="21000"/>
    <x v="650"/>
    <x v="603"/>
    <s v="Desenvolvimento de relatórios"/>
    <x v="0"/>
    <x v="0"/>
    <s v="3 - Entendimento de necessidades"/>
    <x v="1"/>
    <x v="4"/>
    <x v="1"/>
  </r>
  <r>
    <s v="Global Business Travel Bank"/>
    <x v="10"/>
    <n v="21000"/>
    <n v="0"/>
    <x v="651"/>
    <x v="604"/>
    <s v="Treinamento autores de relatório"/>
    <x v="2"/>
    <x v="1"/>
    <s v="2 - Oportunidade"/>
    <x v="0"/>
    <x v="4"/>
    <x v="1"/>
  </r>
  <r>
    <s v="Global Business Travel Bank"/>
    <x v="10"/>
    <n v="25000"/>
    <n v="25000"/>
    <x v="652"/>
    <x v="605"/>
    <s v="Pacote de relatórios Excel"/>
    <x v="1"/>
    <x v="2"/>
    <s v="3 - Entendimento de necessidades"/>
    <x v="1"/>
    <x v="1"/>
    <x v="2"/>
  </r>
  <r>
    <s v="Global Business Travel Bank"/>
    <x v="10"/>
    <n v="30000"/>
    <n v="30000"/>
    <x v="653"/>
    <x v="606"/>
    <s v="Contratação pontual de suporte"/>
    <x v="3"/>
    <x v="0"/>
    <s v="7 - Encerramento"/>
    <x v="1"/>
    <x v="1"/>
    <x v="6"/>
  </r>
  <r>
    <s v="Global Business Travel Bank"/>
    <x v="10"/>
    <n v="30000"/>
    <n v="30000"/>
    <x v="654"/>
    <x v="607"/>
    <s v="Pacote de relatórios Power BI"/>
    <x v="1"/>
    <x v="1"/>
    <s v="3 - Entendimento de necessidades"/>
    <x v="1"/>
    <x v="1"/>
    <x v="1"/>
  </r>
  <r>
    <s v="Global Business Travel Bank"/>
    <x v="10"/>
    <n v="30000"/>
    <n v="30000"/>
    <x v="655"/>
    <x v="608"/>
    <s v="Pacote de relatórios Excel"/>
    <x v="1"/>
    <x v="2"/>
    <s v="3 - Entendimento de necessidades"/>
    <x v="1"/>
    <x v="1"/>
    <x v="0"/>
  </r>
  <r>
    <s v="Global Business Travel Bank"/>
    <x v="10"/>
    <n v="35000"/>
    <n v="0"/>
    <x v="656"/>
    <x v="609"/>
    <s v="Pacote de relatórios Excel"/>
    <x v="1"/>
    <x v="2"/>
    <s v="1 - Lead"/>
    <x v="0"/>
    <x v="4"/>
    <x v="1"/>
  </r>
  <r>
    <s v="Global Business Travel Bank"/>
    <x v="10"/>
    <n v="36250"/>
    <n v="36250"/>
    <x v="657"/>
    <x v="610"/>
    <s v="Implantação PPM"/>
    <x v="0"/>
    <x v="0"/>
    <s v="3 - Entendimento de necessidades"/>
    <x v="1"/>
    <x v="4"/>
    <x v="3"/>
  </r>
  <r>
    <s v="Global Business Travel Bank"/>
    <x v="10"/>
    <n v="39235"/>
    <n v="39235"/>
    <x v="658"/>
    <x v="611"/>
    <s v="Desenvolvimento de workflows"/>
    <x v="0"/>
    <x v="0"/>
    <s v="3 - Entendimento de necessidades"/>
    <x v="1"/>
    <x v="4"/>
    <x v="3"/>
  </r>
  <r>
    <s v="Global Business Travel Bank"/>
    <x v="10"/>
    <n v="47520"/>
    <n v="47520"/>
    <x v="659"/>
    <x v="611"/>
    <s v="Contratação pontual de suporte"/>
    <x v="3"/>
    <x v="3"/>
    <s v="3 - Entendimento de necessidades"/>
    <x v="1"/>
    <x v="4"/>
    <x v="6"/>
  </r>
  <r>
    <s v="Global Business Travel Bank"/>
    <x v="10"/>
    <n v="49000"/>
    <n v="49000"/>
    <x v="660"/>
    <x v="612"/>
    <s v="Treinamento para Administradores"/>
    <x v="2"/>
    <x v="0"/>
    <s v="1 - Lead"/>
    <x v="0"/>
    <x v="4"/>
    <x v="1"/>
  </r>
  <r>
    <s v="Global Business Travel Bank"/>
    <x v="10"/>
    <n v="55000"/>
    <n v="55000"/>
    <x v="661"/>
    <x v="613"/>
    <s v="Contratação pontual de suporte"/>
    <x v="3"/>
    <x v="6"/>
    <s v="3 - Entendimento de necessidades"/>
    <x v="1"/>
    <x v="4"/>
    <x v="3"/>
  </r>
  <r>
    <s v="Global Business Travel Bank"/>
    <x v="10"/>
    <n v="56064"/>
    <n v="56064"/>
    <x v="662"/>
    <x v="614"/>
    <s v="Treinamento fundamentos"/>
    <x v="2"/>
    <x v="4"/>
    <s v="3 - Entendimento de necessidades"/>
    <x v="1"/>
    <x v="4"/>
    <x v="1"/>
  </r>
  <r>
    <s v="Global Business Travel Bank"/>
    <x v="10"/>
    <n v="123198"/>
    <n v="123198"/>
    <x v="663"/>
    <x v="615"/>
    <s v="Desenvolvimento de workflows"/>
    <x v="0"/>
    <x v="0"/>
    <s v="3 - Entendimento de necessidades"/>
    <x v="1"/>
    <x v="1"/>
    <x v="3"/>
  </r>
  <r>
    <s v="Global Business Travel Bank"/>
    <x v="10"/>
    <n v="166950"/>
    <n v="0"/>
    <x v="664"/>
    <x v="616"/>
    <s v="Pacote de relatórios Excel"/>
    <x v="1"/>
    <x v="2"/>
    <s v="2 - Oportunidade"/>
    <x v="0"/>
    <x v="4"/>
    <x v="3"/>
  </r>
  <r>
    <s v="Global Education for Kids"/>
    <x v="17"/>
    <n v="4725"/>
    <n v="0"/>
    <x v="665"/>
    <x v="617"/>
    <s v="Pacote de relatórios Excel"/>
    <x v="1"/>
    <x v="2"/>
    <s v="1 - Lead"/>
    <x v="0"/>
    <x v="4"/>
    <x v="1"/>
  </r>
  <r>
    <s v="Global Education for Kids"/>
    <x v="17"/>
    <n v="4998"/>
    <n v="4998"/>
    <x v="666"/>
    <x v="618"/>
    <s v="Contratação pontual de suporte"/>
    <x v="3"/>
    <x v="0"/>
    <s v="3 - Entendimento de necessidades"/>
    <x v="1"/>
    <x v="17"/>
    <x v="3"/>
  </r>
  <r>
    <s v="Global Education for Kids"/>
    <x v="17"/>
    <n v="5000"/>
    <n v="0"/>
    <x v="667"/>
    <x v="48"/>
    <s v="Treinamento fundamentos"/>
    <x v="2"/>
    <x v="4"/>
    <s v="2 - Oportunidade"/>
    <x v="0"/>
    <x v="4"/>
    <x v="1"/>
  </r>
  <r>
    <s v="Global Education for Kids"/>
    <x v="17"/>
    <n v="5990"/>
    <n v="5990"/>
    <x v="668"/>
    <x v="619"/>
    <s v="Pacote de relatórios Excel"/>
    <x v="1"/>
    <x v="2"/>
    <s v="7 - Encerramento"/>
    <x v="1"/>
    <x v="17"/>
    <x v="4"/>
  </r>
  <r>
    <s v="Global Education for Kids"/>
    <x v="17"/>
    <n v="6000"/>
    <n v="0"/>
    <x v="669"/>
    <x v="345"/>
    <s v="Pacote de relatórios Power BI"/>
    <x v="1"/>
    <x v="1"/>
    <s v="2 - Oportunidade"/>
    <x v="0"/>
    <x v="17"/>
    <x v="1"/>
  </r>
  <r>
    <s v="Global Education for Kids"/>
    <x v="17"/>
    <n v="20000"/>
    <n v="0"/>
    <x v="670"/>
    <x v="620"/>
    <s v="Implantação PPM"/>
    <x v="0"/>
    <x v="0"/>
    <s v="1 - Lead"/>
    <x v="0"/>
    <x v="4"/>
    <x v="2"/>
  </r>
  <r>
    <s v="Global Education for Kids"/>
    <x v="17"/>
    <n v="20000"/>
    <n v="0"/>
    <x v="671"/>
    <x v="621"/>
    <s v="Implantação PPM"/>
    <x v="0"/>
    <x v="0"/>
    <s v="1 - Lead"/>
    <x v="0"/>
    <x v="4"/>
    <x v="3"/>
  </r>
  <r>
    <s v="Global Education for Kids"/>
    <x v="17"/>
    <n v="26740"/>
    <n v="26740"/>
    <x v="672"/>
    <x v="622"/>
    <s v="Desenvolvimento de relatórios"/>
    <x v="0"/>
    <x v="0"/>
    <s v="3 - Entendimento de necessidades"/>
    <x v="1"/>
    <x v="4"/>
    <x v="1"/>
  </r>
  <r>
    <s v="Global Education for Kids"/>
    <x v="17"/>
    <n v="30000"/>
    <n v="30000"/>
    <x v="673"/>
    <x v="623"/>
    <s v="Contratação pontual de suporte"/>
    <x v="3"/>
    <x v="0"/>
    <s v="3 - Entendimento de necessidades"/>
    <x v="1"/>
    <x v="4"/>
    <x v="0"/>
  </r>
  <r>
    <s v="Global Education for Kids"/>
    <x v="17"/>
    <n v="45000"/>
    <n v="45000"/>
    <x v="674"/>
    <x v="624"/>
    <s v="Treinamento fundamentos"/>
    <x v="2"/>
    <x v="4"/>
    <s v="3 - Entendimento de necessidades"/>
    <x v="1"/>
    <x v="4"/>
    <x v="1"/>
  </r>
  <r>
    <s v="Global Education for Kids"/>
    <x v="17"/>
    <n v="57500"/>
    <n v="0"/>
    <x v="675"/>
    <x v="8"/>
    <s v="Desenvolvimento de relatórios"/>
    <x v="0"/>
    <x v="0"/>
    <s v="1 - Lead"/>
    <x v="0"/>
    <x v="4"/>
    <x v="3"/>
  </r>
  <r>
    <s v="Global Education for Kids"/>
    <x v="17"/>
    <n v="85260"/>
    <n v="85260"/>
    <x v="676"/>
    <x v="625"/>
    <s v="Desenvolvimento de flows"/>
    <x v="0"/>
    <x v="5"/>
    <s v="3 - Entendimento de necessidades"/>
    <x v="1"/>
    <x v="4"/>
    <x v="1"/>
  </r>
  <r>
    <s v="Global Knowledge"/>
    <x v="1"/>
    <n v="8995"/>
    <n v="0"/>
    <x v="677"/>
    <x v="626"/>
    <s v="Pacote de relatórios Excel"/>
    <x v="1"/>
    <x v="2"/>
    <s v="1 - Lead"/>
    <x v="0"/>
    <x v="13"/>
    <x v="1"/>
  </r>
  <r>
    <s v="Global Management"/>
    <x v="0"/>
    <n v="4000"/>
    <n v="0"/>
    <x v="678"/>
    <x v="627"/>
    <s v="Implantação PPM"/>
    <x v="0"/>
    <x v="0"/>
    <s v="6 - Proposta enviada"/>
    <x v="0"/>
    <x v="10"/>
    <x v="2"/>
  </r>
  <r>
    <s v="Global Management"/>
    <x v="0"/>
    <n v="12000"/>
    <n v="0"/>
    <x v="679"/>
    <x v="628"/>
    <s v="Treinamento para Administradores"/>
    <x v="2"/>
    <x v="0"/>
    <s v="1 - Lead"/>
    <x v="0"/>
    <x v="21"/>
    <x v="1"/>
  </r>
  <r>
    <s v="Global Management"/>
    <x v="0"/>
    <n v="17000"/>
    <n v="0"/>
    <x v="680"/>
    <x v="629"/>
    <s v="Desenvolvimento de flows"/>
    <x v="0"/>
    <x v="5"/>
    <s v="4 - Demonstração realizada"/>
    <x v="0"/>
    <x v="13"/>
    <x v="6"/>
  </r>
  <r>
    <s v="Global Management"/>
    <x v="0"/>
    <n v="20000"/>
    <n v="20000"/>
    <x v="681"/>
    <x v="630"/>
    <s v="Desenvolvimento de flows"/>
    <x v="0"/>
    <x v="5"/>
    <s v="1 - Lead"/>
    <x v="0"/>
    <x v="21"/>
    <x v="3"/>
  </r>
  <r>
    <s v="GLY Construction"/>
    <x v="6"/>
    <n v="10000"/>
    <n v="10000"/>
    <x v="682"/>
    <x v="631"/>
    <s v="Pacote de relatórios Power BI"/>
    <x v="1"/>
    <x v="1"/>
    <s v="1 - Lead"/>
    <x v="1"/>
    <x v="16"/>
    <x v="1"/>
  </r>
  <r>
    <s v="Go Auto"/>
    <x v="2"/>
    <n v="37000"/>
    <n v="37000"/>
    <x v="683"/>
    <x v="632"/>
    <s v="Migração PPM (PS 2010 - POL)"/>
    <x v="0"/>
    <x v="0"/>
    <s v="Não classificada"/>
    <x v="0"/>
    <x v="1"/>
    <x v="1"/>
  </r>
  <r>
    <s v="GoDaddy"/>
    <x v="5"/>
    <n v="51000"/>
    <n v="0"/>
    <x v="684"/>
    <x v="633"/>
    <s v="Treinamento autores de relatório"/>
    <x v="2"/>
    <x v="1"/>
    <s v="Não classificada"/>
    <x v="0"/>
    <x v="4"/>
    <x v="1"/>
  </r>
  <r>
    <s v="Golder Associates"/>
    <x v="6"/>
    <n v="42000"/>
    <n v="0"/>
    <x v="685"/>
    <x v="268"/>
    <s v="Treinamento para Administradores"/>
    <x v="2"/>
    <x v="0"/>
    <s v="Não classificada"/>
    <x v="0"/>
    <x v="0"/>
    <x v="3"/>
  </r>
  <r>
    <s v="GoPro"/>
    <x v="4"/>
    <n v="3000"/>
    <n v="3000"/>
    <x v="686"/>
    <x v="210"/>
    <s v="Desenvolvimento de workflows"/>
    <x v="0"/>
    <x v="0"/>
    <s v="3 - Entendimento de necessidades"/>
    <x v="1"/>
    <x v="1"/>
    <x v="3"/>
  </r>
  <r>
    <s v="GoPro"/>
    <x v="4"/>
    <n v="3000"/>
    <n v="3000"/>
    <x v="687"/>
    <x v="634"/>
    <s v="Treinamento autores de relatório"/>
    <x v="2"/>
    <x v="1"/>
    <s v="1 - Lead"/>
    <x v="1"/>
    <x v="1"/>
    <x v="5"/>
  </r>
  <r>
    <s v="GoPro"/>
    <x v="4"/>
    <n v="10000"/>
    <n v="0"/>
    <x v="688"/>
    <x v="635"/>
    <s v="Desenvolvimento de relatórios"/>
    <x v="0"/>
    <x v="0"/>
    <s v="1 - Lead"/>
    <x v="0"/>
    <x v="1"/>
    <x v="1"/>
  </r>
  <r>
    <s v="GoPro"/>
    <x v="4"/>
    <n v="10000"/>
    <n v="0"/>
    <x v="689"/>
    <x v="636"/>
    <s v="Pacote de relatórios Power BI"/>
    <x v="1"/>
    <x v="1"/>
    <s v="1 - Lead"/>
    <x v="0"/>
    <x v="1"/>
    <x v="6"/>
  </r>
  <r>
    <s v="GoPro"/>
    <x v="4"/>
    <n v="10000"/>
    <n v="10000"/>
    <x v="690"/>
    <x v="637"/>
    <s v="Pacote de relatórios Excel"/>
    <x v="1"/>
    <x v="2"/>
    <s v="3 - Entendimento de necessidades"/>
    <x v="1"/>
    <x v="1"/>
    <x v="0"/>
  </r>
  <r>
    <s v="GoPro"/>
    <x v="4"/>
    <n v="20000"/>
    <n v="20000"/>
    <x v="691"/>
    <x v="638"/>
    <s v="Desenvolvimento de relatórios"/>
    <x v="0"/>
    <x v="0"/>
    <s v="3 - Entendimento de necessidades"/>
    <x v="1"/>
    <x v="1"/>
    <x v="1"/>
  </r>
  <r>
    <s v="GoPro"/>
    <x v="4"/>
    <n v="57000"/>
    <n v="57000"/>
    <x v="692"/>
    <x v="639"/>
    <s v="Contratação pontual de suporte"/>
    <x v="3"/>
    <x v="3"/>
    <s v="3 - Entendimento de necessidades"/>
    <x v="1"/>
    <x v="1"/>
    <x v="5"/>
  </r>
  <r>
    <s v="Conselho Nacional de Aviação"/>
    <x v="8"/>
    <n v="1994.06"/>
    <n v="1994.06"/>
    <x v="693"/>
    <x v="640"/>
    <s v="Pacote de relatórios Power BI"/>
    <x v="1"/>
    <x v="1"/>
    <s v="3 - Entendimento de necessidades"/>
    <x v="1"/>
    <x v="18"/>
    <x v="3"/>
  </r>
  <r>
    <s v="Conselho Nacional de Aviação"/>
    <x v="8"/>
    <n v="17000"/>
    <n v="0"/>
    <x v="694"/>
    <x v="297"/>
    <s v="Pacote de relatórios Excel"/>
    <x v="1"/>
    <x v="2"/>
    <s v="1 - Lead"/>
    <x v="0"/>
    <x v="16"/>
    <x v="3"/>
  </r>
  <r>
    <s v="GP Galpões Logísticos"/>
    <x v="14"/>
    <n v="9200"/>
    <n v="9200"/>
    <x v="695"/>
    <x v="641"/>
    <s v="Pacote de relatórios Power BI"/>
    <x v="1"/>
    <x v="1"/>
    <s v="7 - Encerramento"/>
    <x v="1"/>
    <x v="12"/>
    <x v="1"/>
  </r>
  <r>
    <s v="GP Galpões Logísticos"/>
    <x v="14"/>
    <n v="10000"/>
    <n v="0"/>
    <x v="696"/>
    <x v="642"/>
    <s v="Desenvolvimento de workflows"/>
    <x v="0"/>
    <x v="3"/>
    <s v="3 - Entendimento de necessidades"/>
    <x v="0"/>
    <x v="1"/>
    <x v="1"/>
  </r>
  <r>
    <s v="GP Galpões Logísticos"/>
    <x v="14"/>
    <n v="10000"/>
    <n v="10000"/>
    <x v="697"/>
    <x v="643"/>
    <s v="Desenvolvimento de workflows"/>
    <x v="0"/>
    <x v="0"/>
    <s v="7 - Encerramento"/>
    <x v="1"/>
    <x v="12"/>
    <x v="3"/>
  </r>
  <r>
    <s v="GP Galpões Logísticos"/>
    <x v="14"/>
    <n v="36000"/>
    <n v="36000"/>
    <x v="698"/>
    <x v="7"/>
    <s v="Desenvolvimento de relatórios"/>
    <x v="0"/>
    <x v="0"/>
    <s v="7 - Encerramento"/>
    <x v="1"/>
    <x v="12"/>
    <x v="3"/>
  </r>
  <r>
    <s v="GP Galpões Logísticos"/>
    <x v="14"/>
    <n v="93075"/>
    <n v="0"/>
    <x v="699"/>
    <x v="644"/>
    <s v="Treinamento autores de relatório"/>
    <x v="2"/>
    <x v="1"/>
    <s v="1 - Lead"/>
    <x v="0"/>
    <x v="10"/>
    <x v="1"/>
  </r>
  <r>
    <s v="GPS Localização"/>
    <x v="14"/>
    <n v="95000"/>
    <n v="0"/>
    <x v="700"/>
    <x v="289"/>
    <s v="Pacote de relatórios Power BI"/>
    <x v="1"/>
    <x v="1"/>
    <s v="1 - Lead"/>
    <x v="0"/>
    <x v="4"/>
    <x v="3"/>
  </r>
  <r>
    <s v="Graphic Packaging International LLC"/>
    <x v="6"/>
    <n v="0"/>
    <n v="0"/>
    <x v="701"/>
    <x v="645"/>
    <s v="Treinamento para Administradores"/>
    <x v="2"/>
    <x v="0"/>
    <s v="3 - Entendimento de necessidades"/>
    <x v="0"/>
    <x v="4"/>
    <x v="3"/>
  </r>
  <r>
    <s v="Guarani Rede de Hostels Ltda"/>
    <x v="12"/>
    <n v="16000"/>
    <n v="0"/>
    <x v="702"/>
    <x v="646"/>
    <s v="Pacote de relatórios Power BI"/>
    <x v="1"/>
    <x v="1"/>
    <s v="7 - Encerramento"/>
    <x v="0"/>
    <x v="1"/>
    <x v="3"/>
  </r>
  <r>
    <s v="Guarani Rede de Hostels Ltda"/>
    <x v="12"/>
    <n v="21000"/>
    <n v="0"/>
    <x v="703"/>
    <x v="647"/>
    <s v="Pacote de relatórios Excel"/>
    <x v="1"/>
    <x v="2"/>
    <s v="6 - Proposta enviada"/>
    <x v="0"/>
    <x v="10"/>
    <x v="3"/>
  </r>
  <r>
    <s v="Guarani Rede de Hostels Ltda"/>
    <x v="12"/>
    <n v="79000"/>
    <n v="0"/>
    <x v="704"/>
    <x v="648"/>
    <s v="Desenvolvimento de flows"/>
    <x v="0"/>
    <x v="5"/>
    <s v="6 - Proposta enviada"/>
    <x v="0"/>
    <x v="10"/>
    <x v="3"/>
  </r>
  <r>
    <s v="Guarda Costeira Brasileira"/>
    <x v="15"/>
    <n v="755"/>
    <n v="866.93"/>
    <x v="705"/>
    <x v="649"/>
    <s v="Desenvolvimento de workflows"/>
    <x v="0"/>
    <x v="0"/>
    <s v="3 - Entendimento de necessidades"/>
    <x v="1"/>
    <x v="8"/>
    <x v="6"/>
  </r>
  <r>
    <s v="Guarda Costeira Brasileira"/>
    <x v="15"/>
    <n v="2199"/>
    <n v="2199"/>
    <x v="706"/>
    <x v="650"/>
    <s v="Treinamento para Administradores"/>
    <x v="2"/>
    <x v="0"/>
    <s v="3 - Entendimento de necessidades"/>
    <x v="1"/>
    <x v="8"/>
    <x v="6"/>
  </r>
  <r>
    <s v="Guarda Costeira Brasileira"/>
    <x v="15"/>
    <n v="2444"/>
    <n v="2444"/>
    <x v="707"/>
    <x v="651"/>
    <s v="Desenvolvimento de relatórios"/>
    <x v="0"/>
    <x v="0"/>
    <s v="7 - Encerramento"/>
    <x v="1"/>
    <x v="8"/>
    <x v="2"/>
  </r>
  <r>
    <s v="Guarda Costeira Brasileira"/>
    <x v="15"/>
    <n v="2444"/>
    <n v="2444"/>
    <x v="708"/>
    <x v="652"/>
    <s v="Desenvolvimento de flows"/>
    <x v="0"/>
    <x v="5"/>
    <s v="7 - Encerramento"/>
    <x v="1"/>
    <x v="8"/>
    <x v="6"/>
  </r>
  <r>
    <s v="Guarda Costeira Brasileira"/>
    <x v="15"/>
    <n v="2444"/>
    <n v="2444"/>
    <x v="709"/>
    <x v="653"/>
    <s v="Treinamento autores de relatório"/>
    <x v="2"/>
    <x v="1"/>
    <s v="7 - Encerramento"/>
    <x v="1"/>
    <x v="8"/>
    <x v="3"/>
  </r>
  <r>
    <s v="Guarda Costeira Brasileira"/>
    <x v="15"/>
    <n v="2695"/>
    <n v="2695"/>
    <x v="710"/>
    <x v="654"/>
    <s v="Treinamento autores de relatório"/>
    <x v="2"/>
    <x v="1"/>
    <s v="3 - Entendimento de necessidades"/>
    <x v="1"/>
    <x v="8"/>
    <x v="5"/>
  </r>
  <r>
    <s v="Guarda Costeira Brasileira"/>
    <x v="15"/>
    <n v="3988.12"/>
    <n v="3988.12"/>
    <x v="711"/>
    <x v="655"/>
    <s v="Implantação PPM"/>
    <x v="0"/>
    <x v="0"/>
    <s v="3 - Entendimento de necessidades"/>
    <x v="1"/>
    <x v="8"/>
    <x v="3"/>
  </r>
  <r>
    <s v="Guarda Costeira Brasileira"/>
    <x v="15"/>
    <n v="4734.41"/>
    <n v="0"/>
    <x v="712"/>
    <x v="656"/>
    <s v="Pacote de relatórios Power BI"/>
    <x v="1"/>
    <x v="1"/>
    <s v="2 - Oportunidade"/>
    <x v="0"/>
    <x v="8"/>
    <x v="5"/>
  </r>
  <r>
    <s v="Guarda Costeira Brasileira"/>
    <x v="15"/>
    <n v="4888"/>
    <n v="0"/>
    <x v="713"/>
    <x v="657"/>
    <s v="Treinamento fundamentos"/>
    <x v="2"/>
    <x v="4"/>
    <s v="Não classificada"/>
    <x v="0"/>
    <x v="8"/>
    <x v="3"/>
  </r>
  <r>
    <s v="Guarda Costeira Brasileira"/>
    <x v="15"/>
    <n v="4888"/>
    <n v="4888"/>
    <x v="714"/>
    <x v="658"/>
    <s v="Implantação PPM"/>
    <x v="0"/>
    <x v="0"/>
    <s v="7 - Encerramento"/>
    <x v="1"/>
    <x v="8"/>
    <x v="1"/>
  </r>
  <r>
    <s v="Souza Indústria Têxtil"/>
    <x v="2"/>
    <n v="218000"/>
    <n v="0"/>
    <x v="715"/>
    <x v="659"/>
    <s v="Desenvolvimento de workflows"/>
    <x v="0"/>
    <x v="0"/>
    <s v="6 - Proposta enviada"/>
    <x v="0"/>
    <x v="10"/>
    <x v="1"/>
  </r>
  <r>
    <s v="Empresa de Águas e Esgotos"/>
    <x v="8"/>
    <n v="163000"/>
    <n v="0"/>
    <x v="716"/>
    <x v="660"/>
    <s v="Implantação PPM"/>
    <x v="0"/>
    <x v="6"/>
    <s v="Não classificada"/>
    <x v="0"/>
    <x v="18"/>
    <x v="3"/>
  </r>
  <r>
    <s v="Harling Consulting Services (HCS), Inc."/>
    <x v="1"/>
    <n v="4500"/>
    <n v="0"/>
    <x v="717"/>
    <x v="661"/>
    <s v="Migração PPM (PS 2010 - POL)"/>
    <x v="0"/>
    <x v="0"/>
    <s v="1 - Lead"/>
    <x v="0"/>
    <x v="5"/>
    <x v="4"/>
  </r>
  <r>
    <s v="Hawaii Medical Service Association (HMSA)"/>
    <x v="3"/>
    <n v="0"/>
    <n v="0"/>
    <x v="718"/>
    <x v="662"/>
    <s v="Treinamento autores de relatório"/>
    <x v="2"/>
    <x v="1"/>
    <s v="Não classificada"/>
    <x v="0"/>
    <x v="22"/>
    <x v="3"/>
  </r>
  <r>
    <s v="Hawaii Medical Service Association (HMSA)"/>
    <x v="3"/>
    <n v="9000"/>
    <n v="9000"/>
    <x v="719"/>
    <x v="663"/>
    <s v="Desenvolvimento de workflows"/>
    <x v="0"/>
    <x v="0"/>
    <s v="Não classificada"/>
    <x v="0"/>
    <x v="24"/>
    <x v="4"/>
  </r>
  <r>
    <s v="Hawaii Medical Service Association (HMSA)"/>
    <x v="3"/>
    <n v="14000"/>
    <n v="14000"/>
    <x v="720"/>
    <x v="664"/>
    <s v="Implantação PPM"/>
    <x v="0"/>
    <x v="0"/>
    <s v="3 - Entendimento de necessidades"/>
    <x v="1"/>
    <x v="24"/>
    <x v="3"/>
  </r>
  <r>
    <s v="Hawaii Medical Service Association (HMSA)"/>
    <x v="3"/>
    <n v="109573"/>
    <n v="109573"/>
    <x v="721"/>
    <x v="665"/>
    <s v="Desenvolvimento de relatórios"/>
    <x v="0"/>
    <x v="0"/>
    <s v="3 - Entendimento de necessidades"/>
    <x v="1"/>
    <x v="24"/>
    <x v="6"/>
  </r>
  <r>
    <s v="Health Plan of San Joaquin"/>
    <x v="3"/>
    <n v="9068"/>
    <n v="0"/>
    <x v="722"/>
    <x v="666"/>
    <s v="Desenvolvimento de workflows"/>
    <x v="0"/>
    <x v="0"/>
    <s v="2 - Oportunidade"/>
    <x v="0"/>
    <x v="1"/>
    <x v="2"/>
  </r>
  <r>
    <s v="Health Plan of San Joaquin"/>
    <x v="3"/>
    <n v="24483.61"/>
    <n v="0"/>
    <x v="723"/>
    <x v="667"/>
    <s v="Desenvolvimento de relatórios"/>
    <x v="0"/>
    <x v="0"/>
    <s v="1 - Lead"/>
    <x v="0"/>
    <x v="1"/>
    <x v="3"/>
  </r>
  <r>
    <s v="Health Plan of San Joaquin"/>
    <x v="3"/>
    <n v="30738.52"/>
    <n v="30738.52"/>
    <x v="724"/>
    <x v="668"/>
    <s v="Desenvolvimento de relatórios"/>
    <x v="0"/>
    <x v="6"/>
    <s v="3 - Entendimento de necessidades"/>
    <x v="1"/>
    <x v="1"/>
    <x v="5"/>
  </r>
  <r>
    <s v="Health Quest (HQ)"/>
    <x v="3"/>
    <n v="169095"/>
    <n v="0"/>
    <x v="725"/>
    <x v="669"/>
    <s v="Treinamento autores de relatório"/>
    <x v="2"/>
    <x v="1"/>
    <s v="1 - Lead"/>
    <x v="0"/>
    <x v="15"/>
    <x v="2"/>
  </r>
  <r>
    <s v="HEALTHFIRST INC"/>
    <x v="3"/>
    <n v="30000"/>
    <n v="0"/>
    <x v="726"/>
    <x v="670"/>
    <s v="Desenvolvimento de relatórios"/>
    <x v="0"/>
    <x v="0"/>
    <s v="2 - Oportunidade"/>
    <x v="0"/>
    <x v="15"/>
    <x v="4"/>
  </r>
  <r>
    <s v="HEDGESERV CORPORATION"/>
    <x v="1"/>
    <n v="495"/>
    <n v="495"/>
    <x v="727"/>
    <x v="671"/>
    <s v="Treinamento para Administradores"/>
    <x v="2"/>
    <x v="0"/>
    <s v="3 - Entendimento de necessidades"/>
    <x v="1"/>
    <x v="15"/>
    <x v="1"/>
  </r>
  <r>
    <s v="HEDGESERV CORPORATION"/>
    <x v="1"/>
    <n v="45000"/>
    <n v="0"/>
    <x v="728"/>
    <x v="672"/>
    <s v="Pacote de relatórios Excel"/>
    <x v="1"/>
    <x v="2"/>
    <s v="Não classificada"/>
    <x v="0"/>
    <x v="15"/>
    <x v="4"/>
  </r>
  <r>
    <s v="Heineken USA"/>
    <x v="4"/>
    <n v="81628"/>
    <n v="81628"/>
    <x v="729"/>
    <x v="673"/>
    <s v="Implantação PPM"/>
    <x v="0"/>
    <x v="0"/>
    <s v="2 - Oportunidade"/>
    <x v="1"/>
    <x v="15"/>
    <x v="1"/>
  </r>
  <r>
    <s v="Hellas Construction"/>
    <x v="1"/>
    <n v="0"/>
    <n v="0"/>
    <x v="730"/>
    <x v="674"/>
    <s v="Implantação PPM"/>
    <x v="0"/>
    <x v="0"/>
    <s v="Não classificada"/>
    <x v="0"/>
    <x v="6"/>
    <x v="2"/>
  </r>
  <r>
    <s v="Souza Indústria Têxtil"/>
    <x v="2"/>
    <n v="45000"/>
    <n v="0"/>
    <x v="731"/>
    <x v="675"/>
    <s v="Desenvolvimento de workflows"/>
    <x v="0"/>
    <x v="0"/>
    <s v="Não classificada"/>
    <x v="0"/>
    <x v="7"/>
    <x v="0"/>
  </r>
  <r>
    <s v="Empresa de Águas e Esgotos"/>
    <x v="8"/>
    <n v="2199"/>
    <n v="2199"/>
    <x v="732"/>
    <x v="676"/>
    <s v="Desenvolvimento de workflows"/>
    <x v="0"/>
    <x v="0"/>
    <s v="3 - Entendimento de necessidades"/>
    <x v="1"/>
    <x v="0"/>
    <x v="1"/>
  </r>
  <r>
    <s v="Herbalife"/>
    <x v="4"/>
    <n v="0"/>
    <n v="0"/>
    <x v="733"/>
    <x v="677"/>
    <s v="Treinamento fundamentos"/>
    <x v="2"/>
    <x v="4"/>
    <s v="Não classificada"/>
    <x v="0"/>
    <x v="1"/>
    <x v="0"/>
  </r>
  <r>
    <s v="Hermanson Company, LLP"/>
    <x v="1"/>
    <n v="10000"/>
    <n v="0"/>
    <x v="734"/>
    <x v="678"/>
    <s v="Treinamento fundamentos"/>
    <x v="2"/>
    <x v="4"/>
    <s v="2 - Oportunidade"/>
    <x v="0"/>
    <x v="16"/>
    <x v="6"/>
  </r>
  <r>
    <s v="Souza Indústria Têxtil"/>
    <x v="2"/>
    <n v="32000"/>
    <n v="0"/>
    <x v="735"/>
    <x v="297"/>
    <s v="Desenvolvimento de workflows"/>
    <x v="0"/>
    <x v="3"/>
    <s v="Não classificada"/>
    <x v="0"/>
    <x v="23"/>
    <x v="3"/>
  </r>
  <r>
    <s v="High Score Capital"/>
    <x v="10"/>
    <n v="77876"/>
    <n v="77876"/>
    <x v="736"/>
    <x v="679"/>
    <s v="Pacote de relatórios Excel"/>
    <x v="1"/>
    <x v="2"/>
    <s v="1 - Lead"/>
    <x v="0"/>
    <x v="4"/>
    <x v="3"/>
  </r>
  <r>
    <s v="High Score Capital"/>
    <x v="10"/>
    <n v="92000"/>
    <n v="0"/>
    <x v="737"/>
    <x v="680"/>
    <s v="Contratação pontual de suporte"/>
    <x v="3"/>
    <x v="0"/>
    <s v="1 - Lead"/>
    <x v="0"/>
    <x v="1"/>
    <x v="3"/>
  </r>
  <r>
    <s v="HighRes Biosolutions"/>
    <x v="2"/>
    <n v="0"/>
    <n v="0"/>
    <x v="738"/>
    <x v="681"/>
    <s v="Pacote de relatórios Excel"/>
    <x v="1"/>
    <x v="2"/>
    <s v="1 - Lead"/>
    <x v="0"/>
    <x v="0"/>
    <x v="5"/>
  </r>
  <r>
    <s v="Hill-Rom Holdings, Inc."/>
    <x v="1"/>
    <n v="2695"/>
    <n v="2695"/>
    <x v="739"/>
    <x v="682"/>
    <s v="Implantação PPM"/>
    <x v="0"/>
    <x v="0"/>
    <s v="3 - Entendimento de necessidades"/>
    <x v="1"/>
    <x v="5"/>
    <x v="3"/>
  </r>
  <r>
    <s v="Hill-Rom Holdings, Inc."/>
    <x v="1"/>
    <n v="14695"/>
    <n v="0"/>
    <x v="740"/>
    <x v="683"/>
    <s v="Treinamento autores de relatório"/>
    <x v="2"/>
    <x v="1"/>
    <s v="Não classificada"/>
    <x v="0"/>
    <x v="5"/>
    <x v="2"/>
  </r>
  <r>
    <s v="HM Electronics, Inc."/>
    <x v="6"/>
    <n v="4000"/>
    <n v="0"/>
    <x v="741"/>
    <x v="684"/>
    <s v="Pacote de relatórios Excel"/>
    <x v="1"/>
    <x v="2"/>
    <s v="3 - Entendimento de necessidades"/>
    <x v="0"/>
    <x v="1"/>
    <x v="1"/>
  </r>
  <r>
    <s v="HNI Corporation"/>
    <x v="4"/>
    <n v="15000"/>
    <n v="15000"/>
    <x v="742"/>
    <x v="685"/>
    <s v="Implantação PPM"/>
    <x v="0"/>
    <x v="0"/>
    <s v="1 - Lead"/>
    <x v="0"/>
    <x v="10"/>
    <x v="3"/>
  </r>
  <r>
    <s v="HNI Corporation"/>
    <x v="4"/>
    <n v="20000"/>
    <n v="0"/>
    <x v="743"/>
    <x v="686"/>
    <s v="Desenvolvimento de workflows"/>
    <x v="0"/>
    <x v="0"/>
    <s v="Não classificada"/>
    <x v="0"/>
    <x v="10"/>
    <x v="3"/>
  </r>
  <r>
    <s v="Holiday Inn"/>
    <x v="6"/>
    <n v="0"/>
    <n v="0"/>
    <x v="744"/>
    <x v="687"/>
    <s v="Implantação PPM"/>
    <x v="0"/>
    <x v="0"/>
    <s v="4 - Demonstração realizada"/>
    <x v="0"/>
    <x v="4"/>
    <x v="1"/>
  </r>
  <r>
    <s v="Souza Indústria Têxtil"/>
    <x v="2"/>
    <n v="4000"/>
    <n v="4000"/>
    <x v="745"/>
    <x v="563"/>
    <s v="Treinamento autores de relatório"/>
    <x v="2"/>
    <x v="1"/>
    <s v="3 - Entendimento de necessidades"/>
    <x v="1"/>
    <x v="4"/>
    <x v="1"/>
  </r>
  <r>
    <s v="Souza Indústria Têxtil"/>
    <x v="2"/>
    <n v="28080"/>
    <n v="28080"/>
    <x v="746"/>
    <x v="688"/>
    <s v="Implantação PPM"/>
    <x v="0"/>
    <x v="0"/>
    <s v="3 - Entendimento de necessidades"/>
    <x v="1"/>
    <x v="4"/>
    <x v="1"/>
  </r>
  <r>
    <s v="Souza Indústria Têxtil"/>
    <x v="2"/>
    <n v="50000"/>
    <n v="50000"/>
    <x v="747"/>
    <x v="689"/>
    <s v="Contratação pontual de suporte"/>
    <x v="3"/>
    <x v="0"/>
    <s v="1 - Lead"/>
    <x v="1"/>
    <x v="4"/>
    <x v="4"/>
  </r>
  <r>
    <s v="Souza Indústria Têxtil"/>
    <x v="2"/>
    <n v="50000"/>
    <n v="50000"/>
    <x v="748"/>
    <x v="690"/>
    <s v="Treinamento fundamentos"/>
    <x v="2"/>
    <x v="4"/>
    <s v="1 - Lead"/>
    <x v="1"/>
    <x v="4"/>
    <x v="1"/>
  </r>
  <r>
    <s v="Souza Indústria Têxtil"/>
    <x v="2"/>
    <n v="77000"/>
    <n v="77000"/>
    <x v="749"/>
    <x v="691"/>
    <s v="Treinamento autores de relatório"/>
    <x v="2"/>
    <x v="1"/>
    <s v="1 - Lead"/>
    <x v="0"/>
    <x v="4"/>
    <x v="6"/>
  </r>
  <r>
    <s v="Souza Indústria Têxtil"/>
    <x v="2"/>
    <n v="150000"/>
    <n v="0"/>
    <x v="750"/>
    <x v="692"/>
    <s v="Treinamento fundamentos"/>
    <x v="2"/>
    <x v="4"/>
    <s v="1 - Lead"/>
    <x v="0"/>
    <x v="4"/>
    <x v="0"/>
  </r>
  <r>
    <s v="Souza Indústria Têxtil"/>
    <x v="2"/>
    <n v="495"/>
    <n v="0"/>
    <x v="751"/>
    <x v="438"/>
    <s v="Treinamento fundamentos"/>
    <x v="2"/>
    <x v="4"/>
    <s v="1 - Lead"/>
    <x v="0"/>
    <x v="4"/>
    <x v="2"/>
  </r>
  <r>
    <s v="Souza Indústria Têxtil"/>
    <x v="2"/>
    <n v="4999"/>
    <n v="0"/>
    <x v="752"/>
    <x v="693"/>
    <s v="Treinamento fundamentos"/>
    <x v="2"/>
    <x v="4"/>
    <s v="1 - Lead"/>
    <x v="0"/>
    <x v="4"/>
    <x v="3"/>
  </r>
  <r>
    <s v="Souza Indústria Têxtil"/>
    <x v="2"/>
    <n v="10000"/>
    <n v="10000"/>
    <x v="753"/>
    <x v="694"/>
    <s v="Desenvolvimento de relatórios"/>
    <x v="0"/>
    <x v="0"/>
    <s v="3 - Entendimento de necessidades"/>
    <x v="1"/>
    <x v="4"/>
    <x v="3"/>
  </r>
  <r>
    <s v="Souza Indústria Têxtil"/>
    <x v="2"/>
    <n v="10000"/>
    <n v="10000"/>
    <x v="754"/>
    <x v="695"/>
    <s v="Contratação pontual de suporte"/>
    <x v="3"/>
    <x v="3"/>
    <s v="3 - Entendimento de necessidades"/>
    <x v="1"/>
    <x v="4"/>
    <x v="3"/>
  </r>
  <r>
    <s v="Souza Indústria Têxtil"/>
    <x v="2"/>
    <n v="14375"/>
    <n v="14375"/>
    <x v="755"/>
    <x v="696"/>
    <s v="Contratação pontual de suporte"/>
    <x v="3"/>
    <x v="6"/>
    <s v="3 - Entendimento de necessidades"/>
    <x v="1"/>
    <x v="4"/>
    <x v="3"/>
  </r>
  <r>
    <s v="Souza Indústria Têxtil"/>
    <x v="2"/>
    <n v="15000"/>
    <n v="0"/>
    <x v="756"/>
    <x v="697"/>
    <s v="Pacote de relatórios Power BI"/>
    <x v="1"/>
    <x v="1"/>
    <s v="1 - Lead"/>
    <x v="0"/>
    <x v="4"/>
    <x v="5"/>
  </r>
  <r>
    <s v="Souza Indústria Têxtil"/>
    <x v="2"/>
    <n v="20800"/>
    <n v="20800"/>
    <x v="757"/>
    <x v="698"/>
    <s v="Contratação pontual de suporte"/>
    <x v="3"/>
    <x v="0"/>
    <s v="3 - Entendimento de necessidades"/>
    <x v="1"/>
    <x v="4"/>
    <x v="6"/>
  </r>
  <r>
    <s v="HORIZON MEDIA INC"/>
    <x v="5"/>
    <n v="45000"/>
    <n v="0"/>
    <x v="758"/>
    <x v="699"/>
    <s v="Pacote de relatórios Power BI"/>
    <x v="1"/>
    <x v="1"/>
    <s v="1 - Lead"/>
    <x v="0"/>
    <x v="15"/>
    <x v="1"/>
  </r>
  <r>
    <s v="Hotel Atlântico"/>
    <x v="12"/>
    <n v="45150"/>
    <n v="0"/>
    <x v="759"/>
    <x v="416"/>
    <s v="Pacote de relatórios Excel"/>
    <x v="1"/>
    <x v="2"/>
    <s v="1 - Lead"/>
    <x v="0"/>
    <x v="15"/>
    <x v="0"/>
  </r>
  <r>
    <s v="Houghton Mifflin Harcourt"/>
    <x v="6"/>
    <n v="45000"/>
    <n v="0"/>
    <x v="760"/>
    <x v="700"/>
    <s v="Treinamento para Gerentes de Projeto"/>
    <x v="2"/>
    <x v="0"/>
    <s v="1 - Lead"/>
    <x v="0"/>
    <x v="0"/>
    <x v="3"/>
  </r>
  <r>
    <s v="Howell Laboratórios"/>
    <x v="2"/>
    <n v="0"/>
    <n v="0"/>
    <x v="761"/>
    <x v="701"/>
    <s v="Desenvolvimento de flows"/>
    <x v="0"/>
    <x v="5"/>
    <s v="Não classificada"/>
    <x v="0"/>
    <x v="0"/>
    <x v="6"/>
  </r>
  <r>
    <s v="Howell Laboratórios"/>
    <x v="2"/>
    <n v="0"/>
    <n v="0"/>
    <x v="762"/>
    <x v="702"/>
    <s v="Treinamento fundamentos"/>
    <x v="2"/>
    <x v="4"/>
    <s v="Não classificada"/>
    <x v="0"/>
    <x v="0"/>
    <x v="6"/>
  </r>
  <r>
    <s v="Hunter Industries Inc"/>
    <x v="4"/>
    <n v="495"/>
    <n v="0"/>
    <x v="763"/>
    <x v="703"/>
    <s v="Contratação pontual de suporte"/>
    <x v="3"/>
    <x v="0"/>
    <s v="6 - Proposta enviada"/>
    <x v="0"/>
    <x v="1"/>
    <x v="4"/>
  </r>
  <r>
    <s v="Hunter Industries Inc"/>
    <x v="4"/>
    <n v="2000"/>
    <n v="2000"/>
    <x v="764"/>
    <x v="704"/>
    <s v="Desenvolvimento de relatórios"/>
    <x v="0"/>
    <x v="6"/>
    <s v="2 - Oportunidade"/>
    <x v="1"/>
    <x v="1"/>
    <x v="3"/>
  </r>
  <r>
    <s v="Hunter Industries Inc"/>
    <x v="4"/>
    <n v="4000"/>
    <n v="4000"/>
    <x v="765"/>
    <x v="705"/>
    <s v="Treinamento autores de relatório"/>
    <x v="2"/>
    <x v="1"/>
    <s v="1 - Lead"/>
    <x v="1"/>
    <x v="1"/>
    <x v="3"/>
  </r>
  <r>
    <s v="Hunter Industries Inc"/>
    <x v="4"/>
    <n v="6000"/>
    <n v="6000"/>
    <x v="766"/>
    <x v="706"/>
    <s v="Desenvolvimento de relatórios"/>
    <x v="0"/>
    <x v="0"/>
    <s v="7 - Encerramento"/>
    <x v="1"/>
    <x v="1"/>
    <x v="3"/>
  </r>
  <r>
    <s v="Hunter Industries Inc"/>
    <x v="4"/>
    <n v="6000"/>
    <n v="6000"/>
    <x v="767"/>
    <x v="707"/>
    <s v="Desenvolvimento de workflows"/>
    <x v="0"/>
    <x v="0"/>
    <s v="3 - Entendimento de necessidades"/>
    <x v="1"/>
    <x v="1"/>
    <x v="0"/>
  </r>
  <r>
    <s v="Hunter Industries Inc"/>
    <x v="4"/>
    <n v="10000"/>
    <n v="10000"/>
    <x v="768"/>
    <x v="705"/>
    <s v="Treinamento autores de relatório"/>
    <x v="2"/>
    <x v="1"/>
    <s v="2 - Oportunidade"/>
    <x v="1"/>
    <x v="1"/>
    <x v="6"/>
  </r>
  <r>
    <s v="Hunter Industries Inc"/>
    <x v="4"/>
    <n v="10000"/>
    <n v="10000"/>
    <x v="769"/>
    <x v="708"/>
    <s v="Treinamento autores de relatório"/>
    <x v="2"/>
    <x v="1"/>
    <s v="3 - Entendimento de necessidades"/>
    <x v="1"/>
    <x v="1"/>
    <x v="1"/>
  </r>
  <r>
    <s v="Hunter Industries Inc"/>
    <x v="4"/>
    <n v="20000"/>
    <n v="20000"/>
    <x v="770"/>
    <x v="709"/>
    <s v="Treinamento fundamentos"/>
    <x v="2"/>
    <x v="4"/>
    <s v="3 - Entendimento de necessidades"/>
    <x v="1"/>
    <x v="1"/>
    <x v="1"/>
  </r>
  <r>
    <s v="Hunter Industries Inc"/>
    <x v="4"/>
    <n v="91000"/>
    <n v="91000"/>
    <x v="771"/>
    <x v="710"/>
    <s v="Contratação pontual de suporte"/>
    <x v="3"/>
    <x v="6"/>
    <s v="3 - Entendimento de necessidades"/>
    <x v="1"/>
    <x v="1"/>
    <x v="1"/>
  </r>
  <r>
    <s v="Hypertherm AS"/>
    <x v="2"/>
    <n v="65000"/>
    <n v="0"/>
    <x v="772"/>
    <x v="711"/>
    <s v="Desenvolvimento de flows"/>
    <x v="0"/>
    <x v="5"/>
    <s v="6 - Proposta enviada"/>
    <x v="0"/>
    <x v="9"/>
    <x v="1"/>
  </r>
  <r>
    <s v="Industrial Nacional"/>
    <x v="2"/>
    <n v="495"/>
    <n v="495"/>
    <x v="773"/>
    <x v="712"/>
    <s v="Treinamento autores de relatório"/>
    <x v="2"/>
    <x v="1"/>
    <s v="3 - Entendimento de necessidades"/>
    <x v="1"/>
    <x v="15"/>
    <x v="4"/>
  </r>
  <r>
    <s v="Industrial Nacional"/>
    <x v="2"/>
    <n v="1485"/>
    <n v="0"/>
    <x v="774"/>
    <x v="713"/>
    <s v="Treinamento fundamentos"/>
    <x v="2"/>
    <x v="4"/>
    <s v="1 - Lead"/>
    <x v="0"/>
    <x v="15"/>
    <x v="0"/>
  </r>
  <r>
    <s v="Industrial Nacional"/>
    <x v="2"/>
    <n v="4703"/>
    <n v="4703"/>
    <x v="775"/>
    <x v="714"/>
    <s v="Migração PPM (PS 2010 - POL)"/>
    <x v="0"/>
    <x v="0"/>
    <s v="1 - Lead"/>
    <x v="1"/>
    <x v="15"/>
    <x v="1"/>
  </r>
  <r>
    <s v="Industrial Nacional"/>
    <x v="2"/>
    <n v="5643"/>
    <n v="5643"/>
    <x v="776"/>
    <x v="715"/>
    <s v="Contratação pontual de suporte"/>
    <x v="3"/>
    <x v="3"/>
    <s v="3 - Entendimento de necessidades"/>
    <x v="1"/>
    <x v="15"/>
    <x v="1"/>
  </r>
  <r>
    <s v="Industrial Nacional"/>
    <x v="2"/>
    <n v="5643"/>
    <n v="5643"/>
    <x v="777"/>
    <x v="716"/>
    <s v="Implantação PPM"/>
    <x v="0"/>
    <x v="0"/>
    <s v="3 - Entendimento de necessidades"/>
    <x v="1"/>
    <x v="15"/>
    <x v="5"/>
  </r>
  <r>
    <s v="Industrial Nacional"/>
    <x v="2"/>
    <n v="6000"/>
    <n v="6000"/>
    <x v="778"/>
    <x v="717"/>
    <s v="Pacote de relatórios Power BI"/>
    <x v="1"/>
    <x v="1"/>
    <s v="3 - Entendimento de necessidades"/>
    <x v="1"/>
    <x v="15"/>
    <x v="1"/>
  </r>
  <r>
    <s v="Industrial Nacional"/>
    <x v="2"/>
    <n v="7500"/>
    <n v="7500"/>
    <x v="779"/>
    <x v="718"/>
    <s v="Implantação PPM"/>
    <x v="0"/>
    <x v="0"/>
    <s v="3 - Entendimento de necessidades"/>
    <x v="1"/>
    <x v="15"/>
    <x v="3"/>
  </r>
  <r>
    <s v="Industrial Nacional"/>
    <x v="2"/>
    <n v="17000"/>
    <n v="0"/>
    <x v="780"/>
    <x v="719"/>
    <s v="Implantação PPM"/>
    <x v="0"/>
    <x v="0"/>
    <s v="1 - Lead"/>
    <x v="0"/>
    <x v="15"/>
    <x v="2"/>
  </r>
  <r>
    <s v="Industrial Nacional"/>
    <x v="2"/>
    <n v="52500"/>
    <n v="52500"/>
    <x v="781"/>
    <x v="720"/>
    <s v="Treinamento para Administradores"/>
    <x v="2"/>
    <x v="0"/>
    <s v="7 - Encerramento"/>
    <x v="1"/>
    <x v="15"/>
    <x v="3"/>
  </r>
  <r>
    <s v="Industrial Nacional"/>
    <x v="2"/>
    <n v="67250"/>
    <n v="67250"/>
    <x v="782"/>
    <x v="721"/>
    <s v="Implantação PPM"/>
    <x v="0"/>
    <x v="0"/>
    <s v="3 - Entendimento de necessidades"/>
    <x v="1"/>
    <x v="15"/>
    <x v="3"/>
  </r>
  <r>
    <s v="Industrial Nacional"/>
    <x v="2"/>
    <n v="119000"/>
    <n v="119000"/>
    <x v="783"/>
    <x v="722"/>
    <s v="Implantação PPM"/>
    <x v="0"/>
    <x v="0"/>
    <s v="3 - Entendimento de necessidades"/>
    <x v="1"/>
    <x v="15"/>
    <x v="3"/>
  </r>
  <r>
    <s v="ICF Consulting"/>
    <x v="1"/>
    <n v="16485"/>
    <n v="0"/>
    <x v="784"/>
    <x v="723"/>
    <s v="Contratação pontual de suporte"/>
    <x v="3"/>
    <x v="0"/>
    <s v="Não classificada"/>
    <x v="0"/>
    <x v="8"/>
    <x v="3"/>
  </r>
  <r>
    <s v="ICF Consulting"/>
    <x v="1"/>
    <n v="45000"/>
    <n v="0"/>
    <x v="785"/>
    <x v="724"/>
    <s v="Implantação PPM"/>
    <x v="0"/>
    <x v="0"/>
    <s v="Não classificada"/>
    <x v="0"/>
    <x v="8"/>
    <x v="3"/>
  </r>
  <r>
    <s v="Idaho National Laboratory (INL)"/>
    <x v="1"/>
    <n v="15000"/>
    <n v="15000"/>
    <x v="786"/>
    <x v="725"/>
    <s v="Desenvolvimento de flows"/>
    <x v="0"/>
    <x v="5"/>
    <s v="2 - Oportunidade"/>
    <x v="1"/>
    <x v="3"/>
    <x v="3"/>
  </r>
  <r>
    <s v="Empresa de Águas e Esgotos"/>
    <x v="8"/>
    <n v="2499"/>
    <n v="2499"/>
    <x v="787"/>
    <x v="726"/>
    <s v="Migração PPM (PS 2013 - POL)"/>
    <x v="0"/>
    <x v="0"/>
    <s v="3 - Entendimento de necessidades"/>
    <x v="1"/>
    <x v="3"/>
    <x v="3"/>
  </r>
  <r>
    <s v="Empresa de Águas e Esgotos"/>
    <x v="8"/>
    <n v="6000"/>
    <n v="0"/>
    <x v="788"/>
    <x v="727"/>
    <s v="Contratação pontual de suporte"/>
    <x v="3"/>
    <x v="0"/>
    <s v="1 - Lead"/>
    <x v="0"/>
    <x v="3"/>
    <x v="3"/>
  </r>
  <r>
    <s v="Ideal Corretora de Valores"/>
    <x v="10"/>
    <n v="4500"/>
    <n v="0"/>
    <x v="789"/>
    <x v="728"/>
    <s v="Desenvolvimento de relatórios"/>
    <x v="0"/>
    <x v="0"/>
    <s v="1 - Lead"/>
    <x v="0"/>
    <x v="15"/>
    <x v="6"/>
  </r>
  <r>
    <s v="Ideal Corretora de Valores"/>
    <x v="10"/>
    <n v="5000"/>
    <n v="0"/>
    <x v="790"/>
    <x v="729"/>
    <s v="Desenvolvimento de relatórios"/>
    <x v="0"/>
    <x v="0"/>
    <s v="1 - Lead"/>
    <x v="0"/>
    <x v="16"/>
    <x v="0"/>
  </r>
  <r>
    <s v="Ideal Corretora de Valores"/>
    <x v="10"/>
    <n v="5000"/>
    <n v="0"/>
    <x v="791"/>
    <x v="730"/>
    <s v="Implantação PPM"/>
    <x v="0"/>
    <x v="0"/>
    <s v="Não classificada"/>
    <x v="0"/>
    <x v="7"/>
    <x v="6"/>
  </r>
  <r>
    <s v="Ideal Corretora de Valores"/>
    <x v="10"/>
    <n v="6000"/>
    <n v="6000"/>
    <x v="792"/>
    <x v="731"/>
    <s v="Pacote de relatórios Excel"/>
    <x v="1"/>
    <x v="2"/>
    <s v="7 - Encerramento"/>
    <x v="1"/>
    <x v="5"/>
    <x v="1"/>
  </r>
  <r>
    <s v="Ideal Corretora de Valores"/>
    <x v="10"/>
    <n v="6000"/>
    <n v="6000"/>
    <x v="793"/>
    <x v="732"/>
    <s v="Pacote de relatórios Power BI"/>
    <x v="1"/>
    <x v="1"/>
    <s v="3 - Entendimento de necessidades"/>
    <x v="1"/>
    <x v="7"/>
    <x v="5"/>
  </r>
  <r>
    <s v="Ideal Corretora de Valores"/>
    <x v="10"/>
    <n v="6000"/>
    <n v="6000"/>
    <x v="794"/>
    <x v="733"/>
    <s v="Desenvolvimento de flows"/>
    <x v="0"/>
    <x v="5"/>
    <s v="Não classificada"/>
    <x v="1"/>
    <x v="16"/>
    <x v="1"/>
  </r>
  <r>
    <s v="Ideal Corretora de Valores"/>
    <x v="10"/>
    <n v="8000"/>
    <n v="0"/>
    <x v="795"/>
    <x v="734"/>
    <s v="Desenvolvimento de flows"/>
    <x v="0"/>
    <x v="5"/>
    <s v="5 - Levantamento de escopo"/>
    <x v="0"/>
    <x v="16"/>
    <x v="5"/>
  </r>
  <r>
    <s v="Ideal Corretora de Valores"/>
    <x v="10"/>
    <n v="10000"/>
    <n v="10000"/>
    <x v="796"/>
    <x v="735"/>
    <s v="Contratação pontual de suporte"/>
    <x v="3"/>
    <x v="3"/>
    <s v="3 - Entendimento de necessidades"/>
    <x v="1"/>
    <x v="7"/>
    <x v="0"/>
  </r>
  <r>
    <s v="Ideal Corretora de Valores"/>
    <x v="10"/>
    <n v="10800"/>
    <n v="0"/>
    <x v="797"/>
    <x v="736"/>
    <s v="Contratação pontual de suporte"/>
    <x v="3"/>
    <x v="0"/>
    <s v="Não classificada"/>
    <x v="0"/>
    <x v="16"/>
    <x v="3"/>
  </r>
  <r>
    <s v="Ideal Corretora de Valores"/>
    <x v="10"/>
    <n v="24000"/>
    <n v="24000"/>
    <x v="798"/>
    <x v="737"/>
    <s v="Contratação pontual de suporte"/>
    <x v="3"/>
    <x v="0"/>
    <s v="3 - Entendimento de necessidades"/>
    <x v="1"/>
    <x v="7"/>
    <x v="2"/>
  </r>
  <r>
    <s v="Ideal Corretora de Valores"/>
    <x v="10"/>
    <n v="75391"/>
    <n v="75391"/>
    <x v="799"/>
    <x v="738"/>
    <s v="Contratação pontual de suporte"/>
    <x v="3"/>
    <x v="0"/>
    <s v="1 - Lead"/>
    <x v="1"/>
    <x v="16"/>
    <x v="0"/>
  </r>
  <r>
    <s v="Ideal Corretora de Valores"/>
    <x v="10"/>
    <n v="147890.9"/>
    <n v="147890.9"/>
    <x v="800"/>
    <x v="739"/>
    <s v="Treinamento para Administradores"/>
    <x v="2"/>
    <x v="0"/>
    <s v="3 - Entendimento de necessidades"/>
    <x v="1"/>
    <x v="7"/>
    <x v="2"/>
  </r>
  <r>
    <s v="IL-MEMORIAL HEALTH SYSTEM"/>
    <x v="3"/>
    <n v="9250"/>
    <n v="9250"/>
    <x v="801"/>
    <x v="183"/>
    <s v="Desenvolvimento de relatórios"/>
    <x v="0"/>
    <x v="0"/>
    <s v="7 - Encerramento"/>
    <x v="1"/>
    <x v="5"/>
    <x v="4"/>
  </r>
  <r>
    <s v="IL-MEMORIAL HEALTH SYSTEM"/>
    <x v="3"/>
    <n v="10000"/>
    <n v="10000"/>
    <x v="802"/>
    <x v="740"/>
    <s v="Pacote de relatórios Power BI"/>
    <x v="1"/>
    <x v="1"/>
    <s v="3 - Entendimento de necessidades"/>
    <x v="1"/>
    <x v="5"/>
    <x v="4"/>
  </r>
  <r>
    <s v="IL-MEMORIAL HEALTH SYSTEM"/>
    <x v="3"/>
    <n v="10000"/>
    <n v="10000"/>
    <x v="803"/>
    <x v="741"/>
    <s v="Contratação pontual de suporte"/>
    <x v="3"/>
    <x v="0"/>
    <s v="3 - Entendimento de necessidades"/>
    <x v="1"/>
    <x v="5"/>
    <x v="1"/>
  </r>
  <r>
    <s v="IL-MEMORIAL HEALTH SYSTEM"/>
    <x v="3"/>
    <n v="25000"/>
    <n v="25000"/>
    <x v="804"/>
    <x v="742"/>
    <s v="Implantação PPM"/>
    <x v="0"/>
    <x v="0"/>
    <s v="2 - Oportunidade"/>
    <x v="1"/>
    <x v="5"/>
    <x v="3"/>
  </r>
  <r>
    <s v="IL-MEMORIAL HEALTH SYSTEM"/>
    <x v="3"/>
    <n v="27500"/>
    <n v="27500"/>
    <x v="805"/>
    <x v="743"/>
    <s v="Desenvolvimento de workflows"/>
    <x v="0"/>
    <x v="0"/>
    <s v="3 - Entendimento de necessidades"/>
    <x v="1"/>
    <x v="5"/>
    <x v="3"/>
  </r>
  <r>
    <s v="IL-MEMORIAL HEALTH SYSTEM"/>
    <x v="3"/>
    <n v="30000"/>
    <n v="30000"/>
    <x v="806"/>
    <x v="744"/>
    <s v="Desenvolvimento de flows"/>
    <x v="0"/>
    <x v="5"/>
    <s v="7 - Encerramento"/>
    <x v="1"/>
    <x v="5"/>
    <x v="1"/>
  </r>
  <r>
    <s v="IL-MEMORIAL HEALTH SYSTEM"/>
    <x v="3"/>
    <n v="63198"/>
    <n v="63198"/>
    <x v="807"/>
    <x v="745"/>
    <s v="Desenvolvimento de workflows"/>
    <x v="0"/>
    <x v="0"/>
    <s v="3 - Entendimento de necessidades"/>
    <x v="1"/>
    <x v="5"/>
    <x v="3"/>
  </r>
  <r>
    <s v="No Controle Engenharia"/>
    <x v="2"/>
    <n v="19725"/>
    <n v="19725"/>
    <x v="808"/>
    <x v="746"/>
    <s v="Implantação PPM"/>
    <x v="0"/>
    <x v="0"/>
    <s v="7 - Encerramento"/>
    <x v="1"/>
    <x v="0"/>
    <x v="3"/>
  </r>
  <r>
    <s v="Empresa Nacional de Saneamento Básico"/>
    <x v="8"/>
    <n v="29085"/>
    <n v="29085"/>
    <x v="809"/>
    <x v="747"/>
    <s v="Contratação pontual de suporte"/>
    <x v="3"/>
    <x v="0"/>
    <s v="3 - Entendimento de necessidades"/>
    <x v="1"/>
    <x v="5"/>
    <x v="3"/>
  </r>
  <r>
    <s v="Empresa Nacional de Saneamento Básico"/>
    <x v="8"/>
    <n v="30000"/>
    <n v="0"/>
    <x v="810"/>
    <x v="748"/>
    <s v="Desenvolvimento de relatórios"/>
    <x v="0"/>
    <x v="0"/>
    <s v="5 - Levantamento de escopo"/>
    <x v="0"/>
    <x v="5"/>
    <x v="5"/>
  </r>
  <r>
    <s v="Engenharia Pesada"/>
    <x v="2"/>
    <n v="37784"/>
    <n v="37784"/>
    <x v="811"/>
    <x v="749"/>
    <s v="Desenvolvimento de relatórios"/>
    <x v="0"/>
    <x v="0"/>
    <s v="1 - Lead"/>
    <x v="0"/>
    <x v="1"/>
    <x v="6"/>
  </r>
  <r>
    <s v="Infor"/>
    <x v="1"/>
    <n v="140000"/>
    <n v="0"/>
    <x v="812"/>
    <x v="750"/>
    <s v="Desenvolvimento de workflows"/>
    <x v="0"/>
    <x v="0"/>
    <s v="1 - Lead"/>
    <x v="0"/>
    <x v="4"/>
    <x v="5"/>
  </r>
  <r>
    <s v="Engenharia Pesada"/>
    <x v="2"/>
    <n v="6000"/>
    <n v="6000"/>
    <x v="813"/>
    <x v="751"/>
    <s v="Implantação PPM"/>
    <x v="0"/>
    <x v="0"/>
    <s v="3 - Entendimento de necessidades"/>
    <x v="1"/>
    <x v="1"/>
    <x v="1"/>
  </r>
  <r>
    <s v="Engenharia Pesada"/>
    <x v="2"/>
    <n v="9000"/>
    <n v="9000"/>
    <x v="814"/>
    <x v="752"/>
    <s v="Implantação PPM"/>
    <x v="0"/>
    <x v="0"/>
    <s v="3 - Entendimento de necessidades"/>
    <x v="1"/>
    <x v="1"/>
    <x v="4"/>
  </r>
  <r>
    <s v="Engenharia Pesada"/>
    <x v="2"/>
    <n v="10000"/>
    <n v="10000"/>
    <x v="815"/>
    <x v="753"/>
    <s v="Treinamento para Administradores"/>
    <x v="2"/>
    <x v="0"/>
    <s v="1 - Lead"/>
    <x v="1"/>
    <x v="1"/>
    <x v="1"/>
  </r>
  <r>
    <s v="Engenharia Pesada"/>
    <x v="2"/>
    <n v="18500"/>
    <n v="18500"/>
    <x v="816"/>
    <x v="754"/>
    <s v="Treinamento para Gerentes de Projeto"/>
    <x v="2"/>
    <x v="0"/>
    <s v="2 - Oportunidade"/>
    <x v="1"/>
    <x v="1"/>
    <x v="3"/>
  </r>
  <r>
    <s v="Engenharia Pesada"/>
    <x v="2"/>
    <n v="32000"/>
    <n v="32000"/>
    <x v="817"/>
    <x v="755"/>
    <s v="Implantação PPM"/>
    <x v="0"/>
    <x v="0"/>
    <s v="1 - Lead"/>
    <x v="1"/>
    <x v="1"/>
    <x v="1"/>
  </r>
  <r>
    <s v="Engenharia Pesada"/>
    <x v="2"/>
    <n v="65000"/>
    <n v="65000"/>
    <x v="818"/>
    <x v="756"/>
    <s v="Desenvolvimento de relatórios"/>
    <x v="0"/>
    <x v="0"/>
    <s v="3 - Entendimento de necessidades"/>
    <x v="1"/>
    <x v="1"/>
    <x v="0"/>
  </r>
  <r>
    <s v="Engenharia Pesada"/>
    <x v="2"/>
    <n v="99000"/>
    <n v="0"/>
    <x v="819"/>
    <x v="757"/>
    <s v="Treinamento autores de relatório"/>
    <x v="2"/>
    <x v="1"/>
    <s v="1 - Lead"/>
    <x v="0"/>
    <x v="1"/>
    <x v="0"/>
  </r>
  <r>
    <s v="INSIGHT ENTERPRISES INC"/>
    <x v="1"/>
    <n v="495"/>
    <n v="495"/>
    <x v="820"/>
    <x v="322"/>
    <s v="Pacote de relatórios Excel"/>
    <x v="1"/>
    <x v="2"/>
    <s v="3 - Entendimento de necessidades"/>
    <x v="1"/>
    <x v="4"/>
    <x v="1"/>
  </r>
  <r>
    <s v="INSIGHT ENTERPRISES INC"/>
    <x v="1"/>
    <n v="2000"/>
    <n v="2000"/>
    <x v="821"/>
    <x v="758"/>
    <s v="Desenvolvimento de workflows"/>
    <x v="0"/>
    <x v="0"/>
    <s v="3 - Entendimento de necessidades"/>
    <x v="1"/>
    <x v="4"/>
    <x v="3"/>
  </r>
  <r>
    <s v="INSIGHT ENTERPRISES INC"/>
    <x v="1"/>
    <n v="9000"/>
    <n v="9000"/>
    <x v="822"/>
    <x v="573"/>
    <s v="Treinamento fundamentos"/>
    <x v="2"/>
    <x v="4"/>
    <s v="7 - Encerramento"/>
    <x v="1"/>
    <x v="4"/>
    <x v="0"/>
  </r>
  <r>
    <s v="INSIGHT ENTERPRISES INC"/>
    <x v="1"/>
    <n v="50000"/>
    <n v="0"/>
    <x v="823"/>
    <x v="759"/>
    <s v="Implantação PPM"/>
    <x v="0"/>
    <x v="0"/>
    <s v="Não classificada"/>
    <x v="0"/>
    <x v="4"/>
    <x v="3"/>
  </r>
  <r>
    <s v="INSIGHT ENTERPRISES INC"/>
    <x v="1"/>
    <n v="65485"/>
    <n v="65485"/>
    <x v="824"/>
    <x v="760"/>
    <s v="Implantação PPM"/>
    <x v="0"/>
    <x v="6"/>
    <s v="3 - Entendimento de necessidades"/>
    <x v="1"/>
    <x v="4"/>
    <x v="3"/>
  </r>
  <r>
    <s v="INSIGHT ENTERPRISES INC"/>
    <x v="1"/>
    <n v="114800"/>
    <n v="0"/>
    <x v="825"/>
    <x v="761"/>
    <s v="Contratação pontual de suporte"/>
    <x v="3"/>
    <x v="6"/>
    <s v="1 - Lead"/>
    <x v="0"/>
    <x v="4"/>
    <x v="3"/>
  </r>
  <r>
    <s v="INTEGRAMED AMERICA"/>
    <x v="3"/>
    <n v="46000"/>
    <n v="46000"/>
    <x v="826"/>
    <x v="762"/>
    <s v="Treinamento para Administradores"/>
    <x v="2"/>
    <x v="0"/>
    <s v="1 - Lead"/>
    <x v="0"/>
    <x v="15"/>
    <x v="5"/>
  </r>
  <r>
    <s v="Inteligência Artificial e Machine Learning"/>
    <x v="17"/>
    <n v="32000"/>
    <n v="0"/>
    <x v="827"/>
    <x v="763"/>
    <s v="Pacote de relatórios Excel"/>
    <x v="1"/>
    <x v="2"/>
    <s v="Não classificada"/>
    <x v="0"/>
    <x v="1"/>
    <x v="5"/>
  </r>
  <r>
    <s v="Empresa Nacional de Saneamento Básico"/>
    <x v="8"/>
    <n v="0"/>
    <n v="0"/>
    <x v="828"/>
    <x v="764"/>
    <s v="Pacote de relatórios Power BI"/>
    <x v="1"/>
    <x v="1"/>
    <s v="3 - Entendimento de necessidades"/>
    <x v="0"/>
    <x v="12"/>
    <x v="3"/>
  </r>
  <r>
    <s v="Interligado Norte-Sul"/>
    <x v="13"/>
    <n v="60495"/>
    <n v="0"/>
    <x v="829"/>
    <x v="765"/>
    <s v="Desenvolvimento de workflows"/>
    <x v="0"/>
    <x v="0"/>
    <s v="1 - Lead"/>
    <x v="0"/>
    <x v="5"/>
    <x v="4"/>
  </r>
  <r>
    <s v="Intermountain Healthcare"/>
    <x v="3"/>
    <n v="10000"/>
    <n v="10000"/>
    <x v="830"/>
    <x v="79"/>
    <s v="Treinamento para Administradores"/>
    <x v="2"/>
    <x v="0"/>
    <s v="3 - Entendimento de necessidades"/>
    <x v="1"/>
    <x v="14"/>
    <x v="1"/>
  </r>
  <r>
    <s v="Intermountain Healthcare"/>
    <x v="3"/>
    <n v="37000"/>
    <n v="37000"/>
    <x v="831"/>
    <x v="766"/>
    <s v="Pacote de relatórios Power BI"/>
    <x v="1"/>
    <x v="1"/>
    <s v="3 - Entendimento de necessidades"/>
    <x v="1"/>
    <x v="14"/>
    <x v="4"/>
  </r>
  <r>
    <s v="Intermountain Healthcare"/>
    <x v="3"/>
    <n v="40360"/>
    <n v="40360"/>
    <x v="832"/>
    <x v="406"/>
    <s v="Desenvolvimento de workflows"/>
    <x v="0"/>
    <x v="0"/>
    <s v="2 - Oportunidade"/>
    <x v="1"/>
    <x v="14"/>
    <x v="5"/>
  </r>
  <r>
    <s v="Internacional Química"/>
    <x v="0"/>
    <n v="40000"/>
    <n v="0"/>
    <x v="833"/>
    <x v="767"/>
    <s v="Implantação PPM"/>
    <x v="0"/>
    <x v="0"/>
    <s v="Não classificada"/>
    <x v="0"/>
    <x v="12"/>
    <x v="3"/>
  </r>
  <r>
    <s v="Internacional Química"/>
    <x v="0"/>
    <n v="45000"/>
    <n v="0"/>
    <x v="834"/>
    <x v="768"/>
    <s v="Implantação PPM"/>
    <x v="0"/>
    <x v="0"/>
    <s v="1 - Lead"/>
    <x v="0"/>
    <x v="16"/>
    <x v="3"/>
  </r>
  <r>
    <s v="Internacional Química"/>
    <x v="0"/>
    <n v="45000"/>
    <n v="0"/>
    <x v="835"/>
    <x v="769"/>
    <s v="Implantação PPM"/>
    <x v="0"/>
    <x v="0"/>
    <s v="Não classificada"/>
    <x v="0"/>
    <x v="0"/>
    <x v="3"/>
  </r>
  <r>
    <s v="Engenharia Pesada"/>
    <x v="2"/>
    <n v="0"/>
    <n v="0"/>
    <x v="836"/>
    <x v="770"/>
    <s v="Pacote de relatórios Excel"/>
    <x v="1"/>
    <x v="2"/>
    <s v="5 - Levantamento de escopo"/>
    <x v="0"/>
    <x v="11"/>
    <x v="6"/>
  </r>
  <r>
    <s v="Intralox"/>
    <x v="1"/>
    <n v="495"/>
    <n v="495"/>
    <x v="837"/>
    <x v="771"/>
    <s v="Treinamento para Administradores"/>
    <x v="2"/>
    <x v="0"/>
    <s v="7 - Encerramento"/>
    <x v="1"/>
    <x v="21"/>
    <x v="5"/>
  </r>
  <r>
    <s v="Intralox"/>
    <x v="1"/>
    <n v="2000"/>
    <n v="2000"/>
    <x v="838"/>
    <x v="772"/>
    <s v="Treinamento para Administradores"/>
    <x v="2"/>
    <x v="0"/>
    <s v="2 - Oportunidade"/>
    <x v="1"/>
    <x v="21"/>
    <x v="1"/>
  </r>
  <r>
    <s v="Intralox"/>
    <x v="1"/>
    <n v="7054"/>
    <n v="7054"/>
    <x v="839"/>
    <x v="773"/>
    <s v="Treinamento para Gerentes de Projeto"/>
    <x v="2"/>
    <x v="0"/>
    <s v="6 - Proposta enviada"/>
    <x v="1"/>
    <x v="21"/>
    <x v="1"/>
  </r>
  <r>
    <s v="Intralox"/>
    <x v="1"/>
    <n v="38000"/>
    <n v="38000"/>
    <x v="840"/>
    <x v="286"/>
    <s v="Treinamento fundamentos"/>
    <x v="2"/>
    <x v="4"/>
    <s v="3 - Entendimento de necessidades"/>
    <x v="1"/>
    <x v="3"/>
    <x v="2"/>
  </r>
  <r>
    <s v="Engenharia Pesada"/>
    <x v="2"/>
    <n v="9000"/>
    <n v="9000"/>
    <x v="841"/>
    <x v="774"/>
    <s v="Desenvolvimento de flows"/>
    <x v="0"/>
    <x v="5"/>
    <s v="3 - Entendimento de necessidades"/>
    <x v="1"/>
    <x v="1"/>
    <x v="3"/>
  </r>
  <r>
    <s v="Engenharia Pesada"/>
    <x v="2"/>
    <n v="74000"/>
    <n v="0"/>
    <x v="842"/>
    <x v="775"/>
    <s v="Contratação pontual de suporte"/>
    <x v="3"/>
    <x v="0"/>
    <s v="1 - Lead"/>
    <x v="0"/>
    <x v="1"/>
    <x v="5"/>
  </r>
  <r>
    <s v="Ionis Pharmaceuticals"/>
    <x v="4"/>
    <n v="2000"/>
    <n v="0"/>
    <x v="843"/>
    <x v="776"/>
    <s v="Treinamento fundamentos"/>
    <x v="2"/>
    <x v="4"/>
    <s v="Não classificada"/>
    <x v="0"/>
    <x v="1"/>
    <x v="5"/>
  </r>
  <r>
    <s v="Ionis Pharmaceuticals"/>
    <x v="4"/>
    <n v="2199"/>
    <n v="2199"/>
    <x v="844"/>
    <x v="777"/>
    <s v="Treinamento autores de relatório"/>
    <x v="2"/>
    <x v="1"/>
    <s v="3 - Entendimento de necessidades"/>
    <x v="1"/>
    <x v="1"/>
    <x v="3"/>
  </r>
  <r>
    <s v="Ionis Pharmaceuticals"/>
    <x v="4"/>
    <n v="20000"/>
    <n v="20000"/>
    <x v="845"/>
    <x v="778"/>
    <s v="Implantação PPM"/>
    <x v="0"/>
    <x v="0"/>
    <s v="2 - Oportunidade"/>
    <x v="1"/>
    <x v="1"/>
    <x v="0"/>
  </r>
  <r>
    <s v="Ionis Pharmaceuticals"/>
    <x v="4"/>
    <n v="22500"/>
    <n v="22500"/>
    <x v="846"/>
    <x v="425"/>
    <s v="Pacote de relatórios Power BI"/>
    <x v="1"/>
    <x v="1"/>
    <s v="2 - Oportunidade"/>
    <x v="1"/>
    <x v="1"/>
    <x v="4"/>
  </r>
  <r>
    <s v="Ionis Pharmaceuticals"/>
    <x v="4"/>
    <n v="22500"/>
    <n v="22500"/>
    <x v="847"/>
    <x v="779"/>
    <s v="Pacote de relatórios Excel"/>
    <x v="1"/>
    <x v="2"/>
    <s v="2 - Oportunidade"/>
    <x v="1"/>
    <x v="1"/>
    <x v="1"/>
  </r>
  <r>
    <s v="Ionis Pharmaceuticals"/>
    <x v="4"/>
    <n v="25000"/>
    <n v="25000"/>
    <x v="848"/>
    <x v="780"/>
    <s v="Treinamento fundamentos"/>
    <x v="2"/>
    <x v="4"/>
    <s v="6 - Proposta enviada"/>
    <x v="1"/>
    <x v="1"/>
    <x v="3"/>
  </r>
  <r>
    <s v="Ionis Pharmaceuticals"/>
    <x v="4"/>
    <n v="50000"/>
    <n v="50000"/>
    <x v="849"/>
    <x v="781"/>
    <s v="Pacote de relatórios Power BI"/>
    <x v="1"/>
    <x v="1"/>
    <s v="3 - Entendimento de necessidades"/>
    <x v="1"/>
    <x v="1"/>
    <x v="5"/>
  </r>
  <r>
    <s v="Ionis Pharmaceuticals"/>
    <x v="4"/>
    <n v="98267.99"/>
    <n v="98267.99"/>
    <x v="850"/>
    <x v="782"/>
    <s v="Pacote de relatórios Power BI"/>
    <x v="1"/>
    <x v="1"/>
    <s v="2 - Oportunidade"/>
    <x v="1"/>
    <x v="1"/>
    <x v="5"/>
  </r>
  <r>
    <s v="Iridium Satellite LLC"/>
    <x v="5"/>
    <n v="3000"/>
    <n v="3000"/>
    <x v="851"/>
    <x v="783"/>
    <s v="Pacote de relatórios Power BI"/>
    <x v="1"/>
    <x v="1"/>
    <s v="2 - Oportunidade"/>
    <x v="1"/>
    <x v="4"/>
    <x v="2"/>
  </r>
  <r>
    <s v="Iridium Satellite LLC"/>
    <x v="5"/>
    <n v="3000"/>
    <n v="3000"/>
    <x v="852"/>
    <x v="784"/>
    <s v="Implantação PPM"/>
    <x v="0"/>
    <x v="0"/>
    <s v="7 - Encerramento"/>
    <x v="1"/>
    <x v="4"/>
    <x v="2"/>
  </r>
  <r>
    <s v="Iridium Satellite LLC"/>
    <x v="5"/>
    <n v="4000"/>
    <n v="4000"/>
    <x v="853"/>
    <x v="785"/>
    <s v="Migração PPM (PS 2010 - POL)"/>
    <x v="0"/>
    <x v="0"/>
    <s v="2 - Oportunidade"/>
    <x v="1"/>
    <x v="4"/>
    <x v="0"/>
  </r>
  <r>
    <s v="Iridium Satellite LLC"/>
    <x v="5"/>
    <n v="5000"/>
    <n v="5000"/>
    <x v="854"/>
    <x v="786"/>
    <s v="Treinamento autores de relatório"/>
    <x v="2"/>
    <x v="1"/>
    <s v="2 - Oportunidade"/>
    <x v="1"/>
    <x v="4"/>
    <x v="3"/>
  </r>
  <r>
    <s v="Iridium Satellite LLC"/>
    <x v="5"/>
    <n v="6000"/>
    <n v="6000"/>
    <x v="855"/>
    <x v="787"/>
    <s v="Treinamento para Administradores"/>
    <x v="2"/>
    <x v="0"/>
    <s v="3 - Entendimento de necessidades"/>
    <x v="1"/>
    <x v="4"/>
    <x v="5"/>
  </r>
  <r>
    <s v="Iridium Satellite LLC"/>
    <x v="5"/>
    <n v="10000"/>
    <n v="0"/>
    <x v="856"/>
    <x v="788"/>
    <s v="Pacote de relatórios Power BI"/>
    <x v="1"/>
    <x v="1"/>
    <s v="3 - Entendimento de necessidades"/>
    <x v="0"/>
    <x v="4"/>
    <x v="0"/>
  </r>
  <r>
    <s v="Iridium Satellite LLC"/>
    <x v="5"/>
    <n v="10000"/>
    <n v="10000"/>
    <x v="857"/>
    <x v="346"/>
    <s v="Implantação PPM"/>
    <x v="0"/>
    <x v="0"/>
    <s v="3 - Entendimento de necessidades"/>
    <x v="1"/>
    <x v="4"/>
    <x v="1"/>
  </r>
  <r>
    <s v="Iridium Satellite LLC"/>
    <x v="5"/>
    <n v="10000"/>
    <n v="10000"/>
    <x v="858"/>
    <x v="789"/>
    <s v="Implantação PPM"/>
    <x v="0"/>
    <x v="0"/>
    <s v="3 - Entendimento de necessidades"/>
    <x v="1"/>
    <x v="4"/>
    <x v="1"/>
  </r>
  <r>
    <s v="Iridium Satellite LLC"/>
    <x v="5"/>
    <n v="12000"/>
    <n v="0"/>
    <x v="859"/>
    <x v="790"/>
    <s v="Pacote de relatórios Excel"/>
    <x v="1"/>
    <x v="2"/>
    <s v="Não classificada"/>
    <x v="0"/>
    <x v="4"/>
    <x v="3"/>
  </r>
  <r>
    <s v="Iridium Satellite LLC"/>
    <x v="5"/>
    <n v="20000"/>
    <n v="20000"/>
    <x v="860"/>
    <x v="791"/>
    <s v="Desenvolvimento de workflows"/>
    <x v="0"/>
    <x v="0"/>
    <s v="3 - Entendimento de necessidades"/>
    <x v="1"/>
    <x v="4"/>
    <x v="1"/>
  </r>
  <r>
    <s v="Iridium Satellite LLC"/>
    <x v="5"/>
    <n v="20000"/>
    <n v="20000"/>
    <x v="861"/>
    <x v="792"/>
    <s v="Treinamento fundamentos"/>
    <x v="2"/>
    <x v="4"/>
    <s v="3 - Entendimento de necessidades"/>
    <x v="1"/>
    <x v="4"/>
    <x v="6"/>
  </r>
  <r>
    <s v="Iridium Satellite LLC"/>
    <x v="5"/>
    <n v="24000"/>
    <n v="24000"/>
    <x v="862"/>
    <x v="787"/>
    <s v="Desenvolvimento de relatórios"/>
    <x v="0"/>
    <x v="0"/>
    <s v="3 - Entendimento de necessidades"/>
    <x v="1"/>
    <x v="4"/>
    <x v="5"/>
  </r>
  <r>
    <s v="Iridium Satellite LLC"/>
    <x v="5"/>
    <n v="27500"/>
    <n v="27500"/>
    <x v="863"/>
    <x v="793"/>
    <s v="Desenvolvimento de relatórios"/>
    <x v="0"/>
    <x v="0"/>
    <s v="7 - Encerramento"/>
    <x v="1"/>
    <x v="4"/>
    <x v="4"/>
  </r>
  <r>
    <s v="Iridium Satellite LLC"/>
    <x v="5"/>
    <n v="28000"/>
    <n v="28000"/>
    <x v="864"/>
    <x v="794"/>
    <s v="Contratação pontual de suporte"/>
    <x v="3"/>
    <x v="0"/>
    <s v="3 - Entendimento de necessidades"/>
    <x v="1"/>
    <x v="4"/>
    <x v="3"/>
  </r>
  <r>
    <s v="Iridium Satellite LLC"/>
    <x v="5"/>
    <n v="30000"/>
    <n v="30000"/>
    <x v="865"/>
    <x v="795"/>
    <s v="Implantação PPM"/>
    <x v="0"/>
    <x v="0"/>
    <s v="2 - Oportunidade"/>
    <x v="1"/>
    <x v="4"/>
    <x v="6"/>
  </r>
  <r>
    <s v="Iridium Satellite LLC"/>
    <x v="5"/>
    <n v="30000"/>
    <n v="30000"/>
    <x v="866"/>
    <x v="796"/>
    <s v="Migração PPM (PS 2010 - POL)"/>
    <x v="0"/>
    <x v="0"/>
    <s v="3 - Entendimento de necessidades"/>
    <x v="1"/>
    <x v="4"/>
    <x v="0"/>
  </r>
  <r>
    <s v="Iridium Satellite LLC"/>
    <x v="5"/>
    <n v="142095"/>
    <n v="142095"/>
    <x v="867"/>
    <x v="797"/>
    <s v="Treinamento autores de relatório"/>
    <x v="2"/>
    <x v="1"/>
    <s v="3 - Entendimento de necessidades"/>
    <x v="1"/>
    <x v="4"/>
    <x v="5"/>
  </r>
  <r>
    <s v="Isagenix"/>
    <x v="4"/>
    <n v="4000"/>
    <n v="0"/>
    <x v="868"/>
    <x v="798"/>
    <s v="Pacote de relatórios Power BI"/>
    <x v="1"/>
    <x v="1"/>
    <s v="4 - Demonstração realizada"/>
    <x v="0"/>
    <x v="4"/>
    <x v="1"/>
  </r>
  <r>
    <s v="Isagenix"/>
    <x v="4"/>
    <n v="5390"/>
    <n v="5390"/>
    <x v="869"/>
    <x v="799"/>
    <s v="Treinamento para Gerentes de Projeto"/>
    <x v="2"/>
    <x v="0"/>
    <s v="7 - Encerramento"/>
    <x v="1"/>
    <x v="4"/>
    <x v="3"/>
  </r>
  <r>
    <s v="Isagenix"/>
    <x v="4"/>
    <n v="9000"/>
    <n v="9000"/>
    <x v="870"/>
    <x v="800"/>
    <s v="Desenvolvimento de flows"/>
    <x v="0"/>
    <x v="5"/>
    <s v="Não classificada"/>
    <x v="1"/>
    <x v="4"/>
    <x v="3"/>
  </r>
  <r>
    <s v="Isagenix"/>
    <x v="4"/>
    <n v="24000"/>
    <n v="24000"/>
    <x v="871"/>
    <x v="801"/>
    <s v="Treinamento autores de relatório"/>
    <x v="2"/>
    <x v="1"/>
    <s v="1 - Lead"/>
    <x v="1"/>
    <x v="4"/>
    <x v="3"/>
  </r>
  <r>
    <s v="Isagenix"/>
    <x v="4"/>
    <n v="51000"/>
    <n v="0"/>
    <x v="872"/>
    <x v="802"/>
    <s v="Desenvolvimento de relatórios"/>
    <x v="0"/>
    <x v="6"/>
    <s v="1 - Lead"/>
    <x v="0"/>
    <x v="4"/>
    <x v="1"/>
  </r>
  <r>
    <s v="Isagenix"/>
    <x v="4"/>
    <n v="70000"/>
    <n v="70000"/>
    <x v="873"/>
    <x v="803"/>
    <s v="Pacote de relatórios Excel"/>
    <x v="1"/>
    <x v="2"/>
    <s v="1 - Lead"/>
    <x v="1"/>
    <x v="4"/>
    <x v="1"/>
  </r>
  <r>
    <s v="Engenharia Pesada"/>
    <x v="2"/>
    <n v="495"/>
    <n v="495"/>
    <x v="874"/>
    <x v="804"/>
    <s v="Contratação pontual de suporte"/>
    <x v="3"/>
    <x v="0"/>
    <s v="3 - Entendimento de necessidades"/>
    <x v="1"/>
    <x v="16"/>
    <x v="5"/>
  </r>
  <r>
    <s v="ITT Aerospace Controls"/>
    <x v="1"/>
    <n v="180"/>
    <n v="180"/>
    <x v="875"/>
    <x v="332"/>
    <s v="Treinamento autores de relatório"/>
    <x v="2"/>
    <x v="1"/>
    <s v="3 - Entendimento de necessidades"/>
    <x v="1"/>
    <x v="1"/>
    <x v="6"/>
  </r>
  <r>
    <s v="ITT Aerospace Controls"/>
    <x v="1"/>
    <n v="540"/>
    <n v="540"/>
    <x v="876"/>
    <x v="805"/>
    <s v="Desenvolvimento de workflows"/>
    <x v="0"/>
    <x v="0"/>
    <s v="3 - Entendimento de necessidades"/>
    <x v="1"/>
    <x v="1"/>
    <x v="1"/>
  </r>
  <r>
    <s v="ITT Aerospace Controls"/>
    <x v="1"/>
    <n v="1599"/>
    <n v="1599"/>
    <x v="877"/>
    <x v="806"/>
    <s v="Pacote de relatórios Excel"/>
    <x v="1"/>
    <x v="2"/>
    <s v="3 - Entendimento de necessidades"/>
    <x v="1"/>
    <x v="1"/>
    <x v="3"/>
  </r>
  <r>
    <s v="ITT Aerospace Controls"/>
    <x v="1"/>
    <n v="1599"/>
    <n v="1599"/>
    <x v="878"/>
    <x v="807"/>
    <s v="Pacote de relatórios Power BI"/>
    <x v="1"/>
    <x v="1"/>
    <s v="3 - Entendimento de necessidades"/>
    <x v="1"/>
    <x v="1"/>
    <x v="1"/>
  </r>
  <r>
    <s v="ITT Aerospace Controls"/>
    <x v="1"/>
    <n v="6000"/>
    <n v="6000"/>
    <x v="879"/>
    <x v="808"/>
    <s v="Implantação PPM"/>
    <x v="0"/>
    <x v="0"/>
    <s v="3 - Entendimento de necessidades"/>
    <x v="1"/>
    <x v="1"/>
    <x v="5"/>
  </r>
  <r>
    <s v="ITT Aerospace Controls"/>
    <x v="1"/>
    <n v="10000"/>
    <n v="0"/>
    <x v="880"/>
    <x v="215"/>
    <s v="Pacote de relatórios Excel"/>
    <x v="1"/>
    <x v="2"/>
    <s v="4 - Demonstração realizada"/>
    <x v="0"/>
    <x v="1"/>
    <x v="3"/>
  </r>
  <r>
    <s v="ITT Aerospace Controls"/>
    <x v="1"/>
    <n v="20000"/>
    <n v="20000"/>
    <x v="881"/>
    <x v="809"/>
    <s v="Desenvolvimento de relatórios"/>
    <x v="0"/>
    <x v="0"/>
    <s v="3 - Entendimento de necessidades"/>
    <x v="1"/>
    <x v="1"/>
    <x v="3"/>
  </r>
  <r>
    <s v="ITT Aerospace Controls"/>
    <x v="1"/>
    <n v="20000"/>
    <n v="20000"/>
    <x v="882"/>
    <x v="810"/>
    <s v="Contratação pontual de suporte"/>
    <x v="3"/>
    <x v="6"/>
    <s v="3 - Entendimento de necessidades"/>
    <x v="1"/>
    <x v="1"/>
    <x v="1"/>
  </r>
  <r>
    <s v="ITT Aerospace Controls"/>
    <x v="1"/>
    <n v="52540"/>
    <n v="52540"/>
    <x v="883"/>
    <x v="811"/>
    <s v="Treinamento autores de relatório"/>
    <x v="2"/>
    <x v="1"/>
    <s v="3 - Entendimento de necessidades"/>
    <x v="1"/>
    <x v="1"/>
    <x v="1"/>
  </r>
  <r>
    <s v="Ixia"/>
    <x v="2"/>
    <n v="45000"/>
    <n v="0"/>
    <x v="884"/>
    <x v="812"/>
    <s v="Desenvolvimento de relatórios"/>
    <x v="0"/>
    <x v="0"/>
    <s v="Não classificada"/>
    <x v="0"/>
    <x v="1"/>
    <x v="4"/>
  </r>
  <r>
    <s v="JACOBS ENGINEERING GROUP INC"/>
    <x v="1"/>
    <n v="3198"/>
    <n v="3198"/>
    <x v="885"/>
    <x v="813"/>
    <s v="Treinamento fundamentos"/>
    <x v="2"/>
    <x v="4"/>
    <s v="3 - Entendimento de necessidades"/>
    <x v="1"/>
    <x v="1"/>
    <x v="4"/>
  </r>
  <r>
    <s v="JACOBS ENGINEERING GROUP INC"/>
    <x v="1"/>
    <n v="10800"/>
    <n v="0"/>
    <x v="886"/>
    <x v="814"/>
    <s v="Treinamento autores de relatório"/>
    <x v="2"/>
    <x v="1"/>
    <s v="Não classificada"/>
    <x v="0"/>
    <x v="1"/>
    <x v="3"/>
  </r>
  <r>
    <s v="JACOBS ENGINEERING GROUP INC"/>
    <x v="1"/>
    <n v="10800"/>
    <n v="10800"/>
    <x v="887"/>
    <x v="815"/>
    <s v="Treinamento para Administradores"/>
    <x v="2"/>
    <x v="0"/>
    <s v="3 - Entendimento de necessidades"/>
    <x v="1"/>
    <x v="1"/>
    <x v="4"/>
  </r>
  <r>
    <s v="JACOBS ENGINEERING GROUP INC"/>
    <x v="1"/>
    <n v="11843"/>
    <n v="0"/>
    <x v="888"/>
    <x v="816"/>
    <s v="Desenvolvimento de relatórios"/>
    <x v="0"/>
    <x v="0"/>
    <s v="2 - Oportunidade"/>
    <x v="0"/>
    <x v="1"/>
    <x v="1"/>
  </r>
  <r>
    <s v="JACOBS ENGINEERING GROUP INC"/>
    <x v="1"/>
    <n v="12000"/>
    <n v="12000"/>
    <x v="889"/>
    <x v="817"/>
    <s v="Desenvolvimento de flows"/>
    <x v="0"/>
    <x v="5"/>
    <s v="3 - Entendimento de necessidades"/>
    <x v="1"/>
    <x v="1"/>
    <x v="5"/>
  </r>
  <r>
    <s v="JACOBS ENGINEERING GROUP INC"/>
    <x v="1"/>
    <n v="16000"/>
    <n v="16000"/>
    <x v="890"/>
    <x v="818"/>
    <s v="Implantação PPM"/>
    <x v="0"/>
    <x v="0"/>
    <s v="3 - Entendimento de necessidades"/>
    <x v="1"/>
    <x v="1"/>
    <x v="0"/>
  </r>
  <r>
    <s v="JACOBS ENGINEERING GROUP INC"/>
    <x v="1"/>
    <n v="44000"/>
    <n v="0"/>
    <x v="891"/>
    <x v="819"/>
    <s v="Desenvolvimento de workflows"/>
    <x v="0"/>
    <x v="0"/>
    <s v="2 - Oportunidade"/>
    <x v="0"/>
    <x v="1"/>
    <x v="3"/>
  </r>
  <r>
    <s v="JACOBS ENGINEERING GROUP INC"/>
    <x v="1"/>
    <n v="67453"/>
    <n v="67453"/>
    <x v="892"/>
    <x v="820"/>
    <s v="Pacote de relatórios Excel"/>
    <x v="1"/>
    <x v="2"/>
    <s v="3 - Entendimento de necessidades"/>
    <x v="1"/>
    <x v="1"/>
    <x v="5"/>
  </r>
  <r>
    <s v="JBS USA HOLDINGS INC"/>
    <x v="4"/>
    <n v="0"/>
    <n v="0"/>
    <x v="893"/>
    <x v="821"/>
    <s v="Desenvolvimento de workflows"/>
    <x v="0"/>
    <x v="3"/>
    <s v="3 - Entendimento de necessidades"/>
    <x v="0"/>
    <x v="4"/>
    <x v="1"/>
  </r>
  <r>
    <s v="JD King"/>
    <x v="1"/>
    <n v="4500"/>
    <n v="0"/>
    <x v="894"/>
    <x v="822"/>
    <s v="Desenvolvimento de relatórios"/>
    <x v="0"/>
    <x v="6"/>
    <s v="1 - Lead"/>
    <x v="0"/>
    <x v="6"/>
    <x v="4"/>
  </r>
  <r>
    <s v="Engenharia Pesada"/>
    <x v="2"/>
    <n v="20000"/>
    <n v="0"/>
    <x v="895"/>
    <x v="823"/>
    <s v="Migração PPM (PS 2010 - POL)"/>
    <x v="0"/>
    <x v="0"/>
    <s v="1 - Lead"/>
    <x v="0"/>
    <x v="4"/>
    <x v="2"/>
  </r>
  <r>
    <s v="John Hopkins Healthcare"/>
    <x v="6"/>
    <n v="2995"/>
    <n v="0"/>
    <x v="896"/>
    <x v="824"/>
    <s v="Treinamento fundamentos"/>
    <x v="2"/>
    <x v="4"/>
    <s v="6 - Proposta enviada"/>
    <x v="0"/>
    <x v="4"/>
    <x v="2"/>
  </r>
  <r>
    <s v="JONES DAY REAVIS &amp; POGUE"/>
    <x v="1"/>
    <n v="0"/>
    <n v="0"/>
    <x v="897"/>
    <x v="825"/>
    <s v="Implantação PPM"/>
    <x v="0"/>
    <x v="0"/>
    <s v="Não classificada"/>
    <x v="0"/>
    <x v="15"/>
    <x v="3"/>
  </r>
  <r>
    <s v="JT3"/>
    <x v="1"/>
    <n v="1850"/>
    <n v="1850"/>
    <x v="898"/>
    <x v="826"/>
    <s v="Treinamento para Administradores"/>
    <x v="2"/>
    <x v="0"/>
    <s v="3 - Entendimento de necessidades"/>
    <x v="1"/>
    <x v="15"/>
    <x v="2"/>
  </r>
  <r>
    <s v="JT3"/>
    <x v="1"/>
    <n v="2000"/>
    <n v="2000"/>
    <x v="899"/>
    <x v="622"/>
    <s v="Desenvolvimento de relatórios"/>
    <x v="0"/>
    <x v="6"/>
    <s v="3 - Entendimento de necessidades"/>
    <x v="1"/>
    <x v="15"/>
    <x v="3"/>
  </r>
  <r>
    <s v="JT3"/>
    <x v="1"/>
    <n v="2000"/>
    <n v="2000"/>
    <x v="900"/>
    <x v="209"/>
    <s v="Contratação pontual de suporte"/>
    <x v="3"/>
    <x v="0"/>
    <s v="1 - Lead"/>
    <x v="1"/>
    <x v="15"/>
    <x v="3"/>
  </r>
  <r>
    <s v="JT3"/>
    <x v="1"/>
    <n v="2000"/>
    <n v="2000"/>
    <x v="901"/>
    <x v="406"/>
    <s v="Pacote de relatórios Power BI"/>
    <x v="1"/>
    <x v="1"/>
    <s v="3 - Entendimento de necessidades"/>
    <x v="1"/>
    <x v="15"/>
    <x v="3"/>
  </r>
  <r>
    <s v="JT3"/>
    <x v="1"/>
    <n v="2700"/>
    <n v="2700"/>
    <x v="902"/>
    <x v="241"/>
    <s v="Pacote de relatórios Power BI"/>
    <x v="1"/>
    <x v="1"/>
    <s v="3 - Entendimento de necessidades"/>
    <x v="1"/>
    <x v="15"/>
    <x v="6"/>
  </r>
  <r>
    <s v="JT3"/>
    <x v="1"/>
    <n v="8100"/>
    <n v="8100"/>
    <x v="903"/>
    <x v="241"/>
    <s v="Desenvolvimento de workflows"/>
    <x v="0"/>
    <x v="3"/>
    <s v="3 - Entendimento de necessidades"/>
    <x v="1"/>
    <x v="15"/>
    <x v="5"/>
  </r>
  <r>
    <s v="JT3"/>
    <x v="1"/>
    <n v="8161"/>
    <n v="0"/>
    <x v="904"/>
    <x v="827"/>
    <s v="Desenvolvimento de flows"/>
    <x v="0"/>
    <x v="5"/>
    <s v="Não classificada"/>
    <x v="0"/>
    <x v="15"/>
    <x v="3"/>
  </r>
  <r>
    <s v="JT3"/>
    <x v="1"/>
    <n v="8161"/>
    <n v="8161"/>
    <x v="905"/>
    <x v="828"/>
    <s v="Treinamento fundamentos"/>
    <x v="2"/>
    <x v="4"/>
    <s v="3 - Entendimento de necessidades"/>
    <x v="1"/>
    <x v="15"/>
    <x v="2"/>
  </r>
  <r>
    <s v="JT3"/>
    <x v="1"/>
    <n v="10900"/>
    <n v="10900"/>
    <x v="906"/>
    <x v="829"/>
    <s v="Implantação PPM"/>
    <x v="0"/>
    <x v="0"/>
    <s v="3 - Entendimento de necessidades"/>
    <x v="1"/>
    <x v="15"/>
    <x v="3"/>
  </r>
  <r>
    <s v="JT3"/>
    <x v="1"/>
    <n v="13602.02"/>
    <n v="0"/>
    <x v="907"/>
    <x v="830"/>
    <s v="Desenvolvimento de flows"/>
    <x v="0"/>
    <x v="5"/>
    <s v="1 - Lead"/>
    <x v="0"/>
    <x v="15"/>
    <x v="3"/>
  </r>
  <r>
    <s v="JT3"/>
    <x v="1"/>
    <n v="13702.15"/>
    <n v="13702.15"/>
    <x v="908"/>
    <x v="831"/>
    <s v="Pacote de relatórios Power BI"/>
    <x v="1"/>
    <x v="1"/>
    <s v="3 - Entendimento de necessidades"/>
    <x v="1"/>
    <x v="15"/>
    <x v="4"/>
  </r>
  <r>
    <s v="JT3"/>
    <x v="1"/>
    <n v="15000"/>
    <n v="15000"/>
    <x v="909"/>
    <x v="832"/>
    <s v="Treinamento autores de relatório"/>
    <x v="2"/>
    <x v="1"/>
    <s v="3 - Entendimento de necessidades"/>
    <x v="1"/>
    <x v="15"/>
    <x v="3"/>
  </r>
  <r>
    <s v="JT3"/>
    <x v="1"/>
    <n v="17000"/>
    <n v="17000"/>
    <x v="910"/>
    <x v="753"/>
    <s v="Desenvolvimento de flows"/>
    <x v="0"/>
    <x v="5"/>
    <s v="3 - Entendimento de necessidades"/>
    <x v="1"/>
    <x v="15"/>
    <x v="6"/>
  </r>
  <r>
    <s v="JT3"/>
    <x v="1"/>
    <n v="21000"/>
    <n v="21000"/>
    <x v="911"/>
    <x v="833"/>
    <s v="Pacote de relatórios Excel"/>
    <x v="1"/>
    <x v="2"/>
    <s v="3 - Entendimento de necessidades"/>
    <x v="1"/>
    <x v="15"/>
    <x v="4"/>
  </r>
  <r>
    <s v="JT3"/>
    <x v="1"/>
    <n v="43204"/>
    <n v="43204"/>
    <x v="912"/>
    <x v="831"/>
    <s v="Desenvolvimento de flows"/>
    <x v="0"/>
    <x v="5"/>
    <s v="3 - Entendimento de necessidades"/>
    <x v="1"/>
    <x v="15"/>
    <x v="2"/>
  </r>
  <r>
    <s v="JT3"/>
    <x v="1"/>
    <n v="107878"/>
    <n v="107878"/>
    <x v="913"/>
    <x v="834"/>
    <s v="Desenvolvimento de workflows"/>
    <x v="0"/>
    <x v="0"/>
    <s v="3 - Entendimento de necessidades"/>
    <x v="1"/>
    <x v="15"/>
    <x v="1"/>
  </r>
  <r>
    <s v="JT4"/>
    <x v="15"/>
    <n v="9000"/>
    <n v="0"/>
    <x v="914"/>
    <x v="0"/>
    <s v="Pacote de relatórios Excel"/>
    <x v="1"/>
    <x v="2"/>
    <s v="1 - Lead"/>
    <x v="0"/>
    <x v="9"/>
    <x v="3"/>
  </r>
  <r>
    <s v="Kaiser Permanente"/>
    <x v="3"/>
    <n v="0"/>
    <n v="0"/>
    <x v="915"/>
    <x v="389"/>
    <s v="Desenvolvimento de flows"/>
    <x v="0"/>
    <x v="5"/>
    <s v="1 - Lead"/>
    <x v="0"/>
    <x v="1"/>
    <x v="1"/>
  </r>
  <r>
    <s v="Kaiser Permanente"/>
    <x v="3"/>
    <n v="145"/>
    <n v="145"/>
    <x v="916"/>
    <x v="315"/>
    <s v="Treinamento autores de relatório"/>
    <x v="2"/>
    <x v="1"/>
    <s v="3 - Entendimento de necessidades"/>
    <x v="1"/>
    <x v="1"/>
    <x v="0"/>
  </r>
  <r>
    <s v="Kaiser Permanente"/>
    <x v="3"/>
    <n v="6000"/>
    <n v="6000"/>
    <x v="917"/>
    <x v="177"/>
    <s v="Treinamento autores de relatório"/>
    <x v="2"/>
    <x v="1"/>
    <s v="3 - Entendimento de necessidades"/>
    <x v="1"/>
    <x v="1"/>
    <x v="1"/>
  </r>
  <r>
    <s v="Kaiser Permanente"/>
    <x v="3"/>
    <n v="11500"/>
    <n v="0"/>
    <x v="918"/>
    <x v="835"/>
    <s v="Treinamento autores de relatório"/>
    <x v="2"/>
    <x v="1"/>
    <s v="1 - Lead"/>
    <x v="0"/>
    <x v="1"/>
    <x v="3"/>
  </r>
  <r>
    <s v="Kaiser Permanente"/>
    <x v="3"/>
    <n v="14720"/>
    <n v="14720"/>
    <x v="919"/>
    <x v="836"/>
    <s v="Desenvolvimento de flows"/>
    <x v="0"/>
    <x v="5"/>
    <s v="7 - Encerramento"/>
    <x v="1"/>
    <x v="1"/>
    <x v="3"/>
  </r>
  <r>
    <s v="KARL STORZ ENDOSCOPY-AMERICA INC"/>
    <x v="4"/>
    <n v="32000"/>
    <n v="0"/>
    <x v="920"/>
    <x v="837"/>
    <s v="Desenvolvimento de relatórios"/>
    <x v="0"/>
    <x v="0"/>
    <s v="Não classificada"/>
    <x v="0"/>
    <x v="1"/>
    <x v="1"/>
  </r>
  <r>
    <s v="KB Home"/>
    <x v="6"/>
    <n v="17500"/>
    <n v="17500"/>
    <x v="921"/>
    <x v="838"/>
    <s v="Treinamento autores de relatório"/>
    <x v="2"/>
    <x v="1"/>
    <s v="Não classificada"/>
    <x v="0"/>
    <x v="1"/>
    <x v="1"/>
  </r>
  <r>
    <s v="KELLER GROUP PLC"/>
    <x v="1"/>
    <n v="3999"/>
    <n v="0"/>
    <x v="922"/>
    <x v="839"/>
    <s v="Desenvolvimento de flows"/>
    <x v="0"/>
    <x v="5"/>
    <s v="1 - Lead"/>
    <x v="0"/>
    <x v="17"/>
    <x v="3"/>
  </r>
  <r>
    <s v="KIVA Group"/>
    <x v="1"/>
    <n v="12000"/>
    <n v="0"/>
    <x v="923"/>
    <x v="840"/>
    <s v="Pacote de relatórios Excel"/>
    <x v="1"/>
    <x v="2"/>
    <s v="3 - Entendimento de necessidades"/>
    <x v="0"/>
    <x v="9"/>
    <x v="1"/>
  </r>
  <r>
    <s v="KLA-Tencor"/>
    <x v="1"/>
    <n v="15000"/>
    <n v="0"/>
    <x v="924"/>
    <x v="841"/>
    <s v="Contratação pontual de suporte"/>
    <x v="3"/>
    <x v="3"/>
    <s v="Não classificada"/>
    <x v="0"/>
    <x v="9"/>
    <x v="4"/>
  </r>
  <r>
    <s v="Kleinfelder"/>
    <x v="1"/>
    <n v="32000"/>
    <n v="0"/>
    <x v="925"/>
    <x v="364"/>
    <s v="Pacote de relatórios Excel"/>
    <x v="1"/>
    <x v="2"/>
    <s v="Não classificada"/>
    <x v="0"/>
    <x v="1"/>
    <x v="1"/>
  </r>
  <r>
    <s v="Kleinfelder"/>
    <x v="1"/>
    <n v="55000"/>
    <n v="0"/>
    <x v="926"/>
    <x v="842"/>
    <s v="Contratação pontual de suporte"/>
    <x v="3"/>
    <x v="0"/>
    <s v="4 - Demonstração realizada"/>
    <x v="0"/>
    <x v="1"/>
    <x v="2"/>
  </r>
  <r>
    <s v="Engenharia Pesada"/>
    <x v="2"/>
    <n v="75202.490000000005"/>
    <n v="75202.490000000005"/>
    <x v="927"/>
    <x v="843"/>
    <s v="Pacote de relatórios Power BI"/>
    <x v="1"/>
    <x v="1"/>
    <s v="2 - Oportunidade"/>
    <x v="0"/>
    <x v="11"/>
    <x v="3"/>
  </r>
  <r>
    <s v="KPMG INTERNATIONAL COOPERATIVE"/>
    <x v="6"/>
    <n v="0"/>
    <n v="0"/>
    <x v="928"/>
    <x v="844"/>
    <s v="Pacote de relatórios Power BI"/>
    <x v="1"/>
    <x v="1"/>
    <s v="4 - Demonstração realizada"/>
    <x v="0"/>
    <x v="6"/>
    <x v="1"/>
  </r>
  <r>
    <s v="KROENKE SPORTS ENTERPRISES"/>
    <x v="5"/>
    <n v="4500"/>
    <n v="4500"/>
    <x v="929"/>
    <x v="845"/>
    <s v="Treinamento fundamentos"/>
    <x v="2"/>
    <x v="4"/>
    <s v="1 - Lead"/>
    <x v="0"/>
    <x v="4"/>
    <x v="1"/>
  </r>
  <r>
    <s v="Bubba Gump Pharma"/>
    <x v="2"/>
    <n v="0"/>
    <n v="0"/>
    <x v="930"/>
    <x v="846"/>
    <s v="Desenvolvimento de relatórios"/>
    <x v="0"/>
    <x v="0"/>
    <s v="1 - Lead"/>
    <x v="0"/>
    <x v="0"/>
    <x v="3"/>
  </r>
  <r>
    <s v="Bubba Gump Pharma"/>
    <x v="2"/>
    <n v="1599"/>
    <n v="1599"/>
    <x v="931"/>
    <x v="847"/>
    <s v="Treinamento autores de relatório"/>
    <x v="2"/>
    <x v="1"/>
    <s v="3 - Entendimento de necessidades"/>
    <x v="1"/>
    <x v="0"/>
    <x v="1"/>
  </r>
  <r>
    <s v="Bubba Gump Pharma"/>
    <x v="2"/>
    <n v="1599"/>
    <n v="1599"/>
    <x v="932"/>
    <x v="848"/>
    <s v="Pacote de relatórios Power BI"/>
    <x v="1"/>
    <x v="1"/>
    <s v="3 - Entendimento de necessidades"/>
    <x v="1"/>
    <x v="0"/>
    <x v="1"/>
  </r>
  <r>
    <s v="Bubba Gump Pharma"/>
    <x v="2"/>
    <n v="1599"/>
    <n v="1599"/>
    <x v="933"/>
    <x v="849"/>
    <s v="Desenvolvimento de workflows"/>
    <x v="0"/>
    <x v="0"/>
    <s v="3 - Entendimento de necessidades"/>
    <x v="1"/>
    <x v="0"/>
    <x v="4"/>
  </r>
  <r>
    <s v="Bubba Gump Pharma"/>
    <x v="2"/>
    <n v="2199"/>
    <n v="2199"/>
    <x v="934"/>
    <x v="850"/>
    <s v="Pacote de relatórios Excel"/>
    <x v="1"/>
    <x v="2"/>
    <s v="3 - Entendimento de necessidades"/>
    <x v="1"/>
    <x v="0"/>
    <x v="5"/>
  </r>
  <r>
    <s v="Bubba Gump Pharma"/>
    <x v="2"/>
    <n v="4797"/>
    <n v="4797"/>
    <x v="935"/>
    <x v="851"/>
    <s v="Treinamento para Administradores"/>
    <x v="2"/>
    <x v="0"/>
    <s v="3 - Entendimento de necessidades"/>
    <x v="1"/>
    <x v="0"/>
    <x v="1"/>
  </r>
  <r>
    <s v="Bubba Gump Pharma"/>
    <x v="2"/>
    <n v="23000"/>
    <n v="23000"/>
    <x v="936"/>
    <x v="852"/>
    <s v="Pacote de relatórios Power BI"/>
    <x v="1"/>
    <x v="1"/>
    <s v="3 - Entendimento de necessidades"/>
    <x v="1"/>
    <x v="0"/>
    <x v="6"/>
  </r>
  <r>
    <s v="Laser Spine Institute"/>
    <x v="3"/>
    <n v="74000"/>
    <n v="0"/>
    <x v="937"/>
    <x v="853"/>
    <s v="Contratação pontual de suporte"/>
    <x v="3"/>
    <x v="0"/>
    <s v="1 - Lead"/>
    <x v="0"/>
    <x v="10"/>
    <x v="5"/>
  </r>
  <r>
    <s v="LATHAM AND WATKINS LLP"/>
    <x v="1"/>
    <n v="3000"/>
    <n v="3000"/>
    <x v="938"/>
    <x v="203"/>
    <s v="Pacote de relatórios Excel"/>
    <x v="1"/>
    <x v="2"/>
    <s v="3 - Entendimento de necessidades"/>
    <x v="1"/>
    <x v="1"/>
    <x v="3"/>
  </r>
  <r>
    <s v="LATHAM AND WATKINS LLP"/>
    <x v="1"/>
    <n v="27000"/>
    <n v="27000"/>
    <x v="939"/>
    <x v="854"/>
    <s v="Pacote de relatórios Power BI"/>
    <x v="1"/>
    <x v="1"/>
    <s v="1 - Lead"/>
    <x v="1"/>
    <x v="1"/>
    <x v="3"/>
  </r>
  <r>
    <s v="LATHAM AND WATKINS LLP"/>
    <x v="1"/>
    <n v="30000"/>
    <n v="0"/>
    <x v="940"/>
    <x v="855"/>
    <s v="Treinamento fundamentos"/>
    <x v="2"/>
    <x v="4"/>
    <s v="Não classificada"/>
    <x v="0"/>
    <x v="1"/>
    <x v="3"/>
  </r>
  <r>
    <s v="Leão Vermelho Hotéis e Resorts"/>
    <x v="12"/>
    <n v="2000"/>
    <n v="0"/>
    <x v="941"/>
    <x v="856"/>
    <s v="Implantação PPM"/>
    <x v="0"/>
    <x v="0"/>
    <s v="2 - Oportunidade"/>
    <x v="0"/>
    <x v="4"/>
    <x v="3"/>
  </r>
  <r>
    <s v="Leão Vermelho Hotéis e Resorts"/>
    <x v="12"/>
    <n v="2995"/>
    <n v="2995"/>
    <x v="942"/>
    <x v="857"/>
    <s v="Desenvolvimento de flows"/>
    <x v="0"/>
    <x v="5"/>
    <s v="3 - Entendimento de necessidades"/>
    <x v="1"/>
    <x v="4"/>
    <x v="0"/>
  </r>
  <r>
    <s v="Ledcor Construction"/>
    <x v="6"/>
    <n v="187700"/>
    <n v="0"/>
    <x v="943"/>
    <x v="858"/>
    <s v="Pacote de relatórios Power BI"/>
    <x v="1"/>
    <x v="1"/>
    <s v="Não classificada"/>
    <x v="0"/>
    <x v="19"/>
    <x v="3"/>
  </r>
  <r>
    <s v="Lee Health"/>
    <x v="3"/>
    <n v="17000"/>
    <n v="0"/>
    <x v="944"/>
    <x v="859"/>
    <s v="Contratação pontual de suporte"/>
    <x v="3"/>
    <x v="3"/>
    <s v="1 - Lead"/>
    <x v="0"/>
    <x v="10"/>
    <x v="6"/>
  </r>
  <r>
    <s v="LexProjex"/>
    <x v="1"/>
    <n v="687"/>
    <n v="0"/>
    <x v="945"/>
    <x v="860"/>
    <s v="Treinamento para Gerentes de Projeto"/>
    <x v="2"/>
    <x v="0"/>
    <s v="7 - Encerramento"/>
    <x v="0"/>
    <x v="4"/>
    <x v="3"/>
  </r>
  <r>
    <s v="LexProjex"/>
    <x v="1"/>
    <n v="5000"/>
    <n v="5000"/>
    <x v="946"/>
    <x v="861"/>
    <s v="Desenvolvimento de flows"/>
    <x v="0"/>
    <x v="5"/>
    <s v="1 - Lead"/>
    <x v="0"/>
    <x v="4"/>
    <x v="3"/>
  </r>
  <r>
    <s v="LexProjex"/>
    <x v="1"/>
    <n v="10000"/>
    <n v="10000"/>
    <x v="947"/>
    <x v="862"/>
    <s v="Treinamento fundamentos"/>
    <x v="2"/>
    <x v="4"/>
    <s v="3 - Entendimento de necessidades"/>
    <x v="1"/>
    <x v="4"/>
    <x v="1"/>
  </r>
  <r>
    <s v="LexProjex"/>
    <x v="1"/>
    <n v="22000"/>
    <n v="22000"/>
    <x v="948"/>
    <x v="863"/>
    <s v="Treinamento para Administradores"/>
    <x v="2"/>
    <x v="0"/>
    <s v="2 - Oportunidade"/>
    <x v="1"/>
    <x v="4"/>
    <x v="3"/>
  </r>
  <r>
    <s v="Liberty Tax Service"/>
    <x v="1"/>
    <n v="189.99"/>
    <n v="189.99"/>
    <x v="949"/>
    <x v="864"/>
    <s v="Treinamento para Administradores"/>
    <x v="2"/>
    <x v="0"/>
    <s v="3 - Entendimento de necessidades"/>
    <x v="1"/>
    <x v="8"/>
    <x v="0"/>
  </r>
  <r>
    <s v="Liberty Travel"/>
    <x v="4"/>
    <n v="3195"/>
    <n v="0"/>
    <x v="950"/>
    <x v="865"/>
    <s v="Desenvolvimento de workflows"/>
    <x v="0"/>
    <x v="3"/>
    <s v="5 - Levantamento de escopo"/>
    <x v="0"/>
    <x v="15"/>
    <x v="1"/>
  </r>
  <r>
    <s v="LinkedIn Corporation"/>
    <x v="5"/>
    <n v="495"/>
    <n v="0"/>
    <x v="951"/>
    <x v="866"/>
    <s v="Pacote de relatórios Excel"/>
    <x v="1"/>
    <x v="2"/>
    <s v="Não classificada"/>
    <x v="0"/>
    <x v="1"/>
    <x v="0"/>
  </r>
  <r>
    <s v="Bubba Gump Pharma"/>
    <x v="2"/>
    <n v="0"/>
    <n v="0"/>
    <x v="952"/>
    <x v="867"/>
    <s v="Treinamento para Administradores"/>
    <x v="2"/>
    <x v="0"/>
    <s v="1 - Lead"/>
    <x v="0"/>
    <x v="5"/>
    <x v="1"/>
  </r>
  <r>
    <s v="LOP Serviços"/>
    <x v="0"/>
    <n v="2000"/>
    <n v="0"/>
    <x v="953"/>
    <x v="868"/>
    <s v="Migração PPM (PS 2013 - POL)"/>
    <x v="0"/>
    <x v="0"/>
    <s v="4 - Demonstração realizada"/>
    <x v="0"/>
    <x v="16"/>
    <x v="3"/>
  </r>
  <r>
    <s v="LOP Serviços"/>
    <x v="0"/>
    <n v="2000"/>
    <n v="0"/>
    <x v="954"/>
    <x v="108"/>
    <s v="Treinamento autores de relatório"/>
    <x v="2"/>
    <x v="1"/>
    <s v="4 - Demonstração realizada"/>
    <x v="0"/>
    <x v="15"/>
    <x v="1"/>
  </r>
  <r>
    <s v="LOP Serviços"/>
    <x v="0"/>
    <n v="3000"/>
    <n v="0"/>
    <x v="955"/>
    <x v="575"/>
    <s v="Implantação PPM"/>
    <x v="0"/>
    <x v="0"/>
    <s v="3 - Entendimento de necessidades"/>
    <x v="0"/>
    <x v="7"/>
    <x v="0"/>
  </r>
  <r>
    <s v="Louisiana Healthcare Connection"/>
    <x v="3"/>
    <n v="0"/>
    <n v="0"/>
    <x v="956"/>
    <x v="869"/>
    <s v="Contratação pontual de suporte"/>
    <x v="3"/>
    <x v="0"/>
    <s v="Não classificada"/>
    <x v="0"/>
    <x v="22"/>
    <x v="1"/>
  </r>
  <r>
    <s v="LP Building Products"/>
    <x v="1"/>
    <n v="37000"/>
    <n v="37000"/>
    <x v="957"/>
    <x v="870"/>
    <s v="Treinamento autores de relatório"/>
    <x v="2"/>
    <x v="1"/>
    <s v="Não classificada"/>
    <x v="0"/>
    <x v="2"/>
    <x v="5"/>
  </r>
  <r>
    <s v="LPO Logística Avançada"/>
    <x v="14"/>
    <n v="45000"/>
    <n v="0"/>
    <x v="958"/>
    <x v="871"/>
    <s v="Desenvolvimento de relatórios"/>
    <x v="0"/>
    <x v="6"/>
    <s v="1 - Lead"/>
    <x v="0"/>
    <x v="13"/>
    <x v="3"/>
  </r>
  <r>
    <s v="LPO Logística Avançada"/>
    <x v="14"/>
    <n v="55000"/>
    <n v="0"/>
    <x v="959"/>
    <x v="872"/>
    <s v="Treinamento para Gerentes de Projeto"/>
    <x v="2"/>
    <x v="0"/>
    <s v="4 - Demonstração realizada"/>
    <x v="0"/>
    <x v="1"/>
    <x v="4"/>
  </r>
  <r>
    <s v="Macerich"/>
    <x v="1"/>
    <n v="0"/>
    <n v="0"/>
    <x v="960"/>
    <x v="873"/>
    <s v="Implantação PPM"/>
    <x v="0"/>
    <x v="6"/>
    <s v="1 - Lead"/>
    <x v="0"/>
    <x v="1"/>
    <x v="3"/>
  </r>
  <r>
    <s v="Macerich"/>
    <x v="1"/>
    <n v="9000"/>
    <n v="9000"/>
    <x v="961"/>
    <x v="874"/>
    <s v="Pacote de relatórios Power BI"/>
    <x v="1"/>
    <x v="1"/>
    <s v="Não classificada"/>
    <x v="1"/>
    <x v="1"/>
    <x v="5"/>
  </r>
  <r>
    <s v="Macerich"/>
    <x v="1"/>
    <n v="10000"/>
    <n v="10000"/>
    <x v="962"/>
    <x v="710"/>
    <s v="Desenvolvimento de workflows"/>
    <x v="0"/>
    <x v="0"/>
    <s v="1 - Lead"/>
    <x v="1"/>
    <x v="1"/>
    <x v="5"/>
  </r>
  <r>
    <s v="Macerich"/>
    <x v="1"/>
    <n v="10800"/>
    <n v="10800"/>
    <x v="963"/>
    <x v="875"/>
    <s v="Treinamento para Administradores"/>
    <x v="2"/>
    <x v="0"/>
    <s v="1 - Lead"/>
    <x v="1"/>
    <x v="1"/>
    <x v="1"/>
  </r>
  <r>
    <s v="Macerich"/>
    <x v="1"/>
    <n v="28000"/>
    <n v="28000"/>
    <x v="964"/>
    <x v="876"/>
    <s v="Contratação pontual de suporte"/>
    <x v="3"/>
    <x v="0"/>
    <s v="1 - Lead"/>
    <x v="1"/>
    <x v="1"/>
    <x v="1"/>
  </r>
  <r>
    <s v="Macerich"/>
    <x v="1"/>
    <n v="48000"/>
    <n v="48000"/>
    <x v="965"/>
    <x v="877"/>
    <s v="Desenvolvimento de flows"/>
    <x v="0"/>
    <x v="5"/>
    <s v="1 - Lead"/>
    <x v="1"/>
    <x v="1"/>
    <x v="0"/>
  </r>
  <r>
    <s v="Macerich"/>
    <x v="1"/>
    <n v="70000"/>
    <n v="70000"/>
    <x v="966"/>
    <x v="878"/>
    <s v="Treinamento para Administradores"/>
    <x v="2"/>
    <x v="0"/>
    <s v="3 - Entendimento de necessidades"/>
    <x v="1"/>
    <x v="1"/>
    <x v="2"/>
  </r>
  <r>
    <s v="Pérola Negra Laboratórios"/>
    <x v="2"/>
    <n v="495"/>
    <n v="495"/>
    <x v="967"/>
    <x v="879"/>
    <s v="Contratação pontual de suporte"/>
    <x v="3"/>
    <x v="0"/>
    <s v="3 - Entendimento de necessidades"/>
    <x v="1"/>
    <x v="13"/>
    <x v="4"/>
  </r>
  <r>
    <s v="Pérola Negra Laboratórios"/>
    <x v="2"/>
    <n v="495"/>
    <n v="495"/>
    <x v="968"/>
    <x v="880"/>
    <s v="Treinamento fundamentos"/>
    <x v="2"/>
    <x v="4"/>
    <s v="3 - Entendimento de necessidades"/>
    <x v="1"/>
    <x v="13"/>
    <x v="2"/>
  </r>
  <r>
    <s v="Pérola Negra Laboratórios"/>
    <x v="2"/>
    <n v="990"/>
    <n v="990"/>
    <x v="969"/>
    <x v="881"/>
    <s v="Pacote de relatórios Excel"/>
    <x v="1"/>
    <x v="2"/>
    <s v="3 - Entendimento de necessidades"/>
    <x v="1"/>
    <x v="13"/>
    <x v="1"/>
  </r>
  <r>
    <s v="Pérola Negra Laboratórios"/>
    <x v="2"/>
    <n v="3000"/>
    <n v="0"/>
    <x v="970"/>
    <x v="882"/>
    <s v="Pacote de relatórios Power BI"/>
    <x v="1"/>
    <x v="1"/>
    <s v="1 - Lead"/>
    <x v="0"/>
    <x v="13"/>
    <x v="1"/>
  </r>
  <r>
    <s v="Pérola Negra Laboratórios"/>
    <x v="2"/>
    <n v="3960"/>
    <n v="3960"/>
    <x v="971"/>
    <x v="883"/>
    <s v="Treinamento para Gerentes de Projeto"/>
    <x v="2"/>
    <x v="0"/>
    <s v="3 - Entendimento de necessidades"/>
    <x v="1"/>
    <x v="13"/>
    <x v="5"/>
  </r>
  <r>
    <s v="Pérola Negra Laboratórios"/>
    <x v="2"/>
    <n v="4000"/>
    <n v="4000"/>
    <x v="972"/>
    <x v="884"/>
    <s v="Desenvolvimento de relatórios"/>
    <x v="0"/>
    <x v="6"/>
    <s v="7 - Encerramento"/>
    <x v="1"/>
    <x v="13"/>
    <x v="0"/>
  </r>
  <r>
    <s v="Pérola Negra Laboratórios"/>
    <x v="2"/>
    <n v="4000"/>
    <n v="4000"/>
    <x v="973"/>
    <x v="881"/>
    <s v="Contratação pontual de suporte"/>
    <x v="3"/>
    <x v="3"/>
    <s v="3 - Entendimento de necessidades"/>
    <x v="1"/>
    <x v="13"/>
    <x v="5"/>
  </r>
  <r>
    <s v="Pérola Negra Laboratórios"/>
    <x v="2"/>
    <n v="5390"/>
    <n v="5390"/>
    <x v="974"/>
    <x v="885"/>
    <s v="Implantação PPM"/>
    <x v="0"/>
    <x v="6"/>
    <s v="3 - Entendimento de necessidades"/>
    <x v="1"/>
    <x v="13"/>
    <x v="1"/>
  </r>
  <r>
    <s v="Pérola Negra Laboratórios"/>
    <x v="2"/>
    <n v="6000"/>
    <n v="0"/>
    <x v="975"/>
    <x v="886"/>
    <s v="Treinamento autores de relatório"/>
    <x v="2"/>
    <x v="1"/>
    <s v="1 - Lead"/>
    <x v="0"/>
    <x v="13"/>
    <x v="3"/>
  </r>
  <r>
    <s v="Pérola Negra Laboratórios"/>
    <x v="2"/>
    <n v="8000"/>
    <n v="8000"/>
    <x v="976"/>
    <x v="887"/>
    <s v="Pacote de relatórios Power BI"/>
    <x v="1"/>
    <x v="1"/>
    <s v="3 - Entendimento de necessidades"/>
    <x v="1"/>
    <x v="13"/>
    <x v="3"/>
  </r>
  <r>
    <s v="Pérola Negra Laboratórios"/>
    <x v="2"/>
    <n v="10000"/>
    <n v="10000"/>
    <x v="977"/>
    <x v="888"/>
    <s v="Contratação pontual de suporte"/>
    <x v="3"/>
    <x v="0"/>
    <s v="2 - Oportunidade"/>
    <x v="1"/>
    <x v="13"/>
    <x v="5"/>
  </r>
  <r>
    <s v="Pérola Negra Laboratórios"/>
    <x v="2"/>
    <n v="19800"/>
    <n v="19800"/>
    <x v="978"/>
    <x v="889"/>
    <s v="Contratação pontual de suporte"/>
    <x v="3"/>
    <x v="0"/>
    <s v="3 - Entendimento de necessidades"/>
    <x v="1"/>
    <x v="13"/>
    <x v="4"/>
  </r>
  <r>
    <s v="Pérola Negra Laboratórios"/>
    <x v="2"/>
    <n v="20000"/>
    <n v="20000"/>
    <x v="979"/>
    <x v="890"/>
    <s v="Contratação pontual de suporte"/>
    <x v="3"/>
    <x v="0"/>
    <s v="3 - Entendimento de necessidades"/>
    <x v="1"/>
    <x v="13"/>
    <x v="4"/>
  </r>
  <r>
    <s v="Pérola Negra Laboratórios"/>
    <x v="2"/>
    <n v="28000"/>
    <n v="28000"/>
    <x v="980"/>
    <x v="24"/>
    <s v="Implantação PPM"/>
    <x v="0"/>
    <x v="0"/>
    <s v="3 - Entendimento de necessidades"/>
    <x v="1"/>
    <x v="13"/>
    <x v="4"/>
  </r>
  <r>
    <s v="Pérola Negra Laboratórios"/>
    <x v="2"/>
    <n v="105285"/>
    <n v="105285"/>
    <x v="981"/>
    <x v="891"/>
    <s v="Treinamento para Administradores"/>
    <x v="2"/>
    <x v="0"/>
    <s v="3 - Entendimento de necessidades"/>
    <x v="1"/>
    <x v="13"/>
    <x v="5"/>
  </r>
  <r>
    <s v="MARATHON OIL COMPANY"/>
    <x v="2"/>
    <n v="56000"/>
    <n v="0"/>
    <x v="982"/>
    <x v="892"/>
    <s v="Pacote de relatórios Power BI"/>
    <x v="1"/>
    <x v="1"/>
    <s v="1 - Lead"/>
    <x v="0"/>
    <x v="6"/>
    <x v="2"/>
  </r>
  <r>
    <s v="Empresa Nacional de Saneamento Básico"/>
    <x v="8"/>
    <n v="145"/>
    <n v="145"/>
    <x v="983"/>
    <x v="893"/>
    <s v="Treinamento fundamentos"/>
    <x v="2"/>
    <x v="4"/>
    <s v="3 - Entendimento de necessidades"/>
    <x v="1"/>
    <x v="4"/>
    <x v="3"/>
  </r>
  <r>
    <s v="Martin Marietta Associados"/>
    <x v="2"/>
    <n v="514.99"/>
    <n v="514.99"/>
    <x v="984"/>
    <x v="894"/>
    <s v="Treinamento para Administradores"/>
    <x v="2"/>
    <x v="0"/>
    <s v="3 - Entendimento de necessidades"/>
    <x v="1"/>
    <x v="13"/>
    <x v="1"/>
  </r>
  <r>
    <s v="Marvel Entertainment"/>
    <x v="6"/>
    <n v="88085"/>
    <n v="0"/>
    <x v="985"/>
    <x v="895"/>
    <s v="Pacote de relatórios Excel"/>
    <x v="1"/>
    <x v="2"/>
    <s v="1 - Lead"/>
    <x v="0"/>
    <x v="15"/>
    <x v="3"/>
  </r>
  <r>
    <s v="McDonald’s Restaurants of Canada Limited"/>
    <x v="6"/>
    <n v="72000"/>
    <n v="0"/>
    <x v="986"/>
    <x v="36"/>
    <s v="Pacote de relatórios Excel"/>
    <x v="1"/>
    <x v="2"/>
    <s v="1 - Lead"/>
    <x v="0"/>
    <x v="19"/>
    <x v="2"/>
  </r>
  <r>
    <s v="Empresa Nacional de Saneamento Básico"/>
    <x v="8"/>
    <n v="17000"/>
    <n v="17000"/>
    <x v="987"/>
    <x v="896"/>
    <s v="Treinamento para Administradores"/>
    <x v="2"/>
    <x v="0"/>
    <s v="3 - Entendimento de necessidades"/>
    <x v="1"/>
    <x v="16"/>
    <x v="1"/>
  </r>
  <r>
    <s v="MEIJER INC"/>
    <x v="4"/>
    <n v="0"/>
    <n v="0"/>
    <x v="988"/>
    <x v="897"/>
    <s v="Pacote de relatórios Power BI"/>
    <x v="1"/>
    <x v="1"/>
    <s v="1 - Lead"/>
    <x v="0"/>
    <x v="0"/>
    <x v="5"/>
  </r>
  <r>
    <s v="MEIJER INC"/>
    <x v="4"/>
    <n v="2000"/>
    <n v="2000"/>
    <x v="989"/>
    <x v="898"/>
    <s v="Treinamento autores de relatório"/>
    <x v="2"/>
    <x v="1"/>
    <s v="Não classificada"/>
    <x v="1"/>
    <x v="0"/>
    <x v="5"/>
  </r>
  <r>
    <s v="MEIJER INC"/>
    <x v="4"/>
    <n v="6000"/>
    <n v="6000"/>
    <x v="990"/>
    <x v="899"/>
    <s v="Implantação PPM"/>
    <x v="0"/>
    <x v="0"/>
    <s v="1 - Lead"/>
    <x v="1"/>
    <x v="0"/>
    <x v="4"/>
  </r>
  <r>
    <s v="MEIJER INC"/>
    <x v="4"/>
    <n v="9000"/>
    <n v="0"/>
    <x v="991"/>
    <x v="900"/>
    <s v="Pacote de relatórios Power BI"/>
    <x v="1"/>
    <x v="1"/>
    <s v="1 - Lead"/>
    <x v="0"/>
    <x v="0"/>
    <x v="1"/>
  </r>
  <r>
    <s v="MEIJER INC"/>
    <x v="4"/>
    <n v="15000"/>
    <n v="15000"/>
    <x v="992"/>
    <x v="901"/>
    <s v="Desenvolvimento de relatórios"/>
    <x v="0"/>
    <x v="0"/>
    <s v="3 - Entendimento de necessidades"/>
    <x v="1"/>
    <x v="0"/>
    <x v="3"/>
  </r>
  <r>
    <s v="MEIJER INC"/>
    <x v="4"/>
    <n v="20000"/>
    <n v="20000"/>
    <x v="993"/>
    <x v="754"/>
    <s v="Treinamento autores de relatório"/>
    <x v="2"/>
    <x v="1"/>
    <s v="3 - Entendimento de necessidades"/>
    <x v="1"/>
    <x v="0"/>
    <x v="1"/>
  </r>
  <r>
    <s v="MEIJER INC"/>
    <x v="4"/>
    <n v="27000"/>
    <n v="27000"/>
    <x v="994"/>
    <x v="902"/>
    <s v="Treinamento fundamentos"/>
    <x v="2"/>
    <x v="4"/>
    <s v="1 - Lead"/>
    <x v="1"/>
    <x v="0"/>
    <x v="0"/>
  </r>
  <r>
    <s v="MEIJER INC"/>
    <x v="4"/>
    <n v="30000"/>
    <n v="30000"/>
    <x v="995"/>
    <x v="602"/>
    <s v="Treinamento autores de relatório"/>
    <x v="2"/>
    <x v="1"/>
    <s v="3 - Entendimento de necessidades"/>
    <x v="1"/>
    <x v="0"/>
    <x v="4"/>
  </r>
  <r>
    <s v="MEIJER INC"/>
    <x v="4"/>
    <n v="41500"/>
    <n v="41500"/>
    <x v="996"/>
    <x v="903"/>
    <s v="Treinamento fundamentos"/>
    <x v="2"/>
    <x v="4"/>
    <s v="3 - Entendimento de necessidades"/>
    <x v="1"/>
    <x v="0"/>
    <x v="2"/>
  </r>
  <r>
    <s v="Mental Health Partners"/>
    <x v="3"/>
    <n v="1980"/>
    <n v="1980"/>
    <x v="997"/>
    <x v="904"/>
    <s v="Desenvolvimento de workflows"/>
    <x v="0"/>
    <x v="0"/>
    <s v="3 - Entendimento de necessidades"/>
    <x v="1"/>
    <x v="4"/>
    <x v="3"/>
  </r>
  <r>
    <s v="Mental Health Partners"/>
    <x v="3"/>
    <n v="2000"/>
    <n v="2000"/>
    <x v="998"/>
    <x v="905"/>
    <s v="Contratação pontual de suporte"/>
    <x v="3"/>
    <x v="0"/>
    <s v="2 - Oportunidade"/>
    <x v="1"/>
    <x v="4"/>
    <x v="3"/>
  </r>
  <r>
    <s v="Mercy Healthcare"/>
    <x v="3"/>
    <n v="2000"/>
    <n v="2000"/>
    <x v="999"/>
    <x v="906"/>
    <s v="Treinamento autores de relatório"/>
    <x v="2"/>
    <x v="1"/>
    <s v="3 - Entendimento de necessidades"/>
    <x v="1"/>
    <x v="13"/>
    <x v="6"/>
  </r>
  <r>
    <s v="Mercy Healthcare"/>
    <x v="3"/>
    <n v="2000"/>
    <n v="2000"/>
    <x v="1000"/>
    <x v="907"/>
    <s v="Treinamento fundamentos"/>
    <x v="2"/>
    <x v="4"/>
    <s v="2 - Oportunidade"/>
    <x v="1"/>
    <x v="13"/>
    <x v="3"/>
  </r>
  <r>
    <s v="Mercy Healthcare"/>
    <x v="3"/>
    <n v="2199"/>
    <n v="2199"/>
    <x v="1001"/>
    <x v="908"/>
    <s v="Pacote de relatórios Excel"/>
    <x v="1"/>
    <x v="2"/>
    <s v="3 - Entendimento de necessidades"/>
    <x v="1"/>
    <x v="13"/>
    <x v="3"/>
  </r>
  <r>
    <s v="Mercy Healthcare"/>
    <x v="3"/>
    <n v="5000"/>
    <n v="5000"/>
    <x v="1002"/>
    <x v="909"/>
    <s v="Implantação PPM"/>
    <x v="0"/>
    <x v="0"/>
    <s v="3 - Entendimento de necessidades"/>
    <x v="1"/>
    <x v="13"/>
    <x v="1"/>
  </r>
  <r>
    <s v="Mercy Healthcare"/>
    <x v="3"/>
    <n v="9000"/>
    <n v="9000"/>
    <x v="1003"/>
    <x v="910"/>
    <s v="Desenvolvimento de relatórios"/>
    <x v="0"/>
    <x v="0"/>
    <s v="3 - Entendimento de necessidades"/>
    <x v="1"/>
    <x v="13"/>
    <x v="3"/>
  </r>
  <r>
    <s v="Mercy Healthcare"/>
    <x v="3"/>
    <n v="10000"/>
    <n v="10000"/>
    <x v="1004"/>
    <x v="911"/>
    <s v="Implantação PPM"/>
    <x v="0"/>
    <x v="0"/>
    <s v="3 - Entendimento de necessidades"/>
    <x v="1"/>
    <x v="13"/>
    <x v="3"/>
  </r>
  <r>
    <s v="Mercy Healthcare"/>
    <x v="3"/>
    <n v="20000"/>
    <n v="0"/>
    <x v="1005"/>
    <x v="912"/>
    <s v="Implantação PPM"/>
    <x v="0"/>
    <x v="0"/>
    <s v="4 - Demonstração realizada"/>
    <x v="0"/>
    <x v="13"/>
    <x v="1"/>
  </r>
  <r>
    <s v="Mercy Healthcare"/>
    <x v="3"/>
    <n v="20000"/>
    <n v="20000"/>
    <x v="1006"/>
    <x v="346"/>
    <s v="Contratação pontual de suporte"/>
    <x v="3"/>
    <x v="0"/>
    <s v="7 - Encerramento"/>
    <x v="1"/>
    <x v="13"/>
    <x v="4"/>
  </r>
  <r>
    <s v="Mercy Healthcare"/>
    <x v="3"/>
    <n v="28000"/>
    <n v="0"/>
    <x v="1007"/>
    <x v="913"/>
    <s v="Treinamento fundamentos"/>
    <x v="2"/>
    <x v="4"/>
    <s v="1 - Lead"/>
    <x v="0"/>
    <x v="13"/>
    <x v="6"/>
  </r>
  <r>
    <s v="Mercy Healthcare"/>
    <x v="3"/>
    <n v="68535"/>
    <n v="68535"/>
    <x v="1008"/>
    <x v="914"/>
    <s v="Pacote de relatórios Excel"/>
    <x v="1"/>
    <x v="2"/>
    <s v="3 - Entendimento de necessidades"/>
    <x v="1"/>
    <x v="13"/>
    <x v="2"/>
  </r>
  <r>
    <s v="Merial"/>
    <x v="3"/>
    <n v="36000"/>
    <n v="36000"/>
    <x v="1009"/>
    <x v="915"/>
    <s v="Treinamento autores de relatório"/>
    <x v="2"/>
    <x v="1"/>
    <s v="2 - Oportunidade"/>
    <x v="1"/>
    <x v="10"/>
    <x v="6"/>
  </r>
  <r>
    <s v="Meridian Health"/>
    <x v="3"/>
    <n v="0"/>
    <n v="0"/>
    <x v="1010"/>
    <x v="916"/>
    <s v="Implantação PPM"/>
    <x v="0"/>
    <x v="0"/>
    <s v="Não classificada"/>
    <x v="0"/>
    <x v="9"/>
    <x v="2"/>
  </r>
  <r>
    <s v="Meridian Health"/>
    <x v="3"/>
    <n v="67301"/>
    <n v="0"/>
    <x v="1011"/>
    <x v="917"/>
    <s v="Desenvolvimento de relatórios"/>
    <x v="0"/>
    <x v="0"/>
    <s v="1 - Lead"/>
    <x v="0"/>
    <x v="9"/>
    <x v="3"/>
  </r>
  <r>
    <s v="Merz North America"/>
    <x v="3"/>
    <n v="0"/>
    <n v="0"/>
    <x v="1012"/>
    <x v="918"/>
    <s v="Implantação PPM"/>
    <x v="0"/>
    <x v="0"/>
    <s v="2 - Oportunidade"/>
    <x v="0"/>
    <x v="13"/>
    <x v="1"/>
  </r>
  <r>
    <s v="MHS Serviços Globais"/>
    <x v="0"/>
    <n v="3000"/>
    <n v="3000"/>
    <x v="1013"/>
    <x v="919"/>
    <s v="Contratação pontual de suporte"/>
    <x v="3"/>
    <x v="6"/>
    <s v="7 - Encerramento"/>
    <x v="1"/>
    <x v="13"/>
    <x v="1"/>
  </r>
  <r>
    <s v="MHS Serviços Globais"/>
    <x v="0"/>
    <n v="11250"/>
    <n v="11250"/>
    <x v="1014"/>
    <x v="390"/>
    <s v="Pacote de relatórios Excel"/>
    <x v="1"/>
    <x v="2"/>
    <s v="3 - Entendimento de necessidades"/>
    <x v="1"/>
    <x v="7"/>
    <x v="2"/>
  </r>
  <r>
    <s v="MHS Serviços Globais"/>
    <x v="0"/>
    <n v="30000"/>
    <n v="30000"/>
    <x v="1015"/>
    <x v="920"/>
    <s v="Pacote de relatórios Power BI"/>
    <x v="1"/>
    <x v="1"/>
    <s v="3 - Entendimento de necessidades"/>
    <x v="1"/>
    <x v="13"/>
    <x v="1"/>
  </r>
  <r>
    <s v="MHS Serviços Globais"/>
    <x v="0"/>
    <n v="30000"/>
    <n v="30000"/>
    <x v="1016"/>
    <x v="921"/>
    <s v="Desenvolvimento de relatórios"/>
    <x v="0"/>
    <x v="0"/>
    <s v="7 - Encerramento"/>
    <x v="1"/>
    <x v="7"/>
    <x v="2"/>
  </r>
  <r>
    <s v="MHS Serviços Globais"/>
    <x v="0"/>
    <n v="36000"/>
    <n v="36000"/>
    <x v="1017"/>
    <x v="922"/>
    <s v="Desenvolvimento de flows"/>
    <x v="0"/>
    <x v="5"/>
    <s v="3 - Entendimento de necessidades"/>
    <x v="1"/>
    <x v="7"/>
    <x v="1"/>
  </r>
  <r>
    <s v="MHS Serviços Globais"/>
    <x v="0"/>
    <n v="42500"/>
    <n v="42500"/>
    <x v="1018"/>
    <x v="923"/>
    <s v="Treinamento autores de relatório"/>
    <x v="2"/>
    <x v="1"/>
    <s v="7 - Encerramento"/>
    <x v="1"/>
    <x v="7"/>
    <x v="3"/>
  </r>
  <r>
    <s v="MHS Serviços Globais"/>
    <x v="0"/>
    <n v="51750"/>
    <n v="51750"/>
    <x v="1019"/>
    <x v="924"/>
    <s v="Desenvolvimento de workflows"/>
    <x v="0"/>
    <x v="0"/>
    <s v="2 - Oportunidade"/>
    <x v="1"/>
    <x v="13"/>
    <x v="3"/>
  </r>
  <r>
    <s v="MHS Serviços Globais"/>
    <x v="0"/>
    <n v="92000"/>
    <n v="92000"/>
    <x v="1020"/>
    <x v="925"/>
    <s v="Treinamento autores de relatório"/>
    <x v="2"/>
    <x v="1"/>
    <s v="3 - Entendimento de necessidades"/>
    <x v="1"/>
    <x v="21"/>
    <x v="6"/>
  </r>
  <r>
    <s v="Microchip Sistemas e Tecnologia"/>
    <x v="2"/>
    <n v="9000"/>
    <n v="9000"/>
    <x v="1021"/>
    <x v="332"/>
    <s v="Treinamento autores de relatório"/>
    <x v="2"/>
    <x v="1"/>
    <s v="7 - Encerramento"/>
    <x v="1"/>
    <x v="4"/>
    <x v="2"/>
  </r>
  <r>
    <s v="Microchip Sistemas e Tecnologia"/>
    <x v="2"/>
    <n v="6000"/>
    <n v="6000"/>
    <x v="1022"/>
    <x v="330"/>
    <s v="Implantação PPM"/>
    <x v="0"/>
    <x v="0"/>
    <s v="3 - Entendimento de necessidades"/>
    <x v="1"/>
    <x v="3"/>
    <x v="5"/>
  </r>
  <r>
    <s v="Microchip Sistemas e Tecnologia"/>
    <x v="2"/>
    <n v="32000"/>
    <n v="32000"/>
    <x v="1023"/>
    <x v="926"/>
    <s v="Desenvolvimento de workflows"/>
    <x v="0"/>
    <x v="0"/>
    <s v="3 - Entendimento de necessidades"/>
    <x v="1"/>
    <x v="3"/>
    <x v="4"/>
  </r>
  <r>
    <s v="Microsoft"/>
    <x v="4"/>
    <n v="900"/>
    <n v="900"/>
    <x v="1024"/>
    <x v="927"/>
    <s v="Desenvolvimento de workflows"/>
    <x v="0"/>
    <x v="3"/>
    <s v="Não classificada"/>
    <x v="1"/>
    <x v="16"/>
    <x v="1"/>
  </r>
  <r>
    <s v="Microsoft"/>
    <x v="4"/>
    <n v="900"/>
    <n v="900"/>
    <x v="1025"/>
    <x v="928"/>
    <s v="Treinamento fundamentos"/>
    <x v="2"/>
    <x v="4"/>
    <s v="3 - Entendimento de necessidades"/>
    <x v="1"/>
    <x v="16"/>
    <x v="3"/>
  </r>
  <r>
    <s v="Microsoft"/>
    <x v="4"/>
    <n v="1800"/>
    <n v="1800"/>
    <x v="1026"/>
    <x v="929"/>
    <s v="Migração PPM (PS 2013 - POL)"/>
    <x v="0"/>
    <x v="0"/>
    <s v="3 - Entendimento de necessidades"/>
    <x v="1"/>
    <x v="16"/>
    <x v="4"/>
  </r>
  <r>
    <s v="Microsoft"/>
    <x v="4"/>
    <n v="2200"/>
    <n v="2200"/>
    <x v="1027"/>
    <x v="930"/>
    <s v="Treinamento para Administradores"/>
    <x v="2"/>
    <x v="0"/>
    <s v="2 - Oportunidade"/>
    <x v="1"/>
    <x v="16"/>
    <x v="3"/>
  </r>
  <r>
    <s v="Microsoft"/>
    <x v="4"/>
    <n v="4500"/>
    <n v="4500"/>
    <x v="1028"/>
    <x v="931"/>
    <s v="Contratação pontual de suporte"/>
    <x v="3"/>
    <x v="6"/>
    <s v="2 - Oportunidade"/>
    <x v="1"/>
    <x v="16"/>
    <x v="2"/>
  </r>
  <r>
    <s v="Microsoft"/>
    <x v="4"/>
    <n v="5000"/>
    <n v="5000"/>
    <x v="1029"/>
    <x v="932"/>
    <s v="Migração PPM (PS 2010 - POL)"/>
    <x v="0"/>
    <x v="0"/>
    <s v="7 - Encerramento"/>
    <x v="1"/>
    <x v="16"/>
    <x v="3"/>
  </r>
  <r>
    <s v="Microsoft"/>
    <x v="4"/>
    <n v="8000"/>
    <n v="8000"/>
    <x v="1030"/>
    <x v="933"/>
    <s v="Treinamento fundamentos"/>
    <x v="2"/>
    <x v="4"/>
    <s v="2 - Oportunidade"/>
    <x v="1"/>
    <x v="16"/>
    <x v="0"/>
  </r>
  <r>
    <s v="Microsoft"/>
    <x v="4"/>
    <n v="10000"/>
    <n v="10000"/>
    <x v="1031"/>
    <x v="934"/>
    <s v="Migração PPM (PS 2010 - POL)"/>
    <x v="0"/>
    <x v="0"/>
    <s v="7 - Encerramento"/>
    <x v="1"/>
    <x v="16"/>
    <x v="6"/>
  </r>
  <r>
    <s v="Microsoft"/>
    <x v="4"/>
    <n v="10000"/>
    <n v="10000"/>
    <x v="1032"/>
    <x v="935"/>
    <s v="Implantação PPM"/>
    <x v="0"/>
    <x v="0"/>
    <s v="3 - Entendimento de necessidades"/>
    <x v="1"/>
    <x v="16"/>
    <x v="5"/>
  </r>
  <r>
    <s v="Microsoft"/>
    <x v="4"/>
    <n v="12000"/>
    <n v="12000"/>
    <x v="1033"/>
    <x v="936"/>
    <s v="Migração PPM (PS 2010 - POL)"/>
    <x v="0"/>
    <x v="0"/>
    <s v="6 - Proposta enviada"/>
    <x v="1"/>
    <x v="16"/>
    <x v="5"/>
  </r>
  <r>
    <s v="Microsoft"/>
    <x v="4"/>
    <n v="15000"/>
    <n v="15000"/>
    <x v="1034"/>
    <x v="937"/>
    <s v="Desenvolvimento de workflows"/>
    <x v="0"/>
    <x v="3"/>
    <s v="6 - Proposta enviada"/>
    <x v="1"/>
    <x v="16"/>
    <x v="1"/>
  </r>
  <r>
    <s v="Microsoft"/>
    <x v="4"/>
    <n v="20000"/>
    <n v="0"/>
    <x v="1035"/>
    <x v="938"/>
    <s v="Desenvolvimento de relatórios"/>
    <x v="0"/>
    <x v="0"/>
    <s v="1 - Lead"/>
    <x v="0"/>
    <x v="16"/>
    <x v="1"/>
  </r>
  <r>
    <s v="Microsoft"/>
    <x v="4"/>
    <n v="46000"/>
    <n v="46000"/>
    <x v="1036"/>
    <x v="939"/>
    <s v="Desenvolvimento de relatórios"/>
    <x v="0"/>
    <x v="0"/>
    <s v="6 - Proposta enviada"/>
    <x v="1"/>
    <x v="16"/>
    <x v="1"/>
  </r>
  <r>
    <s v="MILLIMAN USA"/>
    <x v="1"/>
    <n v="2000"/>
    <n v="0"/>
    <x v="1037"/>
    <x v="940"/>
    <s v="Contratação pontual de suporte"/>
    <x v="3"/>
    <x v="0"/>
    <s v="Não classificada"/>
    <x v="0"/>
    <x v="16"/>
    <x v="3"/>
  </r>
  <r>
    <s v="MILLIMAN USA"/>
    <x v="1"/>
    <n v="2695"/>
    <n v="0"/>
    <x v="1038"/>
    <x v="941"/>
    <s v="Implantação PPM"/>
    <x v="0"/>
    <x v="0"/>
    <s v="3 - Entendimento de necessidades"/>
    <x v="0"/>
    <x v="16"/>
    <x v="3"/>
  </r>
  <r>
    <s v="MILLIMAN USA"/>
    <x v="1"/>
    <n v="4698"/>
    <n v="4698"/>
    <x v="1039"/>
    <x v="942"/>
    <s v="Contratação pontual de suporte"/>
    <x v="3"/>
    <x v="3"/>
    <s v="3 - Entendimento de necessidades"/>
    <x v="1"/>
    <x v="16"/>
    <x v="6"/>
  </r>
  <r>
    <s v="MILLIMAN USA"/>
    <x v="1"/>
    <n v="119479"/>
    <n v="119479"/>
    <x v="1040"/>
    <x v="943"/>
    <s v="Desenvolvimento de relatórios"/>
    <x v="0"/>
    <x v="6"/>
    <s v="1 - Lead"/>
    <x v="0"/>
    <x v="16"/>
    <x v="6"/>
  </r>
  <r>
    <s v="Microchip Sistemas e Tecnologia"/>
    <x v="2"/>
    <n v="0"/>
    <n v="0"/>
    <x v="1041"/>
    <x v="346"/>
    <s v="Treinamento para Gerentes de Projeto"/>
    <x v="2"/>
    <x v="0"/>
    <s v="Não classificada"/>
    <x v="0"/>
    <x v="17"/>
    <x v="1"/>
  </r>
  <r>
    <s v="Mirati Therapeutics"/>
    <x v="3"/>
    <n v="20000"/>
    <n v="20000"/>
    <x v="1042"/>
    <x v="944"/>
    <s v="Treinamento para Gerentes de Projeto"/>
    <x v="2"/>
    <x v="0"/>
    <s v="7 - Encerramento"/>
    <x v="1"/>
    <x v="1"/>
    <x v="6"/>
  </r>
  <r>
    <s v="Mission Group Homes"/>
    <x v="6"/>
    <n v="30000"/>
    <n v="0"/>
    <x v="1043"/>
    <x v="945"/>
    <s v="Treinamento para Gerentes de Projeto"/>
    <x v="2"/>
    <x v="0"/>
    <s v="4 - Demonstração realizada"/>
    <x v="0"/>
    <x v="5"/>
    <x v="1"/>
  </r>
  <r>
    <s v="Mississippi Lime Company"/>
    <x v="4"/>
    <n v="23000"/>
    <n v="23000"/>
    <x v="1044"/>
    <x v="946"/>
    <s v="Desenvolvimento de relatórios"/>
    <x v="0"/>
    <x v="0"/>
    <s v="3 - Entendimento de necessidades"/>
    <x v="1"/>
    <x v="13"/>
    <x v="3"/>
  </r>
  <r>
    <s v="Microchip Sistemas e Tecnologia"/>
    <x v="2"/>
    <n v="0"/>
    <n v="0"/>
    <x v="1045"/>
    <x v="947"/>
    <s v="Desenvolvimento de workflows"/>
    <x v="0"/>
    <x v="0"/>
    <s v="Não classificada"/>
    <x v="0"/>
    <x v="1"/>
    <x v="1"/>
  </r>
  <r>
    <s v="Microchip Sistemas e Tecnologia"/>
    <x v="2"/>
    <n v="30500"/>
    <n v="30500"/>
    <x v="1046"/>
    <x v="948"/>
    <s v="Treinamento fundamentos"/>
    <x v="2"/>
    <x v="4"/>
    <s v="7 - Encerramento"/>
    <x v="1"/>
    <x v="1"/>
    <x v="5"/>
  </r>
  <r>
    <s v="Microchip Sistemas e Tecnologia"/>
    <x v="2"/>
    <n v="104942"/>
    <n v="104942"/>
    <x v="1047"/>
    <x v="949"/>
    <s v="Desenvolvimento de workflows"/>
    <x v="0"/>
    <x v="0"/>
    <s v="3 - Entendimento de necessidades"/>
    <x v="1"/>
    <x v="1"/>
    <x v="5"/>
  </r>
  <r>
    <s v="Microchip Sistemas e Tecnologia"/>
    <x v="2"/>
    <n v="2499"/>
    <n v="2499"/>
    <x v="1048"/>
    <x v="950"/>
    <s v="Treinamento para Administradores"/>
    <x v="2"/>
    <x v="0"/>
    <s v="3 - Entendimento de necessidades"/>
    <x v="1"/>
    <x v="0"/>
    <x v="1"/>
  </r>
  <r>
    <s v="Microchip Sistemas e Tecnologia"/>
    <x v="2"/>
    <n v="6000"/>
    <n v="0"/>
    <x v="1049"/>
    <x v="951"/>
    <s v="Desenvolvimento de relatórios"/>
    <x v="0"/>
    <x v="6"/>
    <s v="1 - Lead"/>
    <x v="0"/>
    <x v="0"/>
    <x v="3"/>
  </r>
  <r>
    <s v="Microchip Sistemas e Tecnologia"/>
    <x v="2"/>
    <n v="10800"/>
    <n v="10800"/>
    <x v="1050"/>
    <x v="952"/>
    <s v="Desenvolvimento de flows"/>
    <x v="0"/>
    <x v="5"/>
    <s v="2 - Oportunidade"/>
    <x v="0"/>
    <x v="0"/>
    <x v="3"/>
  </r>
  <r>
    <s v="Molex"/>
    <x v="2"/>
    <n v="145"/>
    <n v="145"/>
    <x v="1051"/>
    <x v="953"/>
    <s v="Desenvolvimento de relatórios"/>
    <x v="0"/>
    <x v="6"/>
    <s v="3 - Entendimento de necessidades"/>
    <x v="1"/>
    <x v="5"/>
    <x v="3"/>
  </r>
  <r>
    <s v="Momenta Partners"/>
    <x v="1"/>
    <n v="2799"/>
    <n v="0"/>
    <x v="1052"/>
    <x v="954"/>
    <s v="Pacote de relatórios Power BI"/>
    <x v="1"/>
    <x v="1"/>
    <s v="1 - Lead"/>
    <x v="0"/>
    <x v="0"/>
    <x v="3"/>
  </r>
  <r>
    <s v="Momentum Group"/>
    <x v="4"/>
    <n v="3600"/>
    <n v="3600"/>
    <x v="1053"/>
    <x v="955"/>
    <s v="Pacote de relatórios Excel"/>
    <x v="1"/>
    <x v="2"/>
    <s v="3 - Entendimento de necessidades"/>
    <x v="1"/>
    <x v="1"/>
    <x v="0"/>
  </r>
  <r>
    <s v="Morton Salt, Inc."/>
    <x v="4"/>
    <n v="9000"/>
    <n v="9000"/>
    <x v="1054"/>
    <x v="956"/>
    <s v="Pacote de relatórios Excel"/>
    <x v="1"/>
    <x v="2"/>
    <s v="1 - Lead"/>
    <x v="0"/>
    <x v="5"/>
    <x v="3"/>
  </r>
  <r>
    <s v="MOUNTAIN STATE HEALTH ALLIANCE"/>
    <x v="3"/>
    <n v="10000"/>
    <n v="0"/>
    <x v="1055"/>
    <x v="546"/>
    <s v="Implantação PPM"/>
    <x v="0"/>
    <x v="0"/>
    <s v="1 - Lead"/>
    <x v="0"/>
    <x v="25"/>
    <x v="1"/>
  </r>
  <r>
    <s v="MOUNTAIN STATE HEALTH ALLIANCE"/>
    <x v="3"/>
    <n v="12000"/>
    <n v="12000"/>
    <x v="1056"/>
    <x v="957"/>
    <s v="Desenvolvimento de relatórios"/>
    <x v="0"/>
    <x v="0"/>
    <s v="1 - Lead"/>
    <x v="0"/>
    <x v="24"/>
    <x v="5"/>
  </r>
  <r>
    <s v="MOUNTAIN STATE HEALTH ALLIANCE"/>
    <x v="3"/>
    <n v="20000"/>
    <n v="20000"/>
    <x v="1057"/>
    <x v="958"/>
    <s v="Treinamento para Administradores"/>
    <x v="2"/>
    <x v="0"/>
    <s v="1 - Lead"/>
    <x v="1"/>
    <x v="24"/>
    <x v="4"/>
  </r>
  <r>
    <s v="MOUNTAIN STATE HEALTH ALLIANCE"/>
    <x v="3"/>
    <n v="36000"/>
    <n v="0"/>
    <x v="1058"/>
    <x v="959"/>
    <s v="Treinamento para Administradores"/>
    <x v="2"/>
    <x v="0"/>
    <s v="5 - Levantamento de escopo"/>
    <x v="0"/>
    <x v="26"/>
    <x v="6"/>
  </r>
  <r>
    <s v="MOUNTAIN STATE HEALTH ALLIANCE"/>
    <x v="3"/>
    <n v="141228"/>
    <n v="141228"/>
    <x v="1059"/>
    <x v="960"/>
    <s v="Desenvolvimento de workflows"/>
    <x v="0"/>
    <x v="0"/>
    <s v="3 - Entendimento de necessidades"/>
    <x v="1"/>
    <x v="7"/>
    <x v="0"/>
  </r>
  <r>
    <s v="MSS Solutions"/>
    <x v="1"/>
    <n v="19.989999999999998"/>
    <n v="19.989999999999998"/>
    <x v="1060"/>
    <x v="961"/>
    <s v="Implantação PPM"/>
    <x v="0"/>
    <x v="0"/>
    <s v="3 - Entendimento de necessidades"/>
    <x v="1"/>
    <x v="13"/>
    <x v="0"/>
  </r>
  <r>
    <s v="MSS Solutions"/>
    <x v="1"/>
    <n v="8995"/>
    <n v="0"/>
    <x v="1061"/>
    <x v="962"/>
    <s v="Desenvolvimento de relatórios"/>
    <x v="0"/>
    <x v="0"/>
    <s v="5 - Levantamento de escopo"/>
    <x v="0"/>
    <x v="13"/>
    <x v="5"/>
  </r>
  <r>
    <s v="A&amp;D Industries"/>
    <x v="2"/>
    <n v="0"/>
    <n v="0"/>
    <x v="1062"/>
    <x v="606"/>
    <s v="Pacote de relatórios Power BI"/>
    <x v="1"/>
    <x v="1"/>
    <s v="4 - Demonstração realizada"/>
    <x v="0"/>
    <x v="15"/>
    <x v="3"/>
  </r>
  <r>
    <s v="A&amp;D Industries"/>
    <x v="2"/>
    <n v="2095"/>
    <n v="2095"/>
    <x v="1063"/>
    <x v="963"/>
    <s v="Desenvolvimento de relatórios"/>
    <x v="0"/>
    <x v="0"/>
    <s v="7 - Encerramento"/>
    <x v="1"/>
    <x v="15"/>
    <x v="0"/>
  </r>
  <r>
    <s v="A&amp;D Industries"/>
    <x v="2"/>
    <n v="2095"/>
    <n v="2095"/>
    <x v="1064"/>
    <x v="126"/>
    <s v="Pacote de relatórios Power BI"/>
    <x v="1"/>
    <x v="1"/>
    <s v="7 - Encerramento"/>
    <x v="1"/>
    <x v="15"/>
    <x v="0"/>
  </r>
  <r>
    <s v="A&amp;D Industries"/>
    <x v="2"/>
    <n v="2095"/>
    <n v="2095"/>
    <x v="1065"/>
    <x v="964"/>
    <s v="Treinamento fundamentos"/>
    <x v="2"/>
    <x v="4"/>
    <s v="3 - Entendimento de necessidades"/>
    <x v="1"/>
    <x v="15"/>
    <x v="3"/>
  </r>
  <r>
    <s v="A&amp;D Industries"/>
    <x v="2"/>
    <n v="3750"/>
    <n v="3750"/>
    <x v="1066"/>
    <x v="965"/>
    <s v="Desenvolvimento de relatórios"/>
    <x v="0"/>
    <x v="6"/>
    <s v="7 - Encerramento"/>
    <x v="1"/>
    <x v="15"/>
    <x v="6"/>
  </r>
  <r>
    <s v="A&amp;D Industries"/>
    <x v="2"/>
    <n v="4000"/>
    <n v="4000"/>
    <x v="1067"/>
    <x v="966"/>
    <s v="Pacote de relatórios Excel"/>
    <x v="1"/>
    <x v="2"/>
    <s v="3 - Entendimento de necessidades"/>
    <x v="1"/>
    <x v="15"/>
    <x v="3"/>
  </r>
  <r>
    <s v="A&amp;D Industries"/>
    <x v="2"/>
    <n v="6000"/>
    <n v="6000"/>
    <x v="1068"/>
    <x v="967"/>
    <s v="Pacote de relatórios Power BI"/>
    <x v="1"/>
    <x v="1"/>
    <s v="7 - Encerramento"/>
    <x v="1"/>
    <x v="15"/>
    <x v="0"/>
  </r>
  <r>
    <s v="A&amp;D Industries"/>
    <x v="2"/>
    <n v="6000"/>
    <n v="6000"/>
    <x v="1069"/>
    <x v="968"/>
    <s v="Treinamento fundamentos"/>
    <x v="2"/>
    <x v="4"/>
    <s v="3 - Entendimento de necessidades"/>
    <x v="1"/>
    <x v="15"/>
    <x v="3"/>
  </r>
  <r>
    <s v="A&amp;D Industries"/>
    <x v="2"/>
    <n v="6000"/>
    <n v="6000"/>
    <x v="1070"/>
    <x v="969"/>
    <s v="Treinamento autores de relatório"/>
    <x v="2"/>
    <x v="1"/>
    <s v="3 - Entendimento de necessidades"/>
    <x v="1"/>
    <x v="15"/>
    <x v="3"/>
  </r>
  <r>
    <s v="A&amp;D Industries"/>
    <x v="2"/>
    <n v="6000"/>
    <n v="6000"/>
    <x v="1071"/>
    <x v="970"/>
    <s v="Pacote de relatórios Power BI"/>
    <x v="1"/>
    <x v="1"/>
    <s v="1 - Lead"/>
    <x v="1"/>
    <x v="15"/>
    <x v="3"/>
  </r>
  <r>
    <s v="A&amp;D Industries"/>
    <x v="2"/>
    <n v="8000"/>
    <n v="8000"/>
    <x v="1072"/>
    <x v="971"/>
    <s v="Desenvolvimento de flows"/>
    <x v="0"/>
    <x v="5"/>
    <s v="3 - Entendimento de necessidades"/>
    <x v="1"/>
    <x v="15"/>
    <x v="5"/>
  </r>
  <r>
    <s v="A&amp;D Industries"/>
    <x v="2"/>
    <n v="10000"/>
    <n v="10000"/>
    <x v="1073"/>
    <x v="972"/>
    <s v="Treinamento autores de relatório"/>
    <x v="2"/>
    <x v="1"/>
    <s v="3 - Entendimento de necessidades"/>
    <x v="1"/>
    <x v="15"/>
    <x v="0"/>
  </r>
  <r>
    <s v="A&amp;D Industries"/>
    <x v="2"/>
    <n v="12000"/>
    <n v="12000"/>
    <x v="1074"/>
    <x v="973"/>
    <s v="Treinamento autores de relatório"/>
    <x v="2"/>
    <x v="1"/>
    <s v="2 - Oportunidade"/>
    <x v="1"/>
    <x v="15"/>
    <x v="3"/>
  </r>
  <r>
    <s v="A&amp;D Industries"/>
    <x v="2"/>
    <n v="24000"/>
    <n v="24000"/>
    <x v="1075"/>
    <x v="974"/>
    <s v="Pacote de relatórios Excel"/>
    <x v="1"/>
    <x v="2"/>
    <s v="3 - Entendimento de necessidades"/>
    <x v="1"/>
    <x v="15"/>
    <x v="4"/>
  </r>
  <r>
    <s v="A&amp;D Industries"/>
    <x v="2"/>
    <n v="27500"/>
    <n v="27500"/>
    <x v="1076"/>
    <x v="975"/>
    <s v="Desenvolvimento de workflows"/>
    <x v="0"/>
    <x v="0"/>
    <s v="7 - Encerramento"/>
    <x v="1"/>
    <x v="15"/>
    <x v="4"/>
  </r>
  <r>
    <s v="A&amp;D Industries"/>
    <x v="2"/>
    <n v="47500"/>
    <n v="47500"/>
    <x v="1077"/>
    <x v="976"/>
    <s v="Treinamento fundamentos"/>
    <x v="2"/>
    <x v="4"/>
    <s v="7 - Encerramento"/>
    <x v="1"/>
    <x v="15"/>
    <x v="2"/>
  </r>
  <r>
    <s v="A&amp;D Industries"/>
    <x v="2"/>
    <n v="51000"/>
    <n v="51000"/>
    <x v="1078"/>
    <x v="977"/>
    <s v="Treinamento autores de relatório"/>
    <x v="2"/>
    <x v="1"/>
    <s v="3 - Entendimento de necessidades"/>
    <x v="1"/>
    <x v="15"/>
    <x v="6"/>
  </r>
  <r>
    <s v="A&amp;D Industries"/>
    <x v="2"/>
    <n v="51450"/>
    <n v="51450"/>
    <x v="1079"/>
    <x v="249"/>
    <s v="Contratação pontual de suporte"/>
    <x v="3"/>
    <x v="0"/>
    <s v="3 - Entendimento de necessidades"/>
    <x v="1"/>
    <x v="15"/>
    <x v="0"/>
  </r>
  <r>
    <s v="Murphy USA"/>
    <x v="4"/>
    <n v="2695"/>
    <n v="2695"/>
    <x v="1080"/>
    <x v="978"/>
    <s v="Desenvolvimento de workflows"/>
    <x v="0"/>
    <x v="3"/>
    <s v="7 - Encerramento"/>
    <x v="1"/>
    <x v="1"/>
    <x v="3"/>
  </r>
  <r>
    <s v="Murphy USA"/>
    <x v="4"/>
    <n v="6000"/>
    <n v="0"/>
    <x v="1081"/>
    <x v="979"/>
    <s v="Desenvolvimento de relatórios"/>
    <x v="0"/>
    <x v="0"/>
    <s v="1 - Lead"/>
    <x v="0"/>
    <x v="1"/>
    <x v="4"/>
  </r>
  <r>
    <s v="Murphy USA"/>
    <x v="4"/>
    <n v="44005"/>
    <n v="44005"/>
    <x v="1082"/>
    <x v="980"/>
    <s v="Pacote de relatórios Excel"/>
    <x v="1"/>
    <x v="2"/>
    <s v="7 - Encerramento"/>
    <x v="1"/>
    <x v="1"/>
    <x v="3"/>
  </r>
  <r>
    <s v="My Florida Regional MLS"/>
    <x v="1"/>
    <n v="2000"/>
    <n v="2000"/>
    <x v="1083"/>
    <x v="981"/>
    <s v="Treinamento para Administradores"/>
    <x v="2"/>
    <x v="0"/>
    <s v="3 - Entendimento de necessidades"/>
    <x v="1"/>
    <x v="10"/>
    <x v="5"/>
  </r>
  <r>
    <s v="My Florida Regional MLS"/>
    <x v="1"/>
    <n v="5000"/>
    <n v="5000"/>
    <x v="1084"/>
    <x v="982"/>
    <s v="Contratação pontual de suporte"/>
    <x v="3"/>
    <x v="0"/>
    <s v="3 - Entendimento de necessidades"/>
    <x v="1"/>
    <x v="10"/>
    <x v="6"/>
  </r>
  <r>
    <s v="Nação Viva"/>
    <x v="0"/>
    <n v="32000"/>
    <n v="0"/>
    <x v="1085"/>
    <x v="983"/>
    <s v="Treinamento para Administradores"/>
    <x v="2"/>
    <x v="0"/>
    <s v="Não classificada"/>
    <x v="0"/>
    <x v="1"/>
    <x v="6"/>
  </r>
  <r>
    <s v="Nammo Ltda"/>
    <x v="2"/>
    <n v="42100"/>
    <n v="42100"/>
    <x v="1086"/>
    <x v="984"/>
    <s v="Implantação PPM"/>
    <x v="0"/>
    <x v="6"/>
    <s v="1 - Lead"/>
    <x v="0"/>
    <x v="4"/>
    <x v="3"/>
  </r>
  <r>
    <s v="National Cattlemen's Beef Association"/>
    <x v="4"/>
    <n v="2000"/>
    <n v="2000"/>
    <x v="1087"/>
    <x v="345"/>
    <s v="Treinamento para Administradores"/>
    <x v="2"/>
    <x v="0"/>
    <s v="3 - Entendimento de necessidades"/>
    <x v="1"/>
    <x v="4"/>
    <x v="5"/>
  </r>
  <r>
    <s v="National Cattlemen's Beef Association"/>
    <x v="4"/>
    <n v="9200"/>
    <n v="9200"/>
    <x v="1088"/>
    <x v="985"/>
    <s v="Treinamento para Administradores"/>
    <x v="2"/>
    <x v="0"/>
    <s v="3 - Entendimento de necessidades"/>
    <x v="1"/>
    <x v="4"/>
    <x v="5"/>
  </r>
  <r>
    <s v="National Cattlemen's Beef Association"/>
    <x v="4"/>
    <n v="10000"/>
    <n v="10000"/>
    <x v="1089"/>
    <x v="986"/>
    <s v="Treinamento autores de relatório"/>
    <x v="2"/>
    <x v="1"/>
    <s v="3 - Entendimento de necessidades"/>
    <x v="1"/>
    <x v="4"/>
    <x v="5"/>
  </r>
  <r>
    <s v="Conselho Federal de Justiça"/>
    <x v="8"/>
    <n v="145"/>
    <n v="145"/>
    <x v="1090"/>
    <x v="987"/>
    <s v="Pacote de relatórios Excel"/>
    <x v="1"/>
    <x v="2"/>
    <s v="3 - Entendimento de necessidades"/>
    <x v="1"/>
    <x v="8"/>
    <x v="3"/>
  </r>
  <r>
    <s v="National Institute of Health (NIH/NCI)"/>
    <x v="3"/>
    <n v="199.9"/>
    <n v="199.9"/>
    <x v="1091"/>
    <x v="988"/>
    <s v="Implantação PPM"/>
    <x v="0"/>
    <x v="0"/>
    <s v="7 - Encerramento"/>
    <x v="1"/>
    <x v="26"/>
    <x v="3"/>
  </r>
  <r>
    <s v="National Institute of Health (NIH/NCI)"/>
    <x v="3"/>
    <n v="357.96"/>
    <n v="357.96"/>
    <x v="1092"/>
    <x v="989"/>
    <s v="Implantação PPM"/>
    <x v="0"/>
    <x v="0"/>
    <s v="3 - Entendimento de necessidades"/>
    <x v="1"/>
    <x v="22"/>
    <x v="1"/>
  </r>
  <r>
    <s v="National Institute of Health (NIH/NCI)"/>
    <x v="3"/>
    <n v="10000"/>
    <n v="0"/>
    <x v="1093"/>
    <x v="990"/>
    <s v="Treinamento fundamentos"/>
    <x v="2"/>
    <x v="4"/>
    <s v="3 - Entendimento de necessidades"/>
    <x v="0"/>
    <x v="17"/>
    <x v="4"/>
  </r>
  <r>
    <s v="National Institute of Health (NIH/NCI)"/>
    <x v="3"/>
    <n v="43070"/>
    <n v="0"/>
    <x v="1094"/>
    <x v="991"/>
    <s v="Implantação PPM"/>
    <x v="0"/>
    <x v="0"/>
    <s v="1 - Lead"/>
    <x v="0"/>
    <x v="22"/>
    <x v="6"/>
  </r>
  <r>
    <s v="National Institute of Health (NIH/NCI)"/>
    <x v="3"/>
    <n v="70728"/>
    <n v="0"/>
    <x v="1095"/>
    <x v="992"/>
    <s v="Desenvolvimento de relatórios"/>
    <x v="0"/>
    <x v="6"/>
    <s v="6 - Proposta enviada"/>
    <x v="0"/>
    <x v="17"/>
    <x v="6"/>
  </r>
  <r>
    <s v="National Instrumentação"/>
    <x v="2"/>
    <n v="239.88"/>
    <n v="239.88"/>
    <x v="1096"/>
    <x v="993"/>
    <s v="Treinamento para Administradores"/>
    <x v="2"/>
    <x v="0"/>
    <s v="3 - Entendimento de necessidades"/>
    <x v="1"/>
    <x v="6"/>
    <x v="3"/>
  </r>
  <r>
    <s v="Natual Gás &amp; Óleo"/>
    <x v="16"/>
    <n v="4999.8999999999996"/>
    <n v="4999.8999999999996"/>
    <x v="1097"/>
    <x v="251"/>
    <s v="Desenvolvimento de relatórios"/>
    <x v="0"/>
    <x v="0"/>
    <s v="3 - Entendimento de necessidades"/>
    <x v="1"/>
    <x v="13"/>
    <x v="3"/>
  </r>
  <r>
    <s v="Natual Gás &amp; Óleo"/>
    <x v="16"/>
    <n v="6000"/>
    <n v="6000"/>
    <x v="1098"/>
    <x v="994"/>
    <s v="Contratação pontual de suporte"/>
    <x v="3"/>
    <x v="0"/>
    <s v="1 - Lead"/>
    <x v="0"/>
    <x v="4"/>
    <x v="1"/>
  </r>
  <r>
    <s v="Natual Gás &amp; Óleo"/>
    <x v="16"/>
    <n v="6480"/>
    <n v="6480"/>
    <x v="1099"/>
    <x v="995"/>
    <s v="Contratação pontual de suporte"/>
    <x v="3"/>
    <x v="0"/>
    <s v="3 - Entendimento de necessidades"/>
    <x v="1"/>
    <x v="1"/>
    <x v="3"/>
  </r>
  <r>
    <s v="Natual Gás &amp; Óleo"/>
    <x v="16"/>
    <n v="10000"/>
    <n v="10000"/>
    <x v="1100"/>
    <x v="606"/>
    <s v="Pacote de relatórios Power BI"/>
    <x v="1"/>
    <x v="1"/>
    <s v="7 - Encerramento"/>
    <x v="1"/>
    <x v="1"/>
    <x v="0"/>
  </r>
  <r>
    <s v="Natual Gás &amp; Óleo"/>
    <x v="16"/>
    <n v="10000"/>
    <n v="0"/>
    <x v="1101"/>
    <x v="996"/>
    <s v="Treinamento para Administradores"/>
    <x v="2"/>
    <x v="0"/>
    <s v="Não classificada"/>
    <x v="0"/>
    <x v="1"/>
    <x v="3"/>
  </r>
  <r>
    <s v="Natual Gás &amp; Óleo"/>
    <x v="16"/>
    <n v="10540"/>
    <n v="10540"/>
    <x v="1102"/>
    <x v="997"/>
    <s v="Implantação PPM"/>
    <x v="0"/>
    <x v="0"/>
    <s v="3 - Entendimento de necessidades"/>
    <x v="1"/>
    <x v="1"/>
    <x v="2"/>
  </r>
  <r>
    <s v="Natual Gás &amp; Óleo"/>
    <x v="16"/>
    <n v="12000"/>
    <n v="0"/>
    <x v="1103"/>
    <x v="998"/>
    <s v="Contratação pontual de suporte"/>
    <x v="3"/>
    <x v="3"/>
    <s v="1 - Lead"/>
    <x v="0"/>
    <x v="1"/>
    <x v="0"/>
  </r>
  <r>
    <s v="Natual Gás &amp; Óleo"/>
    <x v="16"/>
    <n v="124618"/>
    <n v="124618"/>
    <x v="1104"/>
    <x v="999"/>
    <s v="Contratação pontual de suporte"/>
    <x v="3"/>
    <x v="0"/>
    <s v="3 - Entendimento de necessidades"/>
    <x v="1"/>
    <x v="1"/>
    <x v="0"/>
  </r>
  <r>
    <s v="NBC Universal (NBCU)"/>
    <x v="5"/>
    <n v="67000"/>
    <n v="0"/>
    <x v="1105"/>
    <x v="1000"/>
    <s v="Treinamento fundamentos"/>
    <x v="2"/>
    <x v="4"/>
    <s v="1 - Lead"/>
    <x v="0"/>
    <x v="1"/>
    <x v="3"/>
  </r>
  <r>
    <s v="NBC Universal (NBCU)"/>
    <x v="5"/>
    <n v="282000"/>
    <n v="0"/>
    <x v="1106"/>
    <x v="1000"/>
    <s v="Treinamento fundamentos"/>
    <x v="2"/>
    <x v="4"/>
    <s v="Não classificada"/>
    <x v="0"/>
    <x v="1"/>
    <x v="3"/>
  </r>
  <r>
    <s v="NCCI HOLDINGS"/>
    <x v="1"/>
    <n v="9500"/>
    <n v="0"/>
    <x v="1107"/>
    <x v="1001"/>
    <s v="Treinamento autores de relatório"/>
    <x v="2"/>
    <x v="1"/>
    <s v="1 - Lead"/>
    <x v="0"/>
    <x v="10"/>
    <x v="1"/>
  </r>
  <r>
    <s v="Nestle"/>
    <x v="4"/>
    <n v="0"/>
    <n v="0"/>
    <x v="1108"/>
    <x v="1002"/>
    <s v="Treinamento fundamentos"/>
    <x v="2"/>
    <x v="4"/>
    <s v="1 - Lead"/>
    <x v="0"/>
    <x v="1"/>
    <x v="3"/>
  </r>
  <r>
    <s v="New Belgium Brewing Company"/>
    <x v="4"/>
    <n v="0"/>
    <n v="0"/>
    <x v="1109"/>
    <x v="1003"/>
    <s v="Pacote de relatórios Excel"/>
    <x v="1"/>
    <x v="2"/>
    <s v="Não classificada"/>
    <x v="0"/>
    <x v="4"/>
    <x v="4"/>
  </r>
  <r>
    <s v="New Belgium Brewing Company"/>
    <x v="4"/>
    <n v="2000"/>
    <n v="2000"/>
    <x v="1110"/>
    <x v="1004"/>
    <s v="Desenvolvimento de relatórios"/>
    <x v="0"/>
    <x v="0"/>
    <s v="1 - Lead"/>
    <x v="1"/>
    <x v="4"/>
    <x v="3"/>
  </r>
  <r>
    <s v="New Belgium Brewing Company"/>
    <x v="4"/>
    <n v="4000"/>
    <n v="4000"/>
    <x v="1111"/>
    <x v="1005"/>
    <s v="Pacote de relatórios Excel"/>
    <x v="1"/>
    <x v="2"/>
    <s v="2 - Oportunidade"/>
    <x v="1"/>
    <x v="4"/>
    <x v="4"/>
  </r>
  <r>
    <s v="New Belgium Brewing Company"/>
    <x v="4"/>
    <n v="35000"/>
    <n v="35000"/>
    <x v="1112"/>
    <x v="1006"/>
    <s v="Implantação PPM"/>
    <x v="0"/>
    <x v="0"/>
    <s v="6 - Proposta enviada"/>
    <x v="1"/>
    <x v="4"/>
    <x v="3"/>
  </r>
  <r>
    <s v="New Belgium Brewing Company"/>
    <x v="4"/>
    <n v="77000"/>
    <n v="77000"/>
    <x v="1113"/>
    <x v="1007"/>
    <s v="Pacote de relatórios Excel"/>
    <x v="1"/>
    <x v="2"/>
    <s v="7 - Encerramento"/>
    <x v="1"/>
    <x v="4"/>
    <x v="3"/>
  </r>
  <r>
    <s v="New Signature"/>
    <x v="1"/>
    <n v="999"/>
    <n v="0"/>
    <x v="1114"/>
    <x v="1008"/>
    <s v="Desenvolvimento de flows"/>
    <x v="0"/>
    <x v="5"/>
    <s v="1 - Lead"/>
    <x v="0"/>
    <x v="12"/>
    <x v="3"/>
  </r>
  <r>
    <s v="New Signature"/>
    <x v="1"/>
    <n v="999.99"/>
    <n v="999.99"/>
    <x v="1115"/>
    <x v="1009"/>
    <s v="Pacote de relatórios Power BI"/>
    <x v="1"/>
    <x v="1"/>
    <s v="2 - Oportunidade"/>
    <x v="0"/>
    <x v="12"/>
    <x v="5"/>
  </r>
  <r>
    <s v="New Signature"/>
    <x v="1"/>
    <n v="4265"/>
    <n v="4265"/>
    <x v="1116"/>
    <x v="1010"/>
    <s v="Implantação PPM"/>
    <x v="0"/>
    <x v="6"/>
    <s v="3 - Entendimento de necessidades"/>
    <x v="1"/>
    <x v="12"/>
    <x v="1"/>
  </r>
  <r>
    <s v="New Signature"/>
    <x v="1"/>
    <n v="17999"/>
    <n v="0"/>
    <x v="1117"/>
    <x v="1011"/>
    <s v="Desenvolvimento de workflows"/>
    <x v="0"/>
    <x v="0"/>
    <s v="1 - Lead"/>
    <x v="0"/>
    <x v="12"/>
    <x v="4"/>
  </r>
  <r>
    <s v="Conselho Federal de Justiça"/>
    <x v="8"/>
    <n v="144000"/>
    <n v="0"/>
    <x v="1118"/>
    <x v="1012"/>
    <s v="Treinamento para Administradores"/>
    <x v="2"/>
    <x v="0"/>
    <s v="1 - Lead"/>
    <x v="0"/>
    <x v="15"/>
    <x v="3"/>
  </r>
  <r>
    <s v="New York City Transit"/>
    <x v="4"/>
    <n v="10000"/>
    <n v="0"/>
    <x v="1119"/>
    <x v="1013"/>
    <s v="Desenvolvimento de workflows"/>
    <x v="0"/>
    <x v="0"/>
    <s v="1 - Lead"/>
    <x v="0"/>
    <x v="15"/>
    <x v="4"/>
  </r>
  <r>
    <s v="Porto Novo Ltda"/>
    <x v="2"/>
    <n v="10000"/>
    <n v="10000"/>
    <x v="1120"/>
    <x v="1014"/>
    <s v="Pacote de relatórios Excel"/>
    <x v="1"/>
    <x v="2"/>
    <s v="3 - Entendimento de necessidades"/>
    <x v="1"/>
    <x v="1"/>
    <x v="6"/>
  </r>
  <r>
    <s v="Porto Novo Ltda"/>
    <x v="2"/>
    <n v="26000"/>
    <n v="26000"/>
    <x v="1121"/>
    <x v="1015"/>
    <s v="Implantação PPM"/>
    <x v="0"/>
    <x v="0"/>
    <s v="2 - Oportunidade"/>
    <x v="1"/>
    <x v="1"/>
    <x v="1"/>
  </r>
  <r>
    <s v="Porto Novo Ltda"/>
    <x v="2"/>
    <n v="89000"/>
    <n v="89000"/>
    <x v="1122"/>
    <x v="1016"/>
    <s v="Treinamento para Administradores"/>
    <x v="2"/>
    <x v="0"/>
    <s v="3 - Entendimento de necessidades"/>
    <x v="1"/>
    <x v="1"/>
    <x v="1"/>
  </r>
  <r>
    <s v="NexusTek"/>
    <x v="1"/>
    <n v="10000"/>
    <n v="0"/>
    <x v="1123"/>
    <x v="1017"/>
    <s v="Desenvolvimento de workflows"/>
    <x v="0"/>
    <x v="0"/>
    <s v="Não classificada"/>
    <x v="0"/>
    <x v="4"/>
    <x v="3"/>
  </r>
  <r>
    <s v="NIBCO"/>
    <x v="2"/>
    <n v="64000"/>
    <n v="0"/>
    <x v="1124"/>
    <x v="1018"/>
    <s v="Implantação PPM"/>
    <x v="0"/>
    <x v="0"/>
    <s v="1 - Lead"/>
    <x v="0"/>
    <x v="5"/>
    <x v="5"/>
  </r>
  <r>
    <s v="Nielsen"/>
    <x v="5"/>
    <n v="24000"/>
    <n v="0"/>
    <x v="1125"/>
    <x v="122"/>
    <s v="Pacote de relatórios Excel"/>
    <x v="1"/>
    <x v="2"/>
    <s v="1 - Lead"/>
    <x v="0"/>
    <x v="15"/>
    <x v="1"/>
  </r>
  <r>
    <s v="NII Holdings Inc"/>
    <x v="6"/>
    <n v="285050"/>
    <n v="0"/>
    <x v="1126"/>
    <x v="1019"/>
    <s v="Pacote de relatórios Excel"/>
    <x v="1"/>
    <x v="2"/>
    <s v="1 - Lead"/>
    <x v="0"/>
    <x v="8"/>
    <x v="6"/>
  </r>
  <r>
    <s v="Conselho Federal de Justiça"/>
    <x v="8"/>
    <n v="35600"/>
    <n v="35600"/>
    <x v="1127"/>
    <x v="1020"/>
    <s v="Treinamento autores de relatório"/>
    <x v="2"/>
    <x v="1"/>
    <s v="1 - Lead"/>
    <x v="0"/>
    <x v="20"/>
    <x v="1"/>
  </r>
  <r>
    <s v="Conselho Federal de Justiça"/>
    <x v="8"/>
    <n v="2444"/>
    <n v="0"/>
    <x v="1128"/>
    <x v="1021"/>
    <s v="Desenvolvimento de relatórios"/>
    <x v="0"/>
    <x v="0"/>
    <s v="3 - Entendimento de necessidades"/>
    <x v="0"/>
    <x v="9"/>
    <x v="3"/>
  </r>
  <r>
    <s v="Conselho Federal de Justiça"/>
    <x v="8"/>
    <n v="4888"/>
    <n v="4888"/>
    <x v="1129"/>
    <x v="1022"/>
    <s v="Desenvolvimento de flows"/>
    <x v="0"/>
    <x v="5"/>
    <s v="7 - Encerramento"/>
    <x v="1"/>
    <x v="9"/>
    <x v="3"/>
  </r>
  <r>
    <s v="Nonin Medical Inc"/>
    <x v="3"/>
    <n v="145"/>
    <n v="145"/>
    <x v="1130"/>
    <x v="1023"/>
    <s v="Treinamento para Gerentes de Projeto"/>
    <x v="2"/>
    <x v="0"/>
    <s v="3 - Entendimento de necessidades"/>
    <x v="1"/>
    <x v="0"/>
    <x v="3"/>
  </r>
  <r>
    <s v="Norte-Sul Airlines SA"/>
    <x v="14"/>
    <n v="0"/>
    <n v="0"/>
    <x v="1131"/>
    <x v="108"/>
    <s v="Pacote de relatórios Power BI"/>
    <x v="1"/>
    <x v="1"/>
    <s v="3 - Entendimento de necessidades"/>
    <x v="0"/>
    <x v="12"/>
    <x v="6"/>
  </r>
  <r>
    <s v="Norte-Sul Corp"/>
    <x v="12"/>
    <n v="750"/>
    <n v="750"/>
    <x v="1132"/>
    <x v="1024"/>
    <s v="Treinamento autores de relatório"/>
    <x v="2"/>
    <x v="1"/>
    <s v="3 - Entendimento de necessidades"/>
    <x v="1"/>
    <x v="15"/>
    <x v="3"/>
  </r>
  <r>
    <s v="Norte-Sul Corp"/>
    <x v="12"/>
    <n v="4000"/>
    <n v="4000"/>
    <x v="1133"/>
    <x v="1025"/>
    <s v="Pacote de relatórios Power BI"/>
    <x v="1"/>
    <x v="1"/>
    <s v="3 - Entendimento de necessidades"/>
    <x v="1"/>
    <x v="15"/>
    <x v="1"/>
  </r>
  <r>
    <s v="Norte-Sul Corp"/>
    <x v="12"/>
    <n v="4398"/>
    <n v="4398"/>
    <x v="1134"/>
    <x v="1026"/>
    <s v="Contratação pontual de suporte"/>
    <x v="3"/>
    <x v="0"/>
    <s v="3 - Entendimento de necessidades"/>
    <x v="1"/>
    <x v="15"/>
    <x v="3"/>
  </r>
  <r>
    <s v="Norte-Sul Corp"/>
    <x v="12"/>
    <n v="10000"/>
    <n v="10000"/>
    <x v="1135"/>
    <x v="690"/>
    <s v="Desenvolvimento de relatórios"/>
    <x v="0"/>
    <x v="0"/>
    <s v="3 - Entendimento de necessidades"/>
    <x v="1"/>
    <x v="15"/>
    <x v="1"/>
  </r>
  <r>
    <s v="Norte-Sul Corp"/>
    <x v="12"/>
    <n v="10000"/>
    <n v="10000"/>
    <x v="1136"/>
    <x v="1027"/>
    <s v="Treinamento fundamentos"/>
    <x v="2"/>
    <x v="4"/>
    <s v="1 - Lead"/>
    <x v="1"/>
    <x v="15"/>
    <x v="1"/>
  </r>
  <r>
    <s v="Norte-Sul Corp"/>
    <x v="12"/>
    <n v="16000"/>
    <n v="16000"/>
    <x v="1137"/>
    <x v="1028"/>
    <s v="Pacote de relatórios Power BI"/>
    <x v="1"/>
    <x v="1"/>
    <s v="1 - Lead"/>
    <x v="1"/>
    <x v="15"/>
    <x v="1"/>
  </r>
  <r>
    <s v="Norte-Sul Corp"/>
    <x v="12"/>
    <n v="20000"/>
    <n v="20000"/>
    <x v="1138"/>
    <x v="1029"/>
    <s v="Pacote de relatórios Power BI"/>
    <x v="1"/>
    <x v="1"/>
    <s v="3 - Entendimento de necessidades"/>
    <x v="1"/>
    <x v="15"/>
    <x v="1"/>
  </r>
  <r>
    <s v="Norte-Sul Corp"/>
    <x v="12"/>
    <n v="72000"/>
    <n v="72000"/>
    <x v="1139"/>
    <x v="878"/>
    <s v="Pacote de relatórios Power BI"/>
    <x v="1"/>
    <x v="1"/>
    <s v="2 - Oportunidade"/>
    <x v="1"/>
    <x v="15"/>
    <x v="2"/>
  </r>
  <r>
    <s v="NORTHEAST GEORGIA HEALTH SYS"/>
    <x v="3"/>
    <n v="540"/>
    <n v="0"/>
    <x v="1140"/>
    <x v="1030"/>
    <s v="Pacote de relatórios Power BI"/>
    <x v="1"/>
    <x v="1"/>
    <s v="Não classificada"/>
    <x v="0"/>
    <x v="10"/>
    <x v="3"/>
  </r>
  <r>
    <s v="NORTHEAST GEORGIA HEALTH SYS"/>
    <x v="3"/>
    <n v="19000"/>
    <n v="0"/>
    <x v="1141"/>
    <x v="1031"/>
    <s v="Pacote de relatórios Power BI"/>
    <x v="1"/>
    <x v="1"/>
    <s v="1 - Lead"/>
    <x v="0"/>
    <x v="10"/>
    <x v="4"/>
  </r>
  <r>
    <s v="NORTHEAST GEORGIA HEALTH SYS"/>
    <x v="3"/>
    <n v="60985"/>
    <n v="60985"/>
    <x v="1142"/>
    <x v="817"/>
    <s v="Treinamento autores de relatório"/>
    <x v="2"/>
    <x v="1"/>
    <s v="2 - Oportunidade"/>
    <x v="1"/>
    <x v="10"/>
    <x v="5"/>
  </r>
  <r>
    <s v="Northern Arizona Healthcare"/>
    <x v="3"/>
    <n v="32000"/>
    <n v="0"/>
    <x v="1143"/>
    <x v="1032"/>
    <s v="Contratação pontual de suporte"/>
    <x v="3"/>
    <x v="0"/>
    <s v="Não classificada"/>
    <x v="0"/>
    <x v="4"/>
    <x v="1"/>
  </r>
  <r>
    <s v="Northern Arizona Healthcare"/>
    <x v="3"/>
    <n v="75095"/>
    <n v="0"/>
    <x v="1144"/>
    <x v="1033"/>
    <s v="Implantação PPM"/>
    <x v="0"/>
    <x v="0"/>
    <s v="Não classificada"/>
    <x v="0"/>
    <x v="4"/>
    <x v="4"/>
  </r>
  <r>
    <s v="Northern Arizona Healthcare"/>
    <x v="3"/>
    <n v="97000"/>
    <n v="97000"/>
    <x v="1145"/>
    <x v="1034"/>
    <s v="Pacote de relatórios Power BI"/>
    <x v="1"/>
    <x v="1"/>
    <s v="7 - Encerramento"/>
    <x v="1"/>
    <x v="4"/>
    <x v="0"/>
  </r>
  <r>
    <s v="Nova Chemicals"/>
    <x v="4"/>
    <n v="97000"/>
    <n v="0"/>
    <x v="1146"/>
    <x v="1035"/>
    <s v="Implantação PPM"/>
    <x v="0"/>
    <x v="0"/>
    <s v="6 - Proposta enviada"/>
    <x v="0"/>
    <x v="1"/>
    <x v="3"/>
  </r>
  <r>
    <s v="Novos Horizontes"/>
    <x v="17"/>
    <n v="6000"/>
    <n v="0"/>
    <x v="1147"/>
    <x v="840"/>
    <s v="Treinamento autores de relatório"/>
    <x v="2"/>
    <x v="1"/>
    <s v="3 - Entendimento de necessidades"/>
    <x v="0"/>
    <x v="17"/>
    <x v="2"/>
  </r>
  <r>
    <s v="Novos Horizontes"/>
    <x v="17"/>
    <n v="6500"/>
    <n v="6500"/>
    <x v="1148"/>
    <x v="1036"/>
    <s v="Desenvolvimento de workflows"/>
    <x v="0"/>
    <x v="3"/>
    <s v="7 - Encerramento"/>
    <x v="1"/>
    <x v="11"/>
    <x v="3"/>
  </r>
  <r>
    <s v="Novos Horizontes"/>
    <x v="17"/>
    <n v="8000"/>
    <n v="8000"/>
    <x v="1149"/>
    <x v="1037"/>
    <s v="Desenvolvimento de relatórios"/>
    <x v="0"/>
    <x v="0"/>
    <s v="3 - Entendimento de necessidades"/>
    <x v="1"/>
    <x v="17"/>
    <x v="1"/>
  </r>
  <r>
    <s v="Novos Horizontes"/>
    <x v="17"/>
    <n v="9000"/>
    <n v="9000"/>
    <x v="1150"/>
    <x v="101"/>
    <s v="Implantação PPM"/>
    <x v="0"/>
    <x v="0"/>
    <s v="3 - Entendimento de necessidades"/>
    <x v="1"/>
    <x v="17"/>
    <x v="1"/>
  </r>
  <r>
    <s v="NTT DATA GLOBAL DELIVERY SERVICES LTD"/>
    <x v="1"/>
    <n v="145"/>
    <n v="145"/>
    <x v="1151"/>
    <x v="1038"/>
    <s v="Implantação PPM"/>
    <x v="0"/>
    <x v="0"/>
    <s v="3 - Entendimento de necessidades"/>
    <x v="1"/>
    <x v="6"/>
    <x v="4"/>
  </r>
  <r>
    <s v="NTT DATA GLOBAL DELIVERY SERVICES LTD"/>
    <x v="1"/>
    <n v="45000"/>
    <n v="0"/>
    <x v="1152"/>
    <x v="1039"/>
    <s v="Pacote de relatórios Power BI"/>
    <x v="1"/>
    <x v="1"/>
    <s v="Não classificada"/>
    <x v="0"/>
    <x v="6"/>
    <x v="6"/>
  </r>
  <r>
    <s v="NuStar"/>
    <x v="2"/>
    <n v="495"/>
    <n v="495"/>
    <x v="1153"/>
    <x v="1040"/>
    <s v="Desenvolvimento de relatórios"/>
    <x v="0"/>
    <x v="6"/>
    <s v="3 - Entendimento de necessidades"/>
    <x v="1"/>
    <x v="6"/>
    <x v="1"/>
  </r>
  <r>
    <s v="NuVasive Inc"/>
    <x v="3"/>
    <n v="130732"/>
    <n v="130732"/>
    <x v="1154"/>
    <x v="1041"/>
    <s v="Desenvolvimento de flows"/>
    <x v="0"/>
    <x v="5"/>
    <s v="1 - Lead"/>
    <x v="0"/>
    <x v="1"/>
    <x v="0"/>
  </r>
  <r>
    <s v="NYC DOE OSSS"/>
    <x v="6"/>
    <n v="10000"/>
    <n v="0"/>
    <x v="1155"/>
    <x v="1042"/>
    <s v="Pacote de relatórios Excel"/>
    <x v="1"/>
    <x v="2"/>
    <s v="Não classificada"/>
    <x v="0"/>
    <x v="15"/>
    <x v="3"/>
  </r>
  <r>
    <s v="OAKWOOD SYSTEMS"/>
    <x v="1"/>
    <n v="2695"/>
    <n v="2695"/>
    <x v="1156"/>
    <x v="1043"/>
    <s v="Contratação pontual de suporte"/>
    <x v="3"/>
    <x v="0"/>
    <s v="3 - Entendimento de necessidades"/>
    <x v="1"/>
    <x v="13"/>
    <x v="1"/>
  </r>
  <r>
    <s v="Ochsner Health System"/>
    <x v="3"/>
    <n v="48000"/>
    <n v="48000"/>
    <x v="1157"/>
    <x v="1044"/>
    <s v="Treinamento para Administradores"/>
    <x v="2"/>
    <x v="0"/>
    <s v="7 - Encerramento"/>
    <x v="1"/>
    <x v="26"/>
    <x v="6"/>
  </r>
  <r>
    <s v="O'Connell &amp; Lawrence, Inc."/>
    <x v="1"/>
    <n v="3000"/>
    <n v="0"/>
    <x v="1158"/>
    <x v="1045"/>
    <s v="Pacote de relatórios Excel"/>
    <x v="1"/>
    <x v="2"/>
    <s v="3 - Entendimento de necessidades"/>
    <x v="0"/>
    <x v="21"/>
    <x v="1"/>
  </r>
  <r>
    <s v="ODL"/>
    <x v="4"/>
    <n v="65449"/>
    <n v="65449"/>
    <x v="1159"/>
    <x v="1046"/>
    <s v="Pacote de relatórios Power BI"/>
    <x v="1"/>
    <x v="1"/>
    <s v="1 - Lead"/>
    <x v="0"/>
    <x v="0"/>
    <x v="2"/>
  </r>
  <r>
    <s v="OGEN SA"/>
    <x v="16"/>
    <n v="37000"/>
    <n v="0"/>
    <x v="1160"/>
    <x v="1047"/>
    <s v="Contratação pontual de suporte"/>
    <x v="3"/>
    <x v="6"/>
    <s v="Não classificada"/>
    <x v="0"/>
    <x v="10"/>
    <x v="3"/>
  </r>
  <r>
    <s v="OGEN SA"/>
    <x v="16"/>
    <n v="45000"/>
    <n v="0"/>
    <x v="1161"/>
    <x v="1048"/>
    <s v="Pacote de relatórios Excel"/>
    <x v="1"/>
    <x v="2"/>
    <s v="1 - Lead"/>
    <x v="0"/>
    <x v="4"/>
    <x v="4"/>
  </r>
  <r>
    <s v="OGEN SA"/>
    <x v="16"/>
    <n v="74000"/>
    <n v="0"/>
    <x v="1162"/>
    <x v="183"/>
    <s v="Implantação PPM"/>
    <x v="0"/>
    <x v="6"/>
    <s v="6 - Proposta enviada"/>
    <x v="0"/>
    <x v="7"/>
    <x v="1"/>
  </r>
  <r>
    <s v="Conselho Federal de Justiça"/>
    <x v="8"/>
    <n v="2444"/>
    <n v="0"/>
    <x v="1163"/>
    <x v="573"/>
    <s v="Implantação PPM"/>
    <x v="0"/>
    <x v="6"/>
    <s v="2 - Oportunidade"/>
    <x v="0"/>
    <x v="15"/>
    <x v="1"/>
  </r>
  <r>
    <s v="Conselho Federal de Justiça"/>
    <x v="8"/>
    <n v="2444"/>
    <n v="2444"/>
    <x v="1164"/>
    <x v="184"/>
    <s v="Pacote de relatórios Power BI"/>
    <x v="1"/>
    <x v="1"/>
    <s v="3 - Entendimento de necessidades"/>
    <x v="1"/>
    <x v="15"/>
    <x v="3"/>
  </r>
  <r>
    <s v="Oil, Gás &amp; Power SA"/>
    <x v="16"/>
    <n v="400"/>
    <n v="400"/>
    <x v="1165"/>
    <x v="1049"/>
    <s v="Implantação PPM"/>
    <x v="0"/>
    <x v="0"/>
    <s v="3 - Entendimento de necessidades"/>
    <x v="1"/>
    <x v="15"/>
    <x v="3"/>
  </r>
  <r>
    <s v="Oil, Gás &amp; Power SA"/>
    <x v="16"/>
    <n v="442.5"/>
    <n v="442.5"/>
    <x v="1166"/>
    <x v="1050"/>
    <s v="Implantação PPM"/>
    <x v="0"/>
    <x v="6"/>
    <s v="2 - Oportunidade"/>
    <x v="1"/>
    <x v="15"/>
    <x v="1"/>
  </r>
  <r>
    <s v="Oil, Gás &amp; Power SA"/>
    <x v="16"/>
    <n v="495"/>
    <n v="495"/>
    <x v="1167"/>
    <x v="1051"/>
    <s v="Implantação PPM"/>
    <x v="0"/>
    <x v="0"/>
    <s v="1 - Lead"/>
    <x v="1"/>
    <x v="15"/>
    <x v="3"/>
  </r>
  <r>
    <s v="Oil, Gás &amp; Power SA"/>
    <x v="16"/>
    <n v="495"/>
    <n v="495"/>
    <x v="1168"/>
    <x v="1052"/>
    <s v="Pacote de relatórios Power BI"/>
    <x v="1"/>
    <x v="1"/>
    <s v="Não classificada"/>
    <x v="1"/>
    <x v="15"/>
    <x v="1"/>
  </r>
  <r>
    <s v="Oil, Gás &amp; Power SA"/>
    <x v="16"/>
    <n v="495"/>
    <n v="495"/>
    <x v="1169"/>
    <x v="1053"/>
    <s v="Contratação pontual de suporte"/>
    <x v="3"/>
    <x v="0"/>
    <s v="3 - Entendimento de necessidades"/>
    <x v="1"/>
    <x v="15"/>
    <x v="3"/>
  </r>
  <r>
    <s v="Oil, Gás &amp; Power SA"/>
    <x v="16"/>
    <n v="495"/>
    <n v="495"/>
    <x v="1170"/>
    <x v="1054"/>
    <s v="Treinamento autores de relatório"/>
    <x v="2"/>
    <x v="1"/>
    <s v="3 - Entendimento de necessidades"/>
    <x v="1"/>
    <x v="15"/>
    <x v="1"/>
  </r>
  <r>
    <s v="Oil, Gás &amp; Power SA"/>
    <x v="16"/>
    <n v="495"/>
    <n v="495"/>
    <x v="1171"/>
    <x v="1055"/>
    <s v="Treinamento autores de relatório"/>
    <x v="2"/>
    <x v="1"/>
    <s v="3 - Entendimento de necessidades"/>
    <x v="1"/>
    <x v="15"/>
    <x v="5"/>
  </r>
  <r>
    <s v="Oil, Gás &amp; Power SA"/>
    <x v="16"/>
    <n v="990"/>
    <n v="990"/>
    <x v="1172"/>
    <x v="1056"/>
    <s v="Treinamento autores de relatório"/>
    <x v="2"/>
    <x v="1"/>
    <s v="3 - Entendimento de necessidades"/>
    <x v="1"/>
    <x v="15"/>
    <x v="3"/>
  </r>
  <r>
    <s v="Oil, Gás &amp; Power SA"/>
    <x v="16"/>
    <n v="990"/>
    <n v="990"/>
    <x v="1173"/>
    <x v="1057"/>
    <s v="Implantação PPM"/>
    <x v="0"/>
    <x v="0"/>
    <s v="2 - Oportunidade"/>
    <x v="1"/>
    <x v="15"/>
    <x v="3"/>
  </r>
  <r>
    <s v="Oil, Gás &amp; Power SA"/>
    <x v="16"/>
    <n v="1238"/>
    <n v="1238"/>
    <x v="1174"/>
    <x v="1058"/>
    <s v="Desenvolvimento de flows"/>
    <x v="0"/>
    <x v="5"/>
    <s v="3 - Entendimento de necessidades"/>
    <x v="1"/>
    <x v="15"/>
    <x v="4"/>
  </r>
  <r>
    <s v="Oil, Gás &amp; Power SA"/>
    <x v="16"/>
    <n v="1430"/>
    <n v="1430"/>
    <x v="1175"/>
    <x v="1059"/>
    <s v="Desenvolvimento de relatórios"/>
    <x v="0"/>
    <x v="0"/>
    <s v="3 - Entendimento de necessidades"/>
    <x v="1"/>
    <x v="15"/>
    <x v="3"/>
  </r>
  <r>
    <s v="Oil, Gás &amp; Power SA"/>
    <x v="16"/>
    <n v="1600"/>
    <n v="1600"/>
    <x v="1176"/>
    <x v="1060"/>
    <s v="Desenvolvimento de workflows"/>
    <x v="0"/>
    <x v="0"/>
    <s v="2 - Oportunidade"/>
    <x v="1"/>
    <x v="15"/>
    <x v="3"/>
  </r>
  <r>
    <s v="Oil, Gás &amp; Power SA"/>
    <x v="16"/>
    <n v="2000"/>
    <n v="0"/>
    <x v="1177"/>
    <x v="505"/>
    <s v="Treinamento autores de relatório"/>
    <x v="2"/>
    <x v="1"/>
    <s v="2 - Oportunidade"/>
    <x v="0"/>
    <x v="15"/>
    <x v="0"/>
  </r>
  <r>
    <s v="Oil, Gás &amp; Power SA"/>
    <x v="16"/>
    <n v="2000"/>
    <n v="2000"/>
    <x v="1178"/>
    <x v="1061"/>
    <s v="Desenvolvimento de relatórios"/>
    <x v="0"/>
    <x v="6"/>
    <s v="2 - Oportunidade"/>
    <x v="1"/>
    <x v="15"/>
    <x v="3"/>
  </r>
  <r>
    <s v="Oil, Gás &amp; Power SA"/>
    <x v="16"/>
    <n v="2475"/>
    <n v="2475"/>
    <x v="1179"/>
    <x v="1062"/>
    <s v="Pacote de relatórios Power BI"/>
    <x v="1"/>
    <x v="1"/>
    <s v="3 - Entendimento de necessidades"/>
    <x v="1"/>
    <x v="15"/>
    <x v="3"/>
  </r>
  <r>
    <s v="Oil, Gás &amp; Power SA"/>
    <x v="16"/>
    <n v="4000"/>
    <n v="4000"/>
    <x v="1180"/>
    <x v="1063"/>
    <s v="Desenvolvimento de relatórios"/>
    <x v="0"/>
    <x v="0"/>
    <s v="3 - Entendimento de necessidades"/>
    <x v="1"/>
    <x v="15"/>
    <x v="3"/>
  </r>
  <r>
    <s v="Oil, Gás &amp; Power SA"/>
    <x v="16"/>
    <n v="5940"/>
    <n v="5940"/>
    <x v="1181"/>
    <x v="1064"/>
    <s v="Contratação pontual de suporte"/>
    <x v="3"/>
    <x v="0"/>
    <s v="Não classificada"/>
    <x v="1"/>
    <x v="15"/>
    <x v="2"/>
  </r>
  <r>
    <s v="Oil, Gás &amp; Power SA"/>
    <x v="16"/>
    <n v="10000"/>
    <n v="0"/>
    <x v="1182"/>
    <x v="1065"/>
    <s v="Treinamento autores de relatório"/>
    <x v="2"/>
    <x v="1"/>
    <s v="6 - Proposta enviada"/>
    <x v="0"/>
    <x v="15"/>
    <x v="0"/>
  </r>
  <r>
    <s v="Oil, Gás &amp; Power SA"/>
    <x v="16"/>
    <n v="10540"/>
    <n v="10540"/>
    <x v="1183"/>
    <x v="1066"/>
    <s v="Treinamento fundamentos"/>
    <x v="2"/>
    <x v="4"/>
    <s v="7 - Encerramento"/>
    <x v="1"/>
    <x v="15"/>
    <x v="1"/>
  </r>
  <r>
    <s v="Oil, Gás &amp; Power SA"/>
    <x v="16"/>
    <n v="15000"/>
    <n v="15000"/>
    <x v="1184"/>
    <x v="1067"/>
    <s v="Pacote de relatórios Power BI"/>
    <x v="1"/>
    <x v="1"/>
    <s v="3 - Entendimento de necessidades"/>
    <x v="1"/>
    <x v="15"/>
    <x v="5"/>
  </r>
  <r>
    <s v="Oil, Gás &amp; Power SA"/>
    <x v="16"/>
    <n v="63079"/>
    <n v="63079"/>
    <x v="1185"/>
    <x v="1068"/>
    <s v="Treinamento para Administradores"/>
    <x v="2"/>
    <x v="0"/>
    <s v="3 - Entendimento de necessidades"/>
    <x v="1"/>
    <x v="15"/>
    <x v="1"/>
  </r>
  <r>
    <s v="OLO Communications"/>
    <x v="13"/>
    <n v="74525"/>
    <n v="0"/>
    <x v="1186"/>
    <x v="196"/>
    <s v="Pacote de relatórios Power BI"/>
    <x v="1"/>
    <x v="1"/>
    <s v="1 - Lead"/>
    <x v="0"/>
    <x v="14"/>
    <x v="2"/>
  </r>
  <r>
    <s v="Olímpia Tecnologia"/>
    <x v="2"/>
    <n v="8000"/>
    <n v="8000"/>
    <x v="1187"/>
    <x v="1069"/>
    <s v="Contratação pontual de suporte"/>
    <x v="3"/>
    <x v="0"/>
    <s v="7 - Encerramento"/>
    <x v="1"/>
    <x v="0"/>
    <x v="1"/>
  </r>
  <r>
    <s v="Olímpia Tecnologia"/>
    <x v="2"/>
    <n v="10000"/>
    <n v="10000"/>
    <x v="1188"/>
    <x v="215"/>
    <s v="Pacote de relatórios Excel"/>
    <x v="1"/>
    <x v="2"/>
    <s v="7 - Encerramento"/>
    <x v="1"/>
    <x v="0"/>
    <x v="3"/>
  </r>
  <r>
    <s v="Olímpia Tecnologia"/>
    <x v="2"/>
    <n v="60000"/>
    <n v="60000"/>
    <x v="1189"/>
    <x v="1070"/>
    <s v="Treinamento para Administradores"/>
    <x v="2"/>
    <x v="0"/>
    <s v="6 - Proposta enviada"/>
    <x v="1"/>
    <x v="0"/>
    <x v="1"/>
  </r>
  <r>
    <s v="Olímpia Tecnologia"/>
    <x v="2"/>
    <n v="120000"/>
    <n v="120000"/>
    <x v="1190"/>
    <x v="1071"/>
    <s v="Contratação pontual de suporte"/>
    <x v="3"/>
    <x v="3"/>
    <s v="7 - Encerramento"/>
    <x v="1"/>
    <x v="0"/>
    <x v="5"/>
  </r>
  <r>
    <s v="Olímpia Tecnologia"/>
    <x v="2"/>
    <n v="226000"/>
    <n v="226000"/>
    <x v="1191"/>
    <x v="1072"/>
    <s v="Implantação PPM"/>
    <x v="0"/>
    <x v="0"/>
    <s v="7 - Encerramento"/>
    <x v="1"/>
    <x v="0"/>
    <x v="3"/>
  </r>
  <r>
    <s v="OneWeb, Ltd."/>
    <x v="1"/>
    <n v="10800"/>
    <n v="10800"/>
    <x v="1192"/>
    <x v="1073"/>
    <s v="Contratação pontual de suporte"/>
    <x v="3"/>
    <x v="0"/>
    <s v="1 - Lead"/>
    <x v="0"/>
    <x v="8"/>
    <x v="3"/>
  </r>
  <r>
    <s v="OneWeb, Ltd."/>
    <x v="1"/>
    <n v="45000"/>
    <n v="0"/>
    <x v="1193"/>
    <x v="1074"/>
    <s v="Pacote de relatórios Power BI"/>
    <x v="1"/>
    <x v="1"/>
    <s v="1 - Lead"/>
    <x v="0"/>
    <x v="8"/>
    <x v="1"/>
  </r>
  <r>
    <s v="Ontario Lottery &amp; Gaming Corp"/>
    <x v="4"/>
    <n v="145"/>
    <n v="145"/>
    <x v="1194"/>
    <x v="1075"/>
    <s v="Desenvolvimento de workflows"/>
    <x v="0"/>
    <x v="0"/>
    <s v="3 - Entendimento de necessidades"/>
    <x v="1"/>
    <x v="9"/>
    <x v="3"/>
  </r>
  <r>
    <s v="Operador do Sistema Nacional"/>
    <x v="16"/>
    <n v="84000"/>
    <n v="0"/>
    <x v="1195"/>
    <x v="195"/>
    <s v="Treinamento para Administradores"/>
    <x v="2"/>
    <x v="0"/>
    <s v="6 - Proposta enviada"/>
    <x v="0"/>
    <x v="1"/>
    <x v="5"/>
  </r>
  <r>
    <s v="Operador do Sistema Nacional"/>
    <x v="16"/>
    <n v="99930"/>
    <n v="0"/>
    <x v="1196"/>
    <x v="1076"/>
    <s v="Pacote de relatórios Excel"/>
    <x v="1"/>
    <x v="2"/>
    <s v="1 - Lead"/>
    <x v="0"/>
    <x v="15"/>
    <x v="1"/>
  </r>
  <r>
    <s v="OPW Software"/>
    <x v="0"/>
    <n v="19000"/>
    <n v="0"/>
    <x v="1197"/>
    <x v="1077"/>
    <s v="Implantação PPM"/>
    <x v="0"/>
    <x v="6"/>
    <s v="5 - Levantamento de escopo"/>
    <x v="0"/>
    <x v="1"/>
    <x v="2"/>
  </r>
  <r>
    <s v="Departamento de Vigilância Sanitária"/>
    <x v="8"/>
    <n v="36271"/>
    <n v="0"/>
    <x v="1198"/>
    <x v="1078"/>
    <s v="Contratação pontual de suporte"/>
    <x v="3"/>
    <x v="3"/>
    <s v="6 - Proposta enviada"/>
    <x v="0"/>
    <x v="7"/>
    <x v="3"/>
  </r>
  <r>
    <s v="OTTER PRODUCTS LLC"/>
    <x v="4"/>
    <n v="4000"/>
    <n v="0"/>
    <x v="1199"/>
    <x v="978"/>
    <s v="Treinamento fundamentos"/>
    <x v="2"/>
    <x v="4"/>
    <s v="5 - Levantamento de escopo"/>
    <x v="0"/>
    <x v="4"/>
    <x v="4"/>
  </r>
  <r>
    <s v="OTTER PRODUCTS LLC"/>
    <x v="4"/>
    <n v="5000"/>
    <n v="5000"/>
    <x v="1200"/>
    <x v="108"/>
    <s v="Desenvolvimento de relatórios"/>
    <x v="0"/>
    <x v="0"/>
    <s v="7 - Encerramento"/>
    <x v="1"/>
    <x v="4"/>
    <x v="3"/>
  </r>
  <r>
    <s v="OTTER PRODUCTS LLC"/>
    <x v="4"/>
    <n v="10000"/>
    <n v="0"/>
    <x v="1201"/>
    <x v="215"/>
    <s v="Pacote de relatórios Power BI"/>
    <x v="1"/>
    <x v="1"/>
    <s v="2 - Oportunidade"/>
    <x v="0"/>
    <x v="4"/>
    <x v="3"/>
  </r>
  <r>
    <s v="OTTER PRODUCTS LLC"/>
    <x v="4"/>
    <n v="10000"/>
    <n v="0"/>
    <x v="1202"/>
    <x v="1079"/>
    <s v="Pacote de relatórios Power BI"/>
    <x v="1"/>
    <x v="1"/>
    <s v="2 - Oportunidade"/>
    <x v="0"/>
    <x v="4"/>
    <x v="3"/>
  </r>
  <r>
    <s v="OTTER PRODUCTS LLC"/>
    <x v="4"/>
    <n v="10000"/>
    <n v="10000"/>
    <x v="1203"/>
    <x v="516"/>
    <s v="Pacote de relatórios Excel"/>
    <x v="1"/>
    <x v="2"/>
    <s v="1 - Lead"/>
    <x v="1"/>
    <x v="4"/>
    <x v="1"/>
  </r>
  <r>
    <s v="OTTER PRODUCTS LLC"/>
    <x v="4"/>
    <n v="22000"/>
    <n v="22000"/>
    <x v="1204"/>
    <x v="1080"/>
    <s v="Desenvolvimento de workflows"/>
    <x v="0"/>
    <x v="0"/>
    <s v="7 - Encerramento"/>
    <x v="1"/>
    <x v="4"/>
    <x v="3"/>
  </r>
  <r>
    <s v="OTTER PRODUCTS LLC"/>
    <x v="4"/>
    <n v="32000"/>
    <n v="32000"/>
    <x v="1205"/>
    <x v="885"/>
    <s v="Pacote de relatórios Excel"/>
    <x v="1"/>
    <x v="2"/>
    <s v="3 - Entendimento de necessidades"/>
    <x v="1"/>
    <x v="4"/>
    <x v="3"/>
  </r>
  <r>
    <s v="OTTER PRODUCTS LLC"/>
    <x v="4"/>
    <n v="32500"/>
    <n v="32500"/>
    <x v="1206"/>
    <x v="1081"/>
    <s v="Implantação PPM"/>
    <x v="0"/>
    <x v="0"/>
    <s v="7 - Encerramento"/>
    <x v="1"/>
    <x v="4"/>
    <x v="3"/>
  </r>
  <r>
    <s v="OTTER PRODUCTS LLC"/>
    <x v="4"/>
    <n v="77190"/>
    <n v="77190"/>
    <x v="1207"/>
    <x v="1082"/>
    <s v="Desenvolvimento de relatórios"/>
    <x v="0"/>
    <x v="0"/>
    <s v="3 - Entendimento de necessidades"/>
    <x v="1"/>
    <x v="4"/>
    <x v="3"/>
  </r>
  <r>
    <s v="Outdoor Sportsman Group"/>
    <x v="4"/>
    <n v="495"/>
    <n v="0"/>
    <x v="1208"/>
    <x v="1083"/>
    <s v="Pacote de relatórios Excel"/>
    <x v="1"/>
    <x v="2"/>
    <s v="Não classificada"/>
    <x v="0"/>
    <x v="6"/>
    <x v="0"/>
  </r>
  <r>
    <s v="Outdoor Sportsman Group"/>
    <x v="4"/>
    <n v="2000"/>
    <n v="0"/>
    <x v="1209"/>
    <x v="1084"/>
    <s v="Desenvolvimento de workflows"/>
    <x v="0"/>
    <x v="3"/>
    <s v="4 - Demonstração realizada"/>
    <x v="0"/>
    <x v="6"/>
    <x v="5"/>
  </r>
  <r>
    <s v="Outdoor Sportsman Group"/>
    <x v="4"/>
    <n v="30000"/>
    <n v="0"/>
    <x v="1210"/>
    <x v="1085"/>
    <s v="Desenvolvimento de workflows"/>
    <x v="0"/>
    <x v="0"/>
    <s v="4 - Demonstração realizada"/>
    <x v="0"/>
    <x v="6"/>
    <x v="1"/>
  </r>
  <r>
    <s v="Overhead Door Corporation"/>
    <x v="4"/>
    <n v="4000"/>
    <n v="4000"/>
    <x v="1211"/>
    <x v="1086"/>
    <s v="Migração PPM (PS 2013 - POL)"/>
    <x v="0"/>
    <x v="0"/>
    <s v="1 - Lead"/>
    <x v="1"/>
    <x v="6"/>
    <x v="1"/>
  </r>
  <r>
    <s v="Overhead Door Corporation"/>
    <x v="4"/>
    <n v="6000"/>
    <n v="6000"/>
    <x v="1212"/>
    <x v="1087"/>
    <s v="Desenvolvimento de workflows"/>
    <x v="0"/>
    <x v="3"/>
    <s v="3 - Entendimento de necessidades"/>
    <x v="1"/>
    <x v="6"/>
    <x v="3"/>
  </r>
  <r>
    <s v="Overhead Door Corporation"/>
    <x v="4"/>
    <n v="17000"/>
    <n v="17000"/>
    <x v="1213"/>
    <x v="1088"/>
    <s v="Contratação pontual de suporte"/>
    <x v="3"/>
    <x v="0"/>
    <s v="3 - Entendimento de necessidades"/>
    <x v="1"/>
    <x v="6"/>
    <x v="1"/>
  </r>
  <r>
    <s v="Overhead Door Corporation"/>
    <x v="4"/>
    <n v="18000"/>
    <n v="18000"/>
    <x v="1214"/>
    <x v="1089"/>
    <s v="Pacote de relatórios Power BI"/>
    <x v="1"/>
    <x v="1"/>
    <s v="2 - Oportunidade"/>
    <x v="1"/>
    <x v="6"/>
    <x v="3"/>
  </r>
  <r>
    <s v="Overhead Door Corporation"/>
    <x v="4"/>
    <n v="32000"/>
    <n v="0"/>
    <x v="1215"/>
    <x v="1090"/>
    <s v="Contratação pontual de suporte"/>
    <x v="3"/>
    <x v="6"/>
    <s v="Não classificada"/>
    <x v="0"/>
    <x v="6"/>
    <x v="3"/>
  </r>
  <r>
    <s v="Olímpia Tecnologia"/>
    <x v="2"/>
    <n v="15000"/>
    <n v="10000"/>
    <x v="1216"/>
    <x v="1091"/>
    <s v="Implantação PPM"/>
    <x v="0"/>
    <x v="0"/>
    <s v="3 - Entendimento de necessidades"/>
    <x v="1"/>
    <x v="16"/>
    <x v="0"/>
  </r>
  <r>
    <s v="Olímpia Tecnologia"/>
    <x v="2"/>
    <n v="133677.99"/>
    <n v="133677.99"/>
    <x v="1217"/>
    <x v="1092"/>
    <s v="Treinamento fundamentos"/>
    <x v="2"/>
    <x v="4"/>
    <s v="Não classificada"/>
    <x v="0"/>
    <x v="16"/>
    <x v="0"/>
  </r>
  <r>
    <s v="Olímpia Tecnologia"/>
    <x v="2"/>
    <n v="176638"/>
    <n v="176638"/>
    <x v="1218"/>
    <x v="663"/>
    <s v="Implantação PPM"/>
    <x v="0"/>
    <x v="0"/>
    <s v="1 - Lead"/>
    <x v="0"/>
    <x v="16"/>
    <x v="1"/>
  </r>
  <r>
    <s v="PAE"/>
    <x v="1"/>
    <n v="19000"/>
    <n v="0"/>
    <x v="1219"/>
    <x v="1093"/>
    <s v="Pacote de relatórios Power BI"/>
    <x v="1"/>
    <x v="1"/>
    <s v="4 - Demonstração realizada"/>
    <x v="0"/>
    <x v="21"/>
    <x v="2"/>
  </r>
  <r>
    <s v="Palm Tree Resorts de Luxo"/>
    <x v="12"/>
    <n v="0"/>
    <n v="0"/>
    <x v="1220"/>
    <x v="1094"/>
    <s v="Contratação pontual de suporte"/>
    <x v="3"/>
    <x v="0"/>
    <s v="5 - Levantamento de escopo"/>
    <x v="0"/>
    <x v="0"/>
    <x v="6"/>
  </r>
  <r>
    <s v="Palm Tree Resorts de Luxo"/>
    <x v="12"/>
    <n v="0"/>
    <n v="0"/>
    <x v="1221"/>
    <x v="307"/>
    <s v="Desenvolvimento de relatórios"/>
    <x v="0"/>
    <x v="0"/>
    <s v="4 - Demonstração realizada"/>
    <x v="0"/>
    <x v="1"/>
    <x v="3"/>
  </r>
  <r>
    <s v="Palm Tree Resorts de Luxo"/>
    <x v="12"/>
    <n v="0"/>
    <n v="0"/>
    <x v="1222"/>
    <x v="961"/>
    <s v="Desenvolvimento de workflows"/>
    <x v="0"/>
    <x v="0"/>
    <s v="Não classificada"/>
    <x v="0"/>
    <x v="16"/>
    <x v="3"/>
  </r>
  <r>
    <s v="Palm Tree Resorts de Luxo"/>
    <x v="12"/>
    <n v="10000"/>
    <n v="0"/>
    <x v="1223"/>
    <x v="1095"/>
    <s v="Implantação PPM"/>
    <x v="0"/>
    <x v="0"/>
    <s v="6 - Proposta enviada"/>
    <x v="0"/>
    <x v="0"/>
    <x v="1"/>
  </r>
  <r>
    <s v="Palo Alto Networks"/>
    <x v="6"/>
    <n v="37000"/>
    <n v="37000"/>
    <x v="1224"/>
    <x v="1096"/>
    <s v="Implantação PPM"/>
    <x v="0"/>
    <x v="0"/>
    <s v="Não classificada"/>
    <x v="0"/>
    <x v="1"/>
    <x v="3"/>
  </r>
  <r>
    <s v="PAMI"/>
    <x v="2"/>
    <n v="45000"/>
    <n v="0"/>
    <x v="1225"/>
    <x v="1097"/>
    <s v="Contratação pontual de suporte"/>
    <x v="3"/>
    <x v="0"/>
    <s v="1 - Lead"/>
    <x v="0"/>
    <x v="21"/>
    <x v="1"/>
  </r>
  <r>
    <s v="Pandora"/>
    <x v="4"/>
    <n v="6000"/>
    <n v="6000"/>
    <x v="1226"/>
    <x v="1098"/>
    <s v="Contratação pontual de suporte"/>
    <x v="3"/>
    <x v="0"/>
    <s v="3 - Entendimento de necessidades"/>
    <x v="1"/>
    <x v="1"/>
    <x v="0"/>
  </r>
  <r>
    <s v="Pandora"/>
    <x v="4"/>
    <n v="9000"/>
    <n v="9000"/>
    <x v="1227"/>
    <x v="1099"/>
    <s v="Pacote de relatórios Excel"/>
    <x v="1"/>
    <x v="2"/>
    <s v="3 - Entendimento de necessidades"/>
    <x v="1"/>
    <x v="1"/>
    <x v="3"/>
  </r>
  <r>
    <s v="Pandora"/>
    <x v="4"/>
    <n v="9000"/>
    <n v="9000"/>
    <x v="1228"/>
    <x v="1100"/>
    <s v="Treinamento autores de relatório"/>
    <x v="2"/>
    <x v="1"/>
    <s v="1 - Lead"/>
    <x v="0"/>
    <x v="1"/>
    <x v="1"/>
  </r>
  <r>
    <s v="Pandora"/>
    <x v="4"/>
    <n v="12000"/>
    <n v="0"/>
    <x v="1229"/>
    <x v="1101"/>
    <s v="Treinamento autores de relatório"/>
    <x v="2"/>
    <x v="1"/>
    <s v="Não classificada"/>
    <x v="0"/>
    <x v="1"/>
    <x v="6"/>
  </r>
  <r>
    <s v="Pandora"/>
    <x v="4"/>
    <n v="60650"/>
    <n v="60650"/>
    <x v="1230"/>
    <x v="1102"/>
    <s v="Implantação PPM"/>
    <x v="0"/>
    <x v="0"/>
    <s v="2 - Oportunidade"/>
    <x v="1"/>
    <x v="1"/>
    <x v="5"/>
  </r>
  <r>
    <s v="Pantanal Resorts"/>
    <x v="12"/>
    <n v="55000"/>
    <n v="0"/>
    <x v="1231"/>
    <x v="1103"/>
    <s v="Migração PPM (PS 2013 - POL)"/>
    <x v="0"/>
    <x v="0"/>
    <s v="3 - Entendimento de necessidades"/>
    <x v="0"/>
    <x v="15"/>
    <x v="5"/>
  </r>
  <r>
    <s v="Olímpia Tecnologia"/>
    <x v="2"/>
    <n v="2695"/>
    <n v="0"/>
    <x v="1232"/>
    <x v="1104"/>
    <s v="Treinamento para Administradores"/>
    <x v="2"/>
    <x v="0"/>
    <s v="1 - Lead"/>
    <x v="0"/>
    <x v="15"/>
    <x v="3"/>
  </r>
  <r>
    <s v="Olímpia Tecnologia"/>
    <x v="2"/>
    <n v="15000"/>
    <n v="15000"/>
    <x v="1233"/>
    <x v="1105"/>
    <s v="Implantação PPM"/>
    <x v="0"/>
    <x v="0"/>
    <s v="Não classificada"/>
    <x v="0"/>
    <x v="15"/>
    <x v="4"/>
  </r>
  <r>
    <s v="Parker Ranch Inc."/>
    <x v="1"/>
    <n v="45000"/>
    <n v="0"/>
    <x v="1234"/>
    <x v="1106"/>
    <s v="Treinamento autores de relatório"/>
    <x v="2"/>
    <x v="1"/>
    <s v="1 - Lead"/>
    <x v="0"/>
    <x v="22"/>
    <x v="3"/>
  </r>
  <r>
    <s v="Combustíveis Fósseis SA"/>
    <x v="2"/>
    <n v="2000"/>
    <n v="2000"/>
    <x v="1235"/>
    <x v="1107"/>
    <s v="Desenvolvimento de workflows"/>
    <x v="0"/>
    <x v="0"/>
    <s v="3 - Entendimento de necessidades"/>
    <x v="1"/>
    <x v="15"/>
    <x v="3"/>
  </r>
  <r>
    <s v="Combustíveis Fósseis SA"/>
    <x v="2"/>
    <n v="3000"/>
    <n v="3000"/>
    <x v="1236"/>
    <x v="1108"/>
    <s v="Pacote de relatórios Power BI"/>
    <x v="1"/>
    <x v="1"/>
    <s v="1 - Lead"/>
    <x v="1"/>
    <x v="11"/>
    <x v="4"/>
  </r>
  <r>
    <s v="Combustíveis Fósseis SA"/>
    <x v="2"/>
    <n v="4000"/>
    <n v="0"/>
    <x v="1237"/>
    <x v="1109"/>
    <s v="Treinamento autores de relatório"/>
    <x v="2"/>
    <x v="1"/>
    <s v="2 - Oportunidade"/>
    <x v="0"/>
    <x v="15"/>
    <x v="3"/>
  </r>
  <r>
    <s v="Combustíveis Fósseis SA"/>
    <x v="2"/>
    <n v="4000"/>
    <n v="4000"/>
    <x v="1238"/>
    <x v="1110"/>
    <s v="Treinamento autores de relatório"/>
    <x v="2"/>
    <x v="1"/>
    <s v="3 - Entendimento de necessidades"/>
    <x v="1"/>
    <x v="15"/>
    <x v="0"/>
  </r>
  <r>
    <s v="Combustíveis Fósseis SA"/>
    <x v="2"/>
    <n v="4000"/>
    <n v="4000"/>
    <x v="1239"/>
    <x v="1111"/>
    <s v="Implantação PPM"/>
    <x v="0"/>
    <x v="0"/>
    <s v="3 - Entendimento de necessidades"/>
    <x v="1"/>
    <x v="15"/>
    <x v="3"/>
  </r>
  <r>
    <s v="Combustíveis Fósseis SA"/>
    <x v="2"/>
    <n v="8540"/>
    <n v="8540"/>
    <x v="1240"/>
    <x v="1112"/>
    <s v="Implantação PPM"/>
    <x v="0"/>
    <x v="0"/>
    <s v="3 - Entendimento de necessidades"/>
    <x v="0"/>
    <x v="15"/>
    <x v="4"/>
  </r>
  <r>
    <s v="Combustíveis Fósseis SA"/>
    <x v="2"/>
    <n v="10000"/>
    <n v="10000"/>
    <x v="1241"/>
    <x v="1113"/>
    <s v="Pacote de relatórios Power BI"/>
    <x v="1"/>
    <x v="1"/>
    <s v="3 - Entendimento de necessidades"/>
    <x v="1"/>
    <x v="15"/>
    <x v="6"/>
  </r>
  <r>
    <s v="Combustíveis Fósseis SA"/>
    <x v="2"/>
    <n v="68500"/>
    <n v="68500"/>
    <x v="1242"/>
    <x v="1114"/>
    <s v="Desenvolvimento de relatórios"/>
    <x v="0"/>
    <x v="6"/>
    <s v="3 - Entendimento de necessidades"/>
    <x v="1"/>
    <x v="11"/>
    <x v="1"/>
  </r>
  <r>
    <s v="PatientKeeper"/>
    <x v="6"/>
    <n v="0"/>
    <n v="0"/>
    <x v="1243"/>
    <x v="1115"/>
    <s v="Desenvolvimento de workflows"/>
    <x v="0"/>
    <x v="0"/>
    <s v="Não classificada"/>
    <x v="0"/>
    <x v="0"/>
    <x v="3"/>
  </r>
  <r>
    <s v="Paul Hastings"/>
    <x v="1"/>
    <n v="75000"/>
    <n v="0"/>
    <x v="1244"/>
    <x v="633"/>
    <s v="Pacote de relatórios Excel"/>
    <x v="1"/>
    <x v="2"/>
    <s v="Não classificada"/>
    <x v="0"/>
    <x v="1"/>
    <x v="3"/>
  </r>
  <r>
    <s v="PegaSystems Inc"/>
    <x v="1"/>
    <n v="2199"/>
    <n v="2199"/>
    <x v="1245"/>
    <x v="1116"/>
    <s v="Migração PPM (PS 2013 - POL)"/>
    <x v="0"/>
    <x v="0"/>
    <s v="3 - Entendimento de necessidades"/>
    <x v="1"/>
    <x v="0"/>
    <x v="3"/>
  </r>
  <r>
    <s v="Pella Windows &amp; Doors"/>
    <x v="4"/>
    <n v="45000"/>
    <n v="0"/>
    <x v="1246"/>
    <x v="1117"/>
    <s v="Pacote de relatórios Power BI"/>
    <x v="1"/>
    <x v="1"/>
    <s v="Não classificada"/>
    <x v="0"/>
    <x v="10"/>
    <x v="0"/>
  </r>
  <r>
    <s v="Combustíveis Fósseis SA"/>
    <x v="2"/>
    <n v="9859.9"/>
    <n v="0"/>
    <x v="1247"/>
    <x v="1118"/>
    <s v="Treinamento fundamentos"/>
    <x v="2"/>
    <x v="4"/>
    <s v="1 - Lead"/>
    <x v="0"/>
    <x v="0"/>
    <x v="5"/>
  </r>
  <r>
    <s v="PetSmart"/>
    <x v="4"/>
    <n v="6000"/>
    <n v="0"/>
    <x v="1248"/>
    <x v="1119"/>
    <s v="Desenvolvimento de flows"/>
    <x v="0"/>
    <x v="5"/>
    <s v="1 - Lead"/>
    <x v="0"/>
    <x v="4"/>
    <x v="4"/>
  </r>
  <r>
    <s v="PetSmart"/>
    <x v="4"/>
    <n v="6000"/>
    <n v="6000"/>
    <x v="1249"/>
    <x v="1120"/>
    <s v="Treinamento fundamentos"/>
    <x v="2"/>
    <x v="4"/>
    <s v="3 - Entendimento de necessidades"/>
    <x v="1"/>
    <x v="4"/>
    <x v="0"/>
  </r>
  <r>
    <s v="PetSmart"/>
    <x v="4"/>
    <n v="6000"/>
    <n v="6000"/>
    <x v="1250"/>
    <x v="1121"/>
    <s v="Contratação pontual de suporte"/>
    <x v="3"/>
    <x v="0"/>
    <s v="3 - Entendimento de necessidades"/>
    <x v="1"/>
    <x v="4"/>
    <x v="1"/>
  </r>
  <r>
    <s v="PetSmart"/>
    <x v="4"/>
    <n v="20000"/>
    <n v="20000"/>
    <x v="1251"/>
    <x v="1122"/>
    <s v="Treinamento para Gerentes de Projeto"/>
    <x v="2"/>
    <x v="0"/>
    <s v="2 - Oportunidade"/>
    <x v="1"/>
    <x v="4"/>
    <x v="1"/>
  </r>
  <r>
    <s v="PetSmart"/>
    <x v="4"/>
    <n v="22500"/>
    <n v="0"/>
    <x v="1252"/>
    <x v="294"/>
    <s v="Treinamento autores de relatório"/>
    <x v="2"/>
    <x v="1"/>
    <s v="5 - Levantamento de escopo"/>
    <x v="0"/>
    <x v="4"/>
    <x v="3"/>
  </r>
  <r>
    <s v="PetSmart"/>
    <x v="4"/>
    <n v="73599"/>
    <n v="73599"/>
    <x v="1253"/>
    <x v="1123"/>
    <s v="Implantação PPM"/>
    <x v="0"/>
    <x v="0"/>
    <s v="3 - Entendimento de necessidades"/>
    <x v="1"/>
    <x v="4"/>
    <x v="3"/>
  </r>
  <r>
    <s v="Combustíveis Fósseis SA"/>
    <x v="2"/>
    <n v="45000"/>
    <n v="0"/>
    <x v="1254"/>
    <x v="1124"/>
    <s v="Pacote de relatórios Power BI"/>
    <x v="1"/>
    <x v="1"/>
    <s v="Não classificada"/>
    <x v="0"/>
    <x v="7"/>
    <x v="3"/>
  </r>
  <r>
    <s v="Pillsbury Winthrop Shaw Pittman LLP"/>
    <x v="1"/>
    <n v="206.98"/>
    <n v="206.98"/>
    <x v="1255"/>
    <x v="1125"/>
    <s v="Treinamento fundamentos"/>
    <x v="2"/>
    <x v="4"/>
    <s v="3 - Entendimento de necessidades"/>
    <x v="1"/>
    <x v="3"/>
    <x v="3"/>
  </r>
  <r>
    <s v="Plexus Worldwide"/>
    <x v="4"/>
    <n v="22500"/>
    <n v="22500"/>
    <x v="1256"/>
    <x v="793"/>
    <s v="Treinamento autores de relatório"/>
    <x v="2"/>
    <x v="1"/>
    <s v="5 - Levantamento de escopo"/>
    <x v="1"/>
    <x v="4"/>
    <x v="3"/>
  </r>
  <r>
    <s v="Plexus Worldwide"/>
    <x v="4"/>
    <n v="75000"/>
    <n v="75000"/>
    <x v="1257"/>
    <x v="1126"/>
    <s v="Contratação pontual de suporte"/>
    <x v="3"/>
    <x v="0"/>
    <s v="3 - Entendimento de necessidades"/>
    <x v="1"/>
    <x v="4"/>
    <x v="0"/>
  </r>
  <r>
    <s v="Portos do Brasil"/>
    <x v="14"/>
    <n v="37000"/>
    <n v="37000"/>
    <x v="1258"/>
    <x v="1127"/>
    <s v="Migração PPM (PS 2010 - POL)"/>
    <x v="0"/>
    <x v="0"/>
    <s v="Não classificada"/>
    <x v="0"/>
    <x v="4"/>
    <x v="1"/>
  </r>
  <r>
    <s v="Pousada Brasil"/>
    <x v="12"/>
    <n v="2000"/>
    <n v="0"/>
    <x v="1259"/>
    <x v="108"/>
    <s v="Implantação PPM"/>
    <x v="0"/>
    <x v="0"/>
    <s v="4 - Demonstração realizada"/>
    <x v="0"/>
    <x v="1"/>
    <x v="3"/>
  </r>
  <r>
    <s v="Rota 66"/>
    <x v="2"/>
    <n v="18400"/>
    <n v="0"/>
    <x v="1260"/>
    <x v="1128"/>
    <s v="Treinamento fundamentos"/>
    <x v="2"/>
    <x v="4"/>
    <s v="Não classificada"/>
    <x v="0"/>
    <x v="15"/>
    <x v="5"/>
  </r>
  <r>
    <s v="Presbyterian Health Services"/>
    <x v="3"/>
    <n v="0"/>
    <n v="0"/>
    <x v="1261"/>
    <x v="1129"/>
    <s v="Desenvolvimento de relatórios"/>
    <x v="0"/>
    <x v="0"/>
    <s v="1 - Lead"/>
    <x v="0"/>
    <x v="25"/>
    <x v="3"/>
  </r>
  <r>
    <s v="Presbyterian Health Services"/>
    <x v="3"/>
    <n v="7800"/>
    <n v="0"/>
    <x v="1262"/>
    <x v="1130"/>
    <s v="Treinamento autores de relatório"/>
    <x v="2"/>
    <x v="1"/>
    <s v="1 - Lead"/>
    <x v="0"/>
    <x v="7"/>
    <x v="5"/>
  </r>
  <r>
    <s v="Presbyterian Health Services"/>
    <x v="3"/>
    <n v="10800"/>
    <n v="10800"/>
    <x v="1263"/>
    <x v="1131"/>
    <s v="Treinamento fundamentos"/>
    <x v="2"/>
    <x v="4"/>
    <s v="Não classificada"/>
    <x v="0"/>
    <x v="24"/>
    <x v="6"/>
  </r>
  <r>
    <s v="Presbyterian Health Services"/>
    <x v="3"/>
    <n v="20000"/>
    <n v="20000"/>
    <x v="1264"/>
    <x v="1132"/>
    <s v="Pacote de relatórios Power BI"/>
    <x v="1"/>
    <x v="1"/>
    <s v="3 - Entendimento de necessidades"/>
    <x v="1"/>
    <x v="24"/>
    <x v="3"/>
  </r>
  <r>
    <s v="Presbyterian Health Services"/>
    <x v="3"/>
    <n v="21300"/>
    <n v="21300"/>
    <x v="1265"/>
    <x v="1133"/>
    <s v="Treinamento fundamentos"/>
    <x v="2"/>
    <x v="4"/>
    <s v="3 - Entendimento de necessidades"/>
    <x v="1"/>
    <x v="1"/>
    <x v="3"/>
  </r>
  <r>
    <s v="Presbyterian Health Services"/>
    <x v="3"/>
    <n v="106000"/>
    <n v="0"/>
    <x v="1266"/>
    <x v="1134"/>
    <s v="Implantação PPM"/>
    <x v="0"/>
    <x v="0"/>
    <s v="1 - Lead"/>
    <x v="0"/>
    <x v="24"/>
    <x v="3"/>
  </r>
  <r>
    <s v="Projeto Central Energias SA"/>
    <x v="16"/>
    <n v="2695"/>
    <n v="2695"/>
    <x v="1267"/>
    <x v="1135"/>
    <s v="Pacote de relatórios Excel"/>
    <x v="1"/>
    <x v="2"/>
    <s v="6 - Proposta enviada"/>
    <x v="1"/>
    <x v="4"/>
    <x v="3"/>
  </r>
  <r>
    <s v="Projeto Central Energias SA"/>
    <x v="16"/>
    <n v="2695"/>
    <n v="0"/>
    <x v="1268"/>
    <x v="1136"/>
    <s v="Contratação pontual de suporte"/>
    <x v="3"/>
    <x v="0"/>
    <s v="6 - Proposta enviada"/>
    <x v="0"/>
    <x v="16"/>
    <x v="2"/>
  </r>
  <r>
    <s v="Projeto Central Energias SA"/>
    <x v="16"/>
    <n v="6000"/>
    <n v="6000"/>
    <x v="1269"/>
    <x v="1137"/>
    <s v="Treinamento para Gerentes de Projeto"/>
    <x v="2"/>
    <x v="0"/>
    <s v="3 - Entendimento de necessidades"/>
    <x v="1"/>
    <x v="4"/>
    <x v="3"/>
  </r>
  <r>
    <s v="Projeto Central Energias SA"/>
    <x v="16"/>
    <n v="6000"/>
    <n v="6000"/>
    <x v="1270"/>
    <x v="1138"/>
    <s v="Pacote de relatórios Excel"/>
    <x v="1"/>
    <x v="2"/>
    <s v="3 - Entendimento de necessidades"/>
    <x v="1"/>
    <x v="4"/>
    <x v="1"/>
  </r>
  <r>
    <s v="Projeto Central Energias SA"/>
    <x v="16"/>
    <n v="6000"/>
    <n v="0"/>
    <x v="1271"/>
    <x v="1139"/>
    <s v="Contratação pontual de suporte"/>
    <x v="3"/>
    <x v="3"/>
    <s v="1 - Lead"/>
    <x v="0"/>
    <x v="4"/>
    <x v="6"/>
  </r>
  <r>
    <s v="Projeto Central Energias SA"/>
    <x v="16"/>
    <n v="6000"/>
    <n v="0"/>
    <x v="1272"/>
    <x v="1140"/>
    <s v="Pacote de relatórios Power BI"/>
    <x v="1"/>
    <x v="1"/>
    <s v="1 - Lead"/>
    <x v="0"/>
    <x v="4"/>
    <x v="3"/>
  </r>
  <r>
    <s v="Projeto Central Energias SA"/>
    <x v="16"/>
    <n v="6000"/>
    <n v="0"/>
    <x v="1273"/>
    <x v="1140"/>
    <s v="Pacote de relatórios Excel"/>
    <x v="1"/>
    <x v="2"/>
    <s v="1 - Lead"/>
    <x v="0"/>
    <x v="4"/>
    <x v="3"/>
  </r>
  <r>
    <s v="Projeto Central Energias SA"/>
    <x v="16"/>
    <n v="10000"/>
    <n v="0"/>
    <x v="1274"/>
    <x v="1141"/>
    <s v="Pacote de relatórios Excel"/>
    <x v="1"/>
    <x v="2"/>
    <s v="3 - Entendimento de necessidades"/>
    <x v="0"/>
    <x v="4"/>
    <x v="4"/>
  </r>
  <r>
    <s v="Projeto Central Energias SA"/>
    <x v="16"/>
    <n v="11000"/>
    <n v="11000"/>
    <x v="1275"/>
    <x v="1142"/>
    <s v="Desenvolvimento de relatórios"/>
    <x v="0"/>
    <x v="6"/>
    <s v="3 - Entendimento de necessidades"/>
    <x v="0"/>
    <x v="4"/>
    <x v="3"/>
  </r>
  <r>
    <s v="Projeto Central Energias SA"/>
    <x v="16"/>
    <n v="12480"/>
    <n v="12480"/>
    <x v="1276"/>
    <x v="1143"/>
    <s v="Implantação PPM"/>
    <x v="0"/>
    <x v="0"/>
    <s v="3 - Entendimento de necessidades"/>
    <x v="1"/>
    <x v="4"/>
    <x v="3"/>
  </r>
  <r>
    <s v="Projeto Central Energias SA"/>
    <x v="16"/>
    <n v="15600"/>
    <n v="15600"/>
    <x v="1277"/>
    <x v="1144"/>
    <s v="Implantação PPM"/>
    <x v="0"/>
    <x v="0"/>
    <s v="3 - Entendimento de necessidades"/>
    <x v="1"/>
    <x v="4"/>
    <x v="5"/>
  </r>
  <r>
    <s v="Projeto Central Energias SA"/>
    <x v="16"/>
    <n v="30000"/>
    <n v="30000"/>
    <x v="1278"/>
    <x v="1145"/>
    <s v="Desenvolvimento de relatórios"/>
    <x v="0"/>
    <x v="0"/>
    <s v="2 - Oportunidade"/>
    <x v="1"/>
    <x v="4"/>
    <x v="5"/>
  </r>
  <r>
    <s v="Projeto Central Energias SA"/>
    <x v="16"/>
    <n v="39000"/>
    <n v="39000"/>
    <x v="1279"/>
    <x v="1146"/>
    <s v="Implantação PPM"/>
    <x v="0"/>
    <x v="0"/>
    <s v="3 - Entendimento de necessidades"/>
    <x v="1"/>
    <x v="4"/>
    <x v="3"/>
  </r>
  <r>
    <s v="Projeto Central Energias SA"/>
    <x v="16"/>
    <n v="49800"/>
    <n v="49800"/>
    <x v="1280"/>
    <x v="1147"/>
    <s v="Treinamento autores de relatório"/>
    <x v="2"/>
    <x v="1"/>
    <s v="3 - Entendimento de necessidades"/>
    <x v="1"/>
    <x v="4"/>
    <x v="4"/>
  </r>
  <r>
    <s v="Projeto Central Energias SA"/>
    <x v="16"/>
    <n v="51520"/>
    <n v="51520"/>
    <x v="1281"/>
    <x v="1148"/>
    <s v="Treinamento autores de relatório"/>
    <x v="2"/>
    <x v="1"/>
    <s v="3 - Entendimento de necessidades"/>
    <x v="1"/>
    <x v="4"/>
    <x v="3"/>
  </r>
  <r>
    <s v="Projeto Central Energias SA"/>
    <x v="16"/>
    <n v="56000"/>
    <n v="56000"/>
    <x v="1282"/>
    <x v="1149"/>
    <s v="Desenvolvimento de relatórios"/>
    <x v="0"/>
    <x v="0"/>
    <s v="7 - Encerramento"/>
    <x v="1"/>
    <x v="4"/>
    <x v="2"/>
  </r>
  <r>
    <s v="Projeto Central Energias SA"/>
    <x v="16"/>
    <n v="61000"/>
    <n v="0"/>
    <x v="1283"/>
    <x v="1150"/>
    <s v="Treinamento autores de relatório"/>
    <x v="2"/>
    <x v="1"/>
    <s v="7 - Encerramento"/>
    <x v="0"/>
    <x v="16"/>
    <x v="3"/>
  </r>
  <r>
    <s v="Projeto Central Energias SA"/>
    <x v="16"/>
    <n v="110000"/>
    <n v="110000"/>
    <x v="1284"/>
    <x v="1151"/>
    <s v="Pacote de relatórios Power BI"/>
    <x v="1"/>
    <x v="1"/>
    <s v="3 - Entendimento de necessidades"/>
    <x v="1"/>
    <x v="4"/>
    <x v="1"/>
  </r>
  <r>
    <s v="Projeto Central Energias SA"/>
    <x v="16"/>
    <n v="115000"/>
    <n v="0"/>
    <x v="1285"/>
    <x v="1152"/>
    <s v="Desenvolvimento de relatórios"/>
    <x v="0"/>
    <x v="0"/>
    <s v="1 - Lead"/>
    <x v="0"/>
    <x v="4"/>
    <x v="3"/>
  </r>
  <r>
    <s v="Projeto Tesoura Solidária"/>
    <x v="9"/>
    <n v="12000"/>
    <n v="0"/>
    <x v="1286"/>
    <x v="1153"/>
    <s v="Pacote de relatórios Excel"/>
    <x v="1"/>
    <x v="2"/>
    <s v="2 - Oportunidade"/>
    <x v="0"/>
    <x v="11"/>
    <x v="3"/>
  </r>
  <r>
    <s v="Projetos Senhoras do Crochê"/>
    <x v="9"/>
    <n v="21000"/>
    <n v="0"/>
    <x v="1287"/>
    <x v="1154"/>
    <s v="Implantação PPM"/>
    <x v="0"/>
    <x v="0"/>
    <s v="Não classificada"/>
    <x v="0"/>
    <x v="0"/>
    <x v="0"/>
  </r>
  <r>
    <s v="PROVIDE COMMERCE INC"/>
    <x v="4"/>
    <n v="30000"/>
    <n v="0"/>
    <x v="1288"/>
    <x v="1155"/>
    <s v="Desenvolvimento de workflows"/>
    <x v="0"/>
    <x v="3"/>
    <s v="Não classificada"/>
    <x v="0"/>
    <x v="1"/>
    <x v="3"/>
  </r>
  <r>
    <s v="Prudência Vida e Previdência"/>
    <x v="7"/>
    <n v="45000"/>
    <n v="0"/>
    <x v="1289"/>
    <x v="1156"/>
    <s v="Desenvolvimento de flows"/>
    <x v="0"/>
    <x v="5"/>
    <s v="Não classificada"/>
    <x v="0"/>
    <x v="12"/>
    <x v="3"/>
  </r>
  <r>
    <s v="Prudência Vida e Previdência"/>
    <x v="7"/>
    <n v="45000"/>
    <n v="0"/>
    <x v="1290"/>
    <x v="1157"/>
    <s v="Pacote de relatórios Excel"/>
    <x v="1"/>
    <x v="2"/>
    <s v="1 - Lead"/>
    <x v="0"/>
    <x v="10"/>
    <x v="6"/>
  </r>
  <r>
    <s v="Prudência Vida e Previdência"/>
    <x v="7"/>
    <n v="55000"/>
    <n v="0"/>
    <x v="1291"/>
    <x v="346"/>
    <s v="Desenvolvimento de relatórios"/>
    <x v="0"/>
    <x v="0"/>
    <s v="Não classificada"/>
    <x v="0"/>
    <x v="17"/>
    <x v="1"/>
  </r>
  <r>
    <s v="PS Painéis Solares"/>
    <x v="16"/>
    <n v="2199"/>
    <n v="2199"/>
    <x v="1292"/>
    <x v="1158"/>
    <s v="Desenvolvimento de flows"/>
    <x v="0"/>
    <x v="5"/>
    <s v="3 - Entendimento de necessidades"/>
    <x v="1"/>
    <x v="13"/>
    <x v="1"/>
  </r>
  <r>
    <s v="PS Painéis Solares"/>
    <x v="16"/>
    <n v="2199"/>
    <n v="2199"/>
    <x v="1293"/>
    <x v="1159"/>
    <s v="Contratação pontual de suporte"/>
    <x v="3"/>
    <x v="6"/>
    <s v="3 - Entendimento de necessidades"/>
    <x v="1"/>
    <x v="13"/>
    <x v="3"/>
  </r>
  <r>
    <s v="PS Painéis Solares"/>
    <x v="16"/>
    <n v="2695"/>
    <n v="2695"/>
    <x v="1294"/>
    <x v="880"/>
    <s v="Treinamento autores de relatório"/>
    <x v="2"/>
    <x v="1"/>
    <s v="7 - Encerramento"/>
    <x v="1"/>
    <x v="13"/>
    <x v="4"/>
  </r>
  <r>
    <s v="PS Painéis Solares"/>
    <x v="16"/>
    <n v="5390"/>
    <n v="5390"/>
    <x v="1295"/>
    <x v="1160"/>
    <s v="Treinamento para Administradores"/>
    <x v="2"/>
    <x v="0"/>
    <s v="3 - Entendimento de necessidades"/>
    <x v="1"/>
    <x v="13"/>
    <x v="2"/>
  </r>
  <r>
    <s v="PS Painéis Solares"/>
    <x v="16"/>
    <n v="6000"/>
    <n v="6000"/>
    <x v="1296"/>
    <x v="1161"/>
    <s v="Implantação PPM"/>
    <x v="0"/>
    <x v="0"/>
    <s v="3 - Entendimento de necessidades"/>
    <x v="1"/>
    <x v="13"/>
    <x v="6"/>
  </r>
  <r>
    <s v="PS Painéis Solares"/>
    <x v="16"/>
    <n v="6000"/>
    <n v="6000"/>
    <x v="1297"/>
    <x v="1162"/>
    <s v="Desenvolvimento de flows"/>
    <x v="0"/>
    <x v="5"/>
    <s v="3 - Entendimento de necessidades"/>
    <x v="1"/>
    <x v="13"/>
    <x v="3"/>
  </r>
  <r>
    <s v="PS Painéis Solares"/>
    <x v="16"/>
    <n v="6000"/>
    <n v="6000"/>
    <x v="1298"/>
    <x v="1163"/>
    <s v="Treinamento autores de relatório"/>
    <x v="2"/>
    <x v="1"/>
    <s v="1 - Lead"/>
    <x v="1"/>
    <x v="13"/>
    <x v="3"/>
  </r>
  <r>
    <s v="PS Painéis Solares"/>
    <x v="16"/>
    <n v="6000"/>
    <n v="6000"/>
    <x v="1299"/>
    <x v="1164"/>
    <s v="Desenvolvimento de workflows"/>
    <x v="0"/>
    <x v="0"/>
    <s v="3 - Entendimento de necessidades"/>
    <x v="1"/>
    <x v="13"/>
    <x v="6"/>
  </r>
  <r>
    <s v="PS Painéis Solares"/>
    <x v="16"/>
    <n v="6000"/>
    <n v="6000"/>
    <x v="1300"/>
    <x v="1165"/>
    <s v="Contratação pontual de suporte"/>
    <x v="3"/>
    <x v="6"/>
    <s v="1 - Lead"/>
    <x v="1"/>
    <x v="13"/>
    <x v="1"/>
  </r>
  <r>
    <s v="PS Painéis Solares"/>
    <x v="16"/>
    <n v="7000"/>
    <n v="7000"/>
    <x v="1301"/>
    <x v="1166"/>
    <s v="Desenvolvimento de relatórios"/>
    <x v="0"/>
    <x v="0"/>
    <s v="3 - Entendimento de necessidades"/>
    <x v="1"/>
    <x v="13"/>
    <x v="5"/>
  </r>
  <r>
    <s v="PS Painéis Solares"/>
    <x v="16"/>
    <n v="7999"/>
    <n v="7999"/>
    <x v="1302"/>
    <x v="1167"/>
    <s v="Desenvolvimento de relatórios"/>
    <x v="0"/>
    <x v="0"/>
    <s v="3 - Entendimento de necessidades"/>
    <x v="1"/>
    <x v="13"/>
    <x v="3"/>
  </r>
  <r>
    <s v="PS Painéis Solares"/>
    <x v="16"/>
    <n v="10000"/>
    <n v="10000"/>
    <x v="1303"/>
    <x v="1168"/>
    <s v="Contratação pontual de suporte"/>
    <x v="3"/>
    <x v="6"/>
    <s v="7 - Encerramento"/>
    <x v="1"/>
    <x v="13"/>
    <x v="0"/>
  </r>
  <r>
    <s v="PS Painéis Solares"/>
    <x v="16"/>
    <n v="10000"/>
    <n v="10000"/>
    <x v="1304"/>
    <x v="1169"/>
    <s v="Treinamento para Administradores"/>
    <x v="2"/>
    <x v="0"/>
    <s v="2 - Oportunidade"/>
    <x v="1"/>
    <x v="13"/>
    <x v="3"/>
  </r>
  <r>
    <s v="PS Painéis Solares"/>
    <x v="16"/>
    <n v="16000"/>
    <n v="0"/>
    <x v="1305"/>
    <x v="1170"/>
    <s v="Pacote de relatórios Excel"/>
    <x v="1"/>
    <x v="2"/>
    <s v="1 - Lead"/>
    <x v="0"/>
    <x v="13"/>
    <x v="1"/>
  </r>
  <r>
    <s v="PS Painéis Solares"/>
    <x v="16"/>
    <n v="20000"/>
    <n v="20000"/>
    <x v="1306"/>
    <x v="1171"/>
    <s v="Treinamento para Gerentes de Projeto"/>
    <x v="2"/>
    <x v="0"/>
    <s v="2 - Oportunidade"/>
    <x v="1"/>
    <x v="13"/>
    <x v="3"/>
  </r>
  <r>
    <s v="PS Painéis Solares"/>
    <x v="16"/>
    <n v="119530"/>
    <n v="119530"/>
    <x v="1307"/>
    <x v="1172"/>
    <s v="Treinamento fundamentos"/>
    <x v="2"/>
    <x v="4"/>
    <s v="3 - Entendimento de necessidades"/>
    <x v="1"/>
    <x v="13"/>
    <x v="5"/>
  </r>
  <r>
    <s v="Rota 66"/>
    <x v="2"/>
    <n v="0"/>
    <n v="0"/>
    <x v="1308"/>
    <x v="1173"/>
    <s v="Desenvolvimento de flows"/>
    <x v="0"/>
    <x v="5"/>
    <s v="Não classificada"/>
    <x v="0"/>
    <x v="0"/>
    <x v="3"/>
  </r>
  <r>
    <s v="Rota 66"/>
    <x v="2"/>
    <n v="10000"/>
    <n v="0"/>
    <x v="1309"/>
    <x v="1174"/>
    <s v="Desenvolvimento de workflows"/>
    <x v="0"/>
    <x v="0"/>
    <s v="4 - Demonstração realizada"/>
    <x v="0"/>
    <x v="0"/>
    <x v="3"/>
  </r>
  <r>
    <s v="Departamento de Vigilância Sanitária"/>
    <x v="8"/>
    <n v="2444"/>
    <n v="2444"/>
    <x v="1310"/>
    <x v="573"/>
    <s v="Treinamento para Administradores"/>
    <x v="2"/>
    <x v="0"/>
    <s v="3 - Entendimento de necessidades"/>
    <x v="1"/>
    <x v="9"/>
    <x v="1"/>
  </r>
  <r>
    <s v="PVH"/>
    <x v="4"/>
    <n v="1500"/>
    <n v="0"/>
    <x v="1311"/>
    <x v="1175"/>
    <s v="Implantação PPM"/>
    <x v="0"/>
    <x v="0"/>
    <s v="1 - Lead"/>
    <x v="0"/>
    <x v="9"/>
    <x v="0"/>
  </r>
  <r>
    <s v="PVH"/>
    <x v="4"/>
    <n v="2500"/>
    <n v="2500"/>
    <x v="1312"/>
    <x v="1176"/>
    <s v="Treinamento para Administradores"/>
    <x v="2"/>
    <x v="0"/>
    <s v="3 - Entendimento de necessidades"/>
    <x v="1"/>
    <x v="9"/>
    <x v="3"/>
  </r>
  <r>
    <s v="PVH"/>
    <x v="4"/>
    <n v="2500"/>
    <n v="2500"/>
    <x v="1313"/>
    <x v="1177"/>
    <s v="Pacote de relatórios Power BI"/>
    <x v="1"/>
    <x v="1"/>
    <s v="3 - Entendimento de necessidades"/>
    <x v="1"/>
    <x v="9"/>
    <x v="1"/>
  </r>
  <r>
    <s v="PVH"/>
    <x v="4"/>
    <n v="2500"/>
    <n v="2500"/>
    <x v="1314"/>
    <x v="1178"/>
    <s v="Pacote de relatórios Power BI"/>
    <x v="1"/>
    <x v="1"/>
    <s v="Não classificada"/>
    <x v="1"/>
    <x v="9"/>
    <x v="4"/>
  </r>
  <r>
    <s v="PVH"/>
    <x v="4"/>
    <n v="5000"/>
    <n v="5000"/>
    <x v="1315"/>
    <x v="1179"/>
    <s v="Migração PPM (PS 2010 - POL)"/>
    <x v="0"/>
    <x v="0"/>
    <s v="3 - Entendimento de necessidades"/>
    <x v="1"/>
    <x v="9"/>
    <x v="6"/>
  </r>
  <r>
    <s v="PVH"/>
    <x v="4"/>
    <n v="7500"/>
    <n v="7500"/>
    <x v="1316"/>
    <x v="1180"/>
    <s v="Implantação PPM"/>
    <x v="0"/>
    <x v="0"/>
    <s v="3 - Entendimento de necessidades"/>
    <x v="1"/>
    <x v="9"/>
    <x v="3"/>
  </r>
  <r>
    <s v="PVH"/>
    <x v="4"/>
    <n v="7500"/>
    <n v="7500"/>
    <x v="1317"/>
    <x v="1181"/>
    <s v="Desenvolvimento de workflows"/>
    <x v="0"/>
    <x v="3"/>
    <s v="3 - Entendimento de necessidades"/>
    <x v="1"/>
    <x v="9"/>
    <x v="6"/>
  </r>
  <r>
    <s v="PVH"/>
    <x v="4"/>
    <n v="7500"/>
    <n v="7500"/>
    <x v="1318"/>
    <x v="1182"/>
    <s v="Pacote de relatórios Excel"/>
    <x v="1"/>
    <x v="2"/>
    <s v="1 - Lead"/>
    <x v="1"/>
    <x v="9"/>
    <x v="5"/>
  </r>
  <r>
    <s v="PVH"/>
    <x v="4"/>
    <n v="7500"/>
    <n v="7500"/>
    <x v="1319"/>
    <x v="1183"/>
    <s v="Desenvolvimento de flows"/>
    <x v="0"/>
    <x v="5"/>
    <s v="3 - Entendimento de necessidades"/>
    <x v="1"/>
    <x v="9"/>
    <x v="1"/>
  </r>
  <r>
    <s v="PVH"/>
    <x v="4"/>
    <n v="9600"/>
    <n v="9600"/>
    <x v="1320"/>
    <x v="1184"/>
    <s v="Desenvolvimento de relatórios"/>
    <x v="0"/>
    <x v="0"/>
    <s v="Não classificada"/>
    <x v="1"/>
    <x v="9"/>
    <x v="5"/>
  </r>
  <r>
    <s v="PVH"/>
    <x v="4"/>
    <n v="10000"/>
    <n v="10000"/>
    <x v="1321"/>
    <x v="1185"/>
    <s v="Treinamento para Administradores"/>
    <x v="2"/>
    <x v="0"/>
    <s v="1 - Lead"/>
    <x v="1"/>
    <x v="9"/>
    <x v="3"/>
  </r>
  <r>
    <s v="PVH"/>
    <x v="4"/>
    <n v="11200"/>
    <n v="11200"/>
    <x v="1322"/>
    <x v="1186"/>
    <s v="Desenvolvimento de flows"/>
    <x v="0"/>
    <x v="5"/>
    <s v="3 - Entendimento de necessidades"/>
    <x v="1"/>
    <x v="9"/>
    <x v="4"/>
  </r>
  <r>
    <s v="PVH"/>
    <x v="4"/>
    <n v="15000"/>
    <n v="15000"/>
    <x v="1323"/>
    <x v="1187"/>
    <s v="Treinamento para Administradores"/>
    <x v="2"/>
    <x v="0"/>
    <s v="3 - Entendimento de necessidades"/>
    <x v="1"/>
    <x v="9"/>
    <x v="6"/>
  </r>
  <r>
    <s v="PVH"/>
    <x v="4"/>
    <n v="16000"/>
    <n v="16000"/>
    <x v="1324"/>
    <x v="1188"/>
    <s v="Pacote de relatórios Excel"/>
    <x v="1"/>
    <x v="2"/>
    <s v="3 - Entendimento de necessidades"/>
    <x v="1"/>
    <x v="9"/>
    <x v="5"/>
  </r>
  <r>
    <s v="PVH"/>
    <x v="4"/>
    <n v="16000"/>
    <n v="16000"/>
    <x v="1325"/>
    <x v="1189"/>
    <s v="Pacote de relatórios Power BI"/>
    <x v="1"/>
    <x v="1"/>
    <s v="2 - Oportunidade"/>
    <x v="1"/>
    <x v="9"/>
    <x v="3"/>
  </r>
  <r>
    <s v="PVH"/>
    <x v="4"/>
    <n v="16000"/>
    <n v="16000"/>
    <x v="1326"/>
    <x v="1190"/>
    <s v="Implantação PPM"/>
    <x v="0"/>
    <x v="0"/>
    <s v="3 - Entendimento de necessidades"/>
    <x v="1"/>
    <x v="9"/>
    <x v="4"/>
  </r>
  <r>
    <s v="PVH"/>
    <x v="4"/>
    <n v="16000"/>
    <n v="16000"/>
    <x v="1327"/>
    <x v="1191"/>
    <s v="Pacote de relatórios Excel"/>
    <x v="1"/>
    <x v="2"/>
    <s v="1 - Lead"/>
    <x v="1"/>
    <x v="9"/>
    <x v="2"/>
  </r>
  <r>
    <s v="PVH"/>
    <x v="4"/>
    <n v="16000"/>
    <n v="16000"/>
    <x v="1328"/>
    <x v="1192"/>
    <s v="Desenvolvimento de relatórios"/>
    <x v="0"/>
    <x v="0"/>
    <s v="1 - Lead"/>
    <x v="1"/>
    <x v="9"/>
    <x v="1"/>
  </r>
  <r>
    <s v="PVH"/>
    <x v="4"/>
    <n v="19200"/>
    <n v="19200"/>
    <x v="1329"/>
    <x v="1193"/>
    <s v="Desenvolvimento de workflows"/>
    <x v="0"/>
    <x v="3"/>
    <s v="1 - Lead"/>
    <x v="1"/>
    <x v="9"/>
    <x v="5"/>
  </r>
  <r>
    <s v="PVH"/>
    <x v="4"/>
    <n v="20500"/>
    <n v="20500"/>
    <x v="1330"/>
    <x v="1194"/>
    <s v="Contratação pontual de suporte"/>
    <x v="3"/>
    <x v="0"/>
    <s v="3 - Entendimento de necessidades"/>
    <x v="1"/>
    <x v="9"/>
    <x v="6"/>
  </r>
  <r>
    <s v="PVH"/>
    <x v="4"/>
    <n v="20800"/>
    <n v="20800"/>
    <x v="1331"/>
    <x v="1195"/>
    <s v="Treinamento para Administradores"/>
    <x v="2"/>
    <x v="0"/>
    <s v="3 - Entendimento de necessidades"/>
    <x v="1"/>
    <x v="9"/>
    <x v="3"/>
  </r>
  <r>
    <s v="PVH"/>
    <x v="4"/>
    <n v="20800"/>
    <n v="20800"/>
    <x v="1332"/>
    <x v="533"/>
    <s v="Treinamento autores de relatório"/>
    <x v="2"/>
    <x v="1"/>
    <s v="3 - Entendimento de necessidades"/>
    <x v="1"/>
    <x v="9"/>
    <x v="4"/>
  </r>
  <r>
    <s v="PVH"/>
    <x v="4"/>
    <n v="21012.5"/>
    <n v="21012.5"/>
    <x v="1333"/>
    <x v="1196"/>
    <s v="Migração PPM (PS 2010 - POL)"/>
    <x v="0"/>
    <x v="0"/>
    <s v="Não classificada"/>
    <x v="1"/>
    <x v="9"/>
    <x v="2"/>
  </r>
  <r>
    <s v="PVH"/>
    <x v="4"/>
    <n v="24000"/>
    <n v="24000"/>
    <x v="1334"/>
    <x v="1197"/>
    <s v="Treinamento para Administradores"/>
    <x v="2"/>
    <x v="0"/>
    <s v="2 - Oportunidade"/>
    <x v="1"/>
    <x v="9"/>
    <x v="6"/>
  </r>
  <r>
    <s v="PVH"/>
    <x v="4"/>
    <n v="27800"/>
    <n v="27800"/>
    <x v="1335"/>
    <x v="1198"/>
    <s v="Contratação pontual de suporte"/>
    <x v="3"/>
    <x v="0"/>
    <s v="3 - Entendimento de necessidades"/>
    <x v="1"/>
    <x v="9"/>
    <x v="1"/>
  </r>
  <r>
    <s v="PVH"/>
    <x v="4"/>
    <n v="28800"/>
    <n v="28800"/>
    <x v="1336"/>
    <x v="1199"/>
    <s v="Implantação PPM"/>
    <x v="0"/>
    <x v="0"/>
    <s v="3 - Entendimento de necessidades"/>
    <x v="1"/>
    <x v="9"/>
    <x v="5"/>
  </r>
  <r>
    <s v="PVH"/>
    <x v="4"/>
    <n v="30400"/>
    <n v="30400"/>
    <x v="1337"/>
    <x v="23"/>
    <s v="Migração PPM (PS 2013 - POL)"/>
    <x v="0"/>
    <x v="0"/>
    <s v="3 - Entendimento de necessidades"/>
    <x v="1"/>
    <x v="9"/>
    <x v="0"/>
  </r>
  <r>
    <s v="PVH"/>
    <x v="4"/>
    <n v="32000"/>
    <n v="32000"/>
    <x v="1338"/>
    <x v="1200"/>
    <s v="Desenvolvimento de workflows"/>
    <x v="0"/>
    <x v="0"/>
    <s v="3 - Entendimento de necessidades"/>
    <x v="1"/>
    <x v="9"/>
    <x v="1"/>
  </r>
  <r>
    <s v="PVH"/>
    <x v="4"/>
    <n v="32000"/>
    <n v="32000"/>
    <x v="1339"/>
    <x v="1201"/>
    <s v="Desenvolvimento de flows"/>
    <x v="0"/>
    <x v="5"/>
    <s v="3 - Entendimento de necessidades"/>
    <x v="1"/>
    <x v="9"/>
    <x v="0"/>
  </r>
  <r>
    <s v="PVH"/>
    <x v="4"/>
    <n v="33600"/>
    <n v="33600"/>
    <x v="1340"/>
    <x v="1202"/>
    <s v="Treinamento autores de relatório"/>
    <x v="2"/>
    <x v="1"/>
    <s v="1 - Lead"/>
    <x v="1"/>
    <x v="9"/>
    <x v="3"/>
  </r>
  <r>
    <s v="PVH"/>
    <x v="4"/>
    <n v="35200"/>
    <n v="35200"/>
    <x v="1341"/>
    <x v="77"/>
    <s v="Treinamento autores de relatório"/>
    <x v="2"/>
    <x v="1"/>
    <s v="3 - Entendimento de necessidades"/>
    <x v="1"/>
    <x v="9"/>
    <x v="6"/>
  </r>
  <r>
    <s v="PVH"/>
    <x v="4"/>
    <n v="40000"/>
    <n v="40000"/>
    <x v="1342"/>
    <x v="435"/>
    <s v="Implantação PPM"/>
    <x v="0"/>
    <x v="0"/>
    <s v="3 - Entendimento de necessidades"/>
    <x v="1"/>
    <x v="9"/>
    <x v="4"/>
  </r>
  <r>
    <s v="PVH"/>
    <x v="4"/>
    <n v="40000"/>
    <n v="40000"/>
    <x v="1343"/>
    <x v="1203"/>
    <s v="Treinamento autores de relatório"/>
    <x v="2"/>
    <x v="1"/>
    <s v="1 - Lead"/>
    <x v="1"/>
    <x v="9"/>
    <x v="6"/>
  </r>
  <r>
    <s v="PVH"/>
    <x v="4"/>
    <n v="40000"/>
    <n v="40000"/>
    <x v="1344"/>
    <x v="1203"/>
    <s v="Treinamento autores de relatório"/>
    <x v="2"/>
    <x v="1"/>
    <s v="1 - Lead"/>
    <x v="1"/>
    <x v="9"/>
    <x v="3"/>
  </r>
  <r>
    <s v="PVH"/>
    <x v="4"/>
    <n v="76300"/>
    <n v="76300"/>
    <x v="1345"/>
    <x v="1204"/>
    <s v="Treinamento fundamentos"/>
    <x v="2"/>
    <x v="4"/>
    <s v="3 - Entendimento de necessidades"/>
    <x v="1"/>
    <x v="9"/>
    <x v="6"/>
  </r>
  <r>
    <s v="PVH"/>
    <x v="4"/>
    <n v="127350"/>
    <n v="127350"/>
    <x v="1346"/>
    <x v="1205"/>
    <s v="Desenvolvimento de workflows"/>
    <x v="0"/>
    <x v="0"/>
    <s v="1 - Lead"/>
    <x v="1"/>
    <x v="9"/>
    <x v="1"/>
  </r>
  <r>
    <s v="Rota 66"/>
    <x v="2"/>
    <n v="0"/>
    <n v="0"/>
    <x v="1347"/>
    <x v="1206"/>
    <s v="Desenvolvimento de relatórios"/>
    <x v="0"/>
    <x v="0"/>
    <s v="1 - Lead"/>
    <x v="0"/>
    <x v="1"/>
    <x v="1"/>
  </r>
  <r>
    <s v="Rota 66"/>
    <x v="2"/>
    <n v="2695"/>
    <n v="2695"/>
    <x v="1348"/>
    <x v="1207"/>
    <s v="Contratação pontual de suporte"/>
    <x v="3"/>
    <x v="0"/>
    <s v="7 - Encerramento"/>
    <x v="1"/>
    <x v="1"/>
    <x v="3"/>
  </r>
  <r>
    <s v="Rota 66"/>
    <x v="2"/>
    <n v="3150"/>
    <n v="3150"/>
    <x v="1349"/>
    <x v="1208"/>
    <s v="Treinamento autores de relatório"/>
    <x v="2"/>
    <x v="1"/>
    <s v="3 - Entendimento de necessidades"/>
    <x v="1"/>
    <x v="1"/>
    <x v="3"/>
  </r>
  <r>
    <s v="Rota 66"/>
    <x v="2"/>
    <n v="4000"/>
    <n v="4000"/>
    <x v="1350"/>
    <x v="1209"/>
    <s v="Contratação pontual de suporte"/>
    <x v="3"/>
    <x v="6"/>
    <s v="3 - Entendimento de necessidades"/>
    <x v="1"/>
    <x v="1"/>
    <x v="2"/>
  </r>
  <r>
    <s v="Rota 66"/>
    <x v="2"/>
    <n v="4455"/>
    <n v="4455"/>
    <x v="1351"/>
    <x v="278"/>
    <s v="Treinamento autores de relatório"/>
    <x v="2"/>
    <x v="1"/>
    <s v="3 - Entendimento de necessidades"/>
    <x v="1"/>
    <x v="1"/>
    <x v="3"/>
  </r>
  <r>
    <s v="Rota 66"/>
    <x v="2"/>
    <n v="9000"/>
    <n v="9000"/>
    <x v="1352"/>
    <x v="1210"/>
    <s v="Desenvolvimento de relatórios"/>
    <x v="0"/>
    <x v="0"/>
    <s v="2 - Oportunidade"/>
    <x v="1"/>
    <x v="1"/>
    <x v="1"/>
  </r>
  <r>
    <s v="Rota 66"/>
    <x v="2"/>
    <m/>
    <n v="0"/>
    <x v="1353"/>
    <x v="1211"/>
    <s v="Desenvolvimento de relatórios"/>
    <x v="0"/>
    <x v="0"/>
    <s v="Não classificada"/>
    <x v="0"/>
    <x v="11"/>
    <x v="6"/>
  </r>
  <r>
    <s v="Quanticate - UK"/>
    <x v="1"/>
    <n v="2000"/>
    <n v="2000"/>
    <x v="1354"/>
    <x v="1212"/>
    <s v="Treinamento para Gerentes de Projeto"/>
    <x v="2"/>
    <x v="0"/>
    <s v="7 - Encerramento"/>
    <x v="1"/>
    <x v="21"/>
    <x v="2"/>
  </r>
  <r>
    <s v="Quanticate - UK"/>
    <x v="1"/>
    <n v="2000"/>
    <n v="2000"/>
    <x v="1355"/>
    <x v="1213"/>
    <s v="Implantação PPM"/>
    <x v="0"/>
    <x v="0"/>
    <s v="1 - Lead"/>
    <x v="1"/>
    <x v="2"/>
    <x v="3"/>
  </r>
  <r>
    <s v="Quanticate - UK"/>
    <x v="1"/>
    <n v="3000"/>
    <n v="0"/>
    <x v="1356"/>
    <x v="1214"/>
    <s v="Desenvolvimento de relatórios"/>
    <x v="0"/>
    <x v="0"/>
    <s v="1 - Lead"/>
    <x v="0"/>
    <x v="22"/>
    <x v="1"/>
  </r>
  <r>
    <s v="Quanticate - UK"/>
    <x v="1"/>
    <n v="15000"/>
    <n v="15000"/>
    <x v="1357"/>
    <x v="1215"/>
    <s v="Treinamento fundamentos"/>
    <x v="2"/>
    <x v="4"/>
    <s v="3 - Entendimento de necessidades"/>
    <x v="1"/>
    <x v="9"/>
    <x v="3"/>
  </r>
  <r>
    <s v="Quigley Simpson"/>
    <x v="6"/>
    <n v="52000"/>
    <n v="0"/>
    <x v="1358"/>
    <x v="1216"/>
    <s v="Contratação pontual de suporte"/>
    <x v="3"/>
    <x v="0"/>
    <s v="1 - Lead"/>
    <x v="0"/>
    <x v="0"/>
    <x v="3"/>
  </r>
  <r>
    <s v="R W Smith Consulting"/>
    <x v="6"/>
    <n v="7500"/>
    <n v="0"/>
    <x v="1359"/>
    <x v="1217"/>
    <s v="Pacote de relatórios Excel"/>
    <x v="1"/>
    <x v="2"/>
    <s v="Não classificada"/>
    <x v="0"/>
    <x v="12"/>
    <x v="1"/>
  </r>
  <r>
    <s v="Rapid City Regional Health"/>
    <x v="3"/>
    <n v="45000"/>
    <n v="0"/>
    <x v="1360"/>
    <x v="1218"/>
    <s v="Desenvolvimento de relatórios"/>
    <x v="0"/>
    <x v="0"/>
    <s v="1 - Lead"/>
    <x v="0"/>
    <x v="22"/>
    <x v="3"/>
  </r>
  <r>
    <s v="RAYDON CORP"/>
    <x v="4"/>
    <n v="6000"/>
    <n v="6000"/>
    <x v="1361"/>
    <x v="1219"/>
    <s v="Desenvolvimento de flows"/>
    <x v="0"/>
    <x v="5"/>
    <s v="2 - Oportunidade"/>
    <x v="1"/>
    <x v="10"/>
    <x v="1"/>
  </r>
  <r>
    <s v="RAYDON CORP"/>
    <x v="4"/>
    <n v="10000"/>
    <n v="10000"/>
    <x v="1362"/>
    <x v="1220"/>
    <s v="Pacote de relatórios Excel"/>
    <x v="1"/>
    <x v="2"/>
    <s v="3 - Entendimento de necessidades"/>
    <x v="1"/>
    <x v="10"/>
    <x v="5"/>
  </r>
  <r>
    <s v="RAYDON CORP"/>
    <x v="4"/>
    <n v="18000"/>
    <n v="0"/>
    <x v="1363"/>
    <x v="1221"/>
    <s v="Implantação PPM"/>
    <x v="0"/>
    <x v="0"/>
    <s v="1 - Lead"/>
    <x v="0"/>
    <x v="10"/>
    <x v="3"/>
  </r>
  <r>
    <s v="RAYDON CORP"/>
    <x v="4"/>
    <n v="47500"/>
    <n v="47500"/>
    <x v="1364"/>
    <x v="1222"/>
    <s v="Implantação PPM"/>
    <x v="0"/>
    <x v="0"/>
    <s v="3 - Entendimento de necessidades"/>
    <x v="1"/>
    <x v="10"/>
    <x v="3"/>
  </r>
  <r>
    <s v="Regency Lighting"/>
    <x v="4"/>
    <n v="2199"/>
    <n v="2199"/>
    <x v="1365"/>
    <x v="1223"/>
    <s v="Desenvolvimento de workflows"/>
    <x v="0"/>
    <x v="0"/>
    <s v="3 - Entendimento de necessidades"/>
    <x v="1"/>
    <x v="1"/>
    <x v="2"/>
  </r>
  <r>
    <s v="Regeneron Pharmaceuticals"/>
    <x v="3"/>
    <n v="55000"/>
    <n v="0"/>
    <x v="1366"/>
    <x v="1224"/>
    <s v="Treinamento fundamentos"/>
    <x v="2"/>
    <x v="4"/>
    <s v="3 - Entendimento de necessidades"/>
    <x v="0"/>
    <x v="15"/>
    <x v="5"/>
  </r>
  <r>
    <s v="Rota 66"/>
    <x v="2"/>
    <n v="55000"/>
    <n v="0"/>
    <x v="1367"/>
    <x v="1225"/>
    <s v="Desenvolvimento de workflows"/>
    <x v="0"/>
    <x v="0"/>
    <s v="4 - Demonstração realizada"/>
    <x v="0"/>
    <x v="1"/>
    <x v="3"/>
  </r>
  <r>
    <s v="Rent-a-Car SA"/>
    <x v="12"/>
    <n v="0"/>
    <n v="0"/>
    <x v="1368"/>
    <x v="1226"/>
    <s v="Pacote de relatórios Excel"/>
    <x v="1"/>
    <x v="2"/>
    <s v="Não classificada"/>
    <x v="0"/>
    <x v="10"/>
    <x v="3"/>
  </r>
  <r>
    <s v="ResMed Corp"/>
    <x v="2"/>
    <n v="0"/>
    <n v="0"/>
    <x v="1369"/>
    <x v="322"/>
    <s v="Treinamento autores de relatório"/>
    <x v="2"/>
    <x v="1"/>
    <s v="Não classificada"/>
    <x v="0"/>
    <x v="1"/>
    <x v="3"/>
  </r>
  <r>
    <s v="ResMed Corp"/>
    <x v="2"/>
    <n v="45000"/>
    <n v="0"/>
    <x v="1370"/>
    <x v="1227"/>
    <s v="Implantação PPM"/>
    <x v="0"/>
    <x v="0"/>
    <s v="Não classificada"/>
    <x v="0"/>
    <x v="1"/>
    <x v="3"/>
  </r>
  <r>
    <s v="Resorts Expedtion"/>
    <x v="12"/>
    <n v="15000"/>
    <n v="0"/>
    <x v="1371"/>
    <x v="1228"/>
    <s v="Desenvolvimento de relatórios"/>
    <x v="0"/>
    <x v="0"/>
    <s v="1 - Lead"/>
    <x v="0"/>
    <x v="16"/>
    <x v="0"/>
  </r>
  <r>
    <s v="Resources for Community Development"/>
    <x v="6"/>
    <n v="0"/>
    <n v="0"/>
    <x v="1372"/>
    <x v="1229"/>
    <s v="Treinamento fundamentos"/>
    <x v="2"/>
    <x v="4"/>
    <s v="3 - Entendimento de necessidades"/>
    <x v="0"/>
    <x v="1"/>
    <x v="6"/>
  </r>
  <r>
    <s v="Revere Control Systems"/>
    <x v="4"/>
    <n v="9000"/>
    <n v="0"/>
    <x v="1373"/>
    <x v="1230"/>
    <s v="Treinamento autores de relatório"/>
    <x v="2"/>
    <x v="1"/>
    <s v="1 - Lead"/>
    <x v="0"/>
    <x v="17"/>
    <x v="3"/>
  </r>
  <r>
    <s v="RevSpring"/>
    <x v="1"/>
    <n v="18000"/>
    <n v="0"/>
    <x v="1374"/>
    <x v="1231"/>
    <s v="Desenvolvimento de workflows"/>
    <x v="0"/>
    <x v="0"/>
    <s v="1 - Lead"/>
    <x v="0"/>
    <x v="0"/>
    <x v="6"/>
  </r>
  <r>
    <s v="RFGen"/>
    <x v="6"/>
    <n v="0"/>
    <n v="0"/>
    <x v="1375"/>
    <x v="966"/>
    <s v="Migração PPM (PS 2010 - POL)"/>
    <x v="0"/>
    <x v="0"/>
    <s v="3 - Entendimento de necessidades"/>
    <x v="0"/>
    <x v="1"/>
    <x v="3"/>
  </r>
  <r>
    <s v="RioCan Management, Inc."/>
    <x v="1"/>
    <n v="2000"/>
    <n v="0"/>
    <x v="1376"/>
    <x v="1232"/>
    <s v="Treinamento para Administradores"/>
    <x v="2"/>
    <x v="0"/>
    <s v="Não classificada"/>
    <x v="0"/>
    <x v="3"/>
    <x v="0"/>
  </r>
  <r>
    <s v="RioCan Management, Inc."/>
    <x v="1"/>
    <n v="2199"/>
    <n v="2199"/>
    <x v="1377"/>
    <x v="1233"/>
    <s v="Pacote de relatórios Excel"/>
    <x v="1"/>
    <x v="2"/>
    <s v="3 - Entendimento de necessidades"/>
    <x v="1"/>
    <x v="22"/>
    <x v="6"/>
  </r>
  <r>
    <s v="ROSENDIN ELECTRIC COMPANY INC"/>
    <x v="6"/>
    <n v="10000"/>
    <n v="0"/>
    <x v="1378"/>
    <x v="1234"/>
    <s v="Treinamento autores de relatório"/>
    <x v="2"/>
    <x v="1"/>
    <s v="3 - Entendimento de necessidades"/>
    <x v="0"/>
    <x v="1"/>
    <x v="1"/>
  </r>
  <r>
    <s v="RSM US LLP"/>
    <x v="1"/>
    <n v="16.989999999999998"/>
    <n v="16.989999999999998"/>
    <x v="1379"/>
    <x v="1235"/>
    <s v="Treinamento para Gerentes de Projeto"/>
    <x v="2"/>
    <x v="0"/>
    <s v="3 - Entendimento de necessidades"/>
    <x v="1"/>
    <x v="10"/>
    <x v="5"/>
  </r>
  <r>
    <s v="RSM US LLP"/>
    <x v="1"/>
    <n v="19.989999999999998"/>
    <n v="19.989999999999998"/>
    <x v="1380"/>
    <x v="1236"/>
    <s v="Desenvolvimento de relatórios"/>
    <x v="0"/>
    <x v="0"/>
    <s v="3 - Entendimento de necessidades"/>
    <x v="1"/>
    <x v="10"/>
    <x v="3"/>
  </r>
  <r>
    <s v="RSM US LLP"/>
    <x v="1"/>
    <n v="19.989999999999998"/>
    <n v="19.989999999999998"/>
    <x v="1381"/>
    <x v="953"/>
    <s v="Desenvolvimento de relatórios"/>
    <x v="0"/>
    <x v="0"/>
    <s v="3 - Entendimento de necessidades"/>
    <x v="1"/>
    <x v="10"/>
    <x v="4"/>
  </r>
  <r>
    <s v="RSM US LLP"/>
    <x v="1"/>
    <n v="19.989999999999998"/>
    <n v="19.989999999999998"/>
    <x v="1382"/>
    <x v="131"/>
    <s v="Treinamento para Administradores"/>
    <x v="2"/>
    <x v="0"/>
    <s v="3 - Entendimento de necessidades"/>
    <x v="1"/>
    <x v="10"/>
    <x v="0"/>
  </r>
  <r>
    <s v="RSM US LLP"/>
    <x v="1"/>
    <n v="2500"/>
    <n v="2500"/>
    <x v="1383"/>
    <x v="1237"/>
    <s v="Pacote de relatórios Power BI"/>
    <x v="1"/>
    <x v="1"/>
    <s v="3 - Entendimento de necessidades"/>
    <x v="1"/>
    <x v="10"/>
    <x v="3"/>
  </r>
  <r>
    <s v="RSM US LLP"/>
    <x v="1"/>
    <n v="3465"/>
    <n v="3465"/>
    <x v="1384"/>
    <x v="1238"/>
    <s v="Pacote de relatórios Excel"/>
    <x v="1"/>
    <x v="2"/>
    <s v="3 - Entendimento de necessidades"/>
    <x v="1"/>
    <x v="10"/>
    <x v="3"/>
  </r>
  <r>
    <s v="RSM US LLP"/>
    <x v="1"/>
    <n v="3750"/>
    <n v="3750"/>
    <x v="1385"/>
    <x v="351"/>
    <s v="Desenvolvimento de relatórios"/>
    <x v="0"/>
    <x v="0"/>
    <s v="3 - Entendimento de necessidades"/>
    <x v="1"/>
    <x v="10"/>
    <x v="3"/>
  </r>
  <r>
    <s v="RSM US LLP"/>
    <x v="1"/>
    <n v="4950"/>
    <n v="4950"/>
    <x v="1386"/>
    <x v="1236"/>
    <s v="Treinamento para Administradores"/>
    <x v="2"/>
    <x v="0"/>
    <s v="3 - Entendimento de necessidades"/>
    <x v="1"/>
    <x v="10"/>
    <x v="1"/>
  </r>
  <r>
    <s v="RSM US LLP"/>
    <x v="1"/>
    <n v="6000"/>
    <n v="6000"/>
    <x v="1387"/>
    <x v="1239"/>
    <s v="Desenvolvimento de relatórios"/>
    <x v="0"/>
    <x v="0"/>
    <s v="3 - Entendimento de necessidades"/>
    <x v="1"/>
    <x v="10"/>
    <x v="4"/>
  </r>
  <r>
    <s v="RSM US LLP"/>
    <x v="1"/>
    <n v="6000"/>
    <n v="0"/>
    <x v="1388"/>
    <x v="1240"/>
    <s v="Treinamento autores de relatório"/>
    <x v="2"/>
    <x v="1"/>
    <s v="1 - Lead"/>
    <x v="0"/>
    <x v="10"/>
    <x v="3"/>
  </r>
  <r>
    <s v="RSM US LLP"/>
    <x v="1"/>
    <n v="9000"/>
    <n v="9000"/>
    <x v="1389"/>
    <x v="914"/>
    <s v="Implantação PPM"/>
    <x v="0"/>
    <x v="0"/>
    <s v="3 - Entendimento de necessidades"/>
    <x v="1"/>
    <x v="10"/>
    <x v="1"/>
  </r>
  <r>
    <s v="RSM US LLP"/>
    <x v="1"/>
    <n v="15000"/>
    <n v="15000"/>
    <x v="1390"/>
    <x v="1241"/>
    <s v="Desenvolvimento de flows"/>
    <x v="0"/>
    <x v="5"/>
    <s v="3 - Entendimento de necessidades"/>
    <x v="1"/>
    <x v="10"/>
    <x v="0"/>
  </r>
  <r>
    <s v="RSM US LLP"/>
    <x v="1"/>
    <n v="40500"/>
    <n v="40500"/>
    <x v="1391"/>
    <x v="1242"/>
    <s v="Treinamento autores de relatório"/>
    <x v="2"/>
    <x v="1"/>
    <s v="6 - Proposta enviada"/>
    <x v="1"/>
    <x v="10"/>
    <x v="6"/>
  </r>
  <r>
    <s v="RSM US LLP"/>
    <x v="1"/>
    <n v="41500"/>
    <n v="41500"/>
    <x v="1392"/>
    <x v="1243"/>
    <s v="Implantação PPM"/>
    <x v="0"/>
    <x v="0"/>
    <s v="7 - Encerramento"/>
    <x v="1"/>
    <x v="10"/>
    <x v="0"/>
  </r>
  <r>
    <s v="RSM US LLP"/>
    <x v="1"/>
    <n v="66000"/>
    <n v="66000"/>
    <x v="1393"/>
    <x v="1244"/>
    <s v="Treinamento autores de relatório"/>
    <x v="2"/>
    <x v="1"/>
    <s v="3 - Entendimento de necessidades"/>
    <x v="1"/>
    <x v="10"/>
    <x v="3"/>
  </r>
  <r>
    <s v="Ruta Frontier Markets Consulting LLC"/>
    <x v="6"/>
    <n v="495"/>
    <n v="495"/>
    <x v="1394"/>
    <x v="1245"/>
    <s v="Implantação PPM"/>
    <x v="0"/>
    <x v="0"/>
    <s v="3 - Entendimento de necessidades"/>
    <x v="1"/>
    <x v="1"/>
    <x v="3"/>
  </r>
  <r>
    <s v="S. C. JOHNSON &amp; SON, INC."/>
    <x v="4"/>
    <n v="45000"/>
    <n v="0"/>
    <x v="1395"/>
    <x v="1246"/>
    <s v="Pacote de relatórios Power BI"/>
    <x v="1"/>
    <x v="1"/>
    <s v="Não classificada"/>
    <x v="0"/>
    <x v="17"/>
    <x v="1"/>
  </r>
  <r>
    <s v="SA Recicláveis"/>
    <x v="2"/>
    <n v="5000"/>
    <n v="0"/>
    <x v="1396"/>
    <x v="1247"/>
    <s v="Implantação PPM"/>
    <x v="0"/>
    <x v="6"/>
    <s v="Não classificada"/>
    <x v="0"/>
    <x v="1"/>
    <x v="1"/>
  </r>
  <r>
    <s v="Sage Automotive Interiors, Inc"/>
    <x v="2"/>
    <n v="38560"/>
    <n v="0"/>
    <x v="1397"/>
    <x v="1248"/>
    <s v="Pacote de relatórios Power BI"/>
    <x v="1"/>
    <x v="1"/>
    <s v="1 - Lead"/>
    <x v="0"/>
    <x v="23"/>
    <x v="2"/>
  </r>
  <r>
    <s v="SalientCRGT"/>
    <x v="1"/>
    <n v="2695"/>
    <n v="2695"/>
    <x v="1398"/>
    <x v="1249"/>
    <s v="Pacote de relatórios Power BI"/>
    <x v="1"/>
    <x v="1"/>
    <s v="3 - Entendimento de necessidades"/>
    <x v="1"/>
    <x v="8"/>
    <x v="5"/>
  </r>
  <r>
    <s v="Departamento de Vigilância Sanitária"/>
    <x v="8"/>
    <n v="5000"/>
    <n v="0"/>
    <x v="1399"/>
    <x v="1250"/>
    <s v="Treinamento para Administradores"/>
    <x v="2"/>
    <x v="0"/>
    <s v="1 - Lead"/>
    <x v="0"/>
    <x v="4"/>
    <x v="1"/>
  </r>
  <r>
    <s v="San Francisco Department of Public Health"/>
    <x v="3"/>
    <n v="0"/>
    <n v="0"/>
    <x v="1400"/>
    <x v="1251"/>
    <s v="Implantação PPM"/>
    <x v="0"/>
    <x v="0"/>
    <s v="Não classificada"/>
    <x v="0"/>
    <x v="1"/>
    <x v="5"/>
  </r>
  <r>
    <s v="San Francisco Department of Public Health"/>
    <x v="3"/>
    <n v="1330"/>
    <n v="1330"/>
    <x v="1401"/>
    <x v="1252"/>
    <s v="Implantação PPM"/>
    <x v="0"/>
    <x v="0"/>
    <s v="2 - Oportunidade"/>
    <x v="1"/>
    <x v="1"/>
    <x v="3"/>
  </r>
  <r>
    <s v="Sangamo Therapeutics"/>
    <x v="3"/>
    <n v="2695"/>
    <n v="2695"/>
    <x v="1402"/>
    <x v="881"/>
    <s v="Migração PPM (PS 2013 - POL)"/>
    <x v="0"/>
    <x v="0"/>
    <s v="3 - Entendimento de necessidades"/>
    <x v="1"/>
    <x v="1"/>
    <x v="3"/>
  </r>
  <r>
    <s v="SANMAR CORPORATION"/>
    <x v="4"/>
    <n v="0"/>
    <n v="0"/>
    <x v="1403"/>
    <x v="1253"/>
    <s v="Desenvolvimento de relatórios"/>
    <x v="0"/>
    <x v="0"/>
    <s v="Não classificada"/>
    <x v="0"/>
    <x v="16"/>
    <x v="0"/>
  </r>
  <r>
    <s v="SAP"/>
    <x v="1"/>
    <n v="0"/>
    <n v="0"/>
    <x v="1404"/>
    <x v="1254"/>
    <s v="Pacote de relatórios Power BI"/>
    <x v="1"/>
    <x v="1"/>
    <s v="5 - Levantamento de escopo"/>
    <x v="0"/>
    <x v="16"/>
    <x v="3"/>
  </r>
  <r>
    <s v="SAP"/>
    <x v="1"/>
    <n v="2995"/>
    <n v="2995"/>
    <x v="1405"/>
    <x v="1255"/>
    <s v="Pacote de relatórios Excel"/>
    <x v="1"/>
    <x v="2"/>
    <s v="7 - Encerramento"/>
    <x v="1"/>
    <x v="16"/>
    <x v="6"/>
  </r>
  <r>
    <s v="SAP"/>
    <x v="1"/>
    <n v="6000"/>
    <n v="6000"/>
    <x v="1406"/>
    <x v="1256"/>
    <s v="Implantação PPM"/>
    <x v="0"/>
    <x v="0"/>
    <s v="7 - Encerramento"/>
    <x v="1"/>
    <x v="16"/>
    <x v="5"/>
  </r>
  <r>
    <s v="Saskatchewan Research Council (SRC)"/>
    <x v="6"/>
    <n v="56441"/>
    <n v="56441"/>
    <x v="1407"/>
    <x v="1257"/>
    <s v="Desenvolvimento de relatórios"/>
    <x v="0"/>
    <x v="0"/>
    <s v="1 - Lead"/>
    <x v="0"/>
    <x v="21"/>
    <x v="3"/>
  </r>
  <r>
    <s v="Schneider Electric"/>
    <x v="1"/>
    <n v="0"/>
    <n v="0"/>
    <x v="1408"/>
    <x v="1258"/>
    <s v="Contratação pontual de suporte"/>
    <x v="3"/>
    <x v="0"/>
    <s v="Não classificada"/>
    <x v="0"/>
    <x v="6"/>
    <x v="1"/>
  </r>
  <r>
    <s v="Schneider Electric"/>
    <x v="1"/>
    <n v="37000"/>
    <n v="0"/>
    <x v="1409"/>
    <x v="765"/>
    <s v="Implantação PPM"/>
    <x v="0"/>
    <x v="0"/>
    <s v="Não classificada"/>
    <x v="0"/>
    <x v="6"/>
    <x v="5"/>
  </r>
  <r>
    <s v="Scope Management LLC"/>
    <x v="1"/>
    <n v="9000"/>
    <n v="0"/>
    <x v="1410"/>
    <x v="1259"/>
    <s v="Treinamento autores de relatório"/>
    <x v="2"/>
    <x v="1"/>
    <s v="4 - Demonstração realizada"/>
    <x v="0"/>
    <x v="8"/>
    <x v="1"/>
  </r>
  <r>
    <s v="SDV Construction"/>
    <x v="6"/>
    <n v="12095"/>
    <n v="0"/>
    <x v="1411"/>
    <x v="1260"/>
    <s v="Implantação PPM"/>
    <x v="0"/>
    <x v="0"/>
    <s v="3 - Entendimento de necessidades"/>
    <x v="0"/>
    <x v="4"/>
    <x v="3"/>
  </r>
  <r>
    <s v="Seeds &amp; Crops"/>
    <x v="18"/>
    <n v="44.99"/>
    <n v="44.99"/>
    <x v="1412"/>
    <x v="1261"/>
    <s v="Contratação pontual de suporte"/>
    <x v="3"/>
    <x v="0"/>
    <s v="3 - Entendimento de necessidades"/>
    <x v="1"/>
    <x v="5"/>
    <x v="3"/>
  </r>
  <r>
    <s v="Seeds &amp; Crops"/>
    <x v="18"/>
    <n v="145"/>
    <n v="145"/>
    <x v="1413"/>
    <x v="1262"/>
    <s v="Desenvolvimento de relatórios"/>
    <x v="0"/>
    <x v="0"/>
    <s v="7 - Encerramento"/>
    <x v="1"/>
    <x v="5"/>
    <x v="1"/>
  </r>
  <r>
    <s v="Seeds &amp; Crops"/>
    <x v="18"/>
    <n v="2444"/>
    <n v="0"/>
    <x v="1414"/>
    <x v="1263"/>
    <s v="Pacote de relatórios Excel"/>
    <x v="1"/>
    <x v="2"/>
    <s v="5 - Levantamento de escopo"/>
    <x v="0"/>
    <x v="5"/>
    <x v="0"/>
  </r>
  <r>
    <s v="Seeds &amp; Crops"/>
    <x v="18"/>
    <n v="6000"/>
    <n v="6000"/>
    <x v="1415"/>
    <x v="1264"/>
    <s v="Treinamento autores de relatório"/>
    <x v="2"/>
    <x v="1"/>
    <s v="2 - Oportunidade"/>
    <x v="1"/>
    <x v="5"/>
    <x v="4"/>
  </r>
  <r>
    <s v="Seeds &amp; Crops"/>
    <x v="18"/>
    <n v="9000"/>
    <n v="9000"/>
    <x v="1416"/>
    <x v="1265"/>
    <s v="Desenvolvimento de flows"/>
    <x v="0"/>
    <x v="5"/>
    <s v="1 - Lead"/>
    <x v="1"/>
    <x v="5"/>
    <x v="1"/>
  </r>
  <r>
    <s v="Seguros Brasileiros"/>
    <x v="7"/>
    <n v="0"/>
    <n v="0"/>
    <x v="1417"/>
    <x v="1266"/>
    <s v="Implantação PPM"/>
    <x v="0"/>
    <x v="0"/>
    <s v="Não classificada"/>
    <x v="0"/>
    <x v="4"/>
    <x v="5"/>
  </r>
  <r>
    <s v="Seguros da Fazenda"/>
    <x v="7"/>
    <n v="3500"/>
    <n v="0"/>
    <x v="1418"/>
    <x v="1267"/>
    <s v="Desenvolvimento de workflows"/>
    <x v="0"/>
    <x v="3"/>
    <s v="Não classificada"/>
    <x v="0"/>
    <x v="1"/>
    <x v="3"/>
  </r>
  <r>
    <s v="Seguros da Fazenda"/>
    <x v="7"/>
    <n v="59000"/>
    <n v="0"/>
    <x v="1419"/>
    <x v="1268"/>
    <s v="Treinamento autores de relatório"/>
    <x v="2"/>
    <x v="1"/>
    <s v="1 - Lead"/>
    <x v="0"/>
    <x v="1"/>
    <x v="5"/>
  </r>
  <r>
    <s v="Sekisui Aerospace"/>
    <x v="6"/>
    <n v="19000"/>
    <n v="0"/>
    <x v="1420"/>
    <x v="1269"/>
    <s v="Desenvolvimento de workflows"/>
    <x v="0"/>
    <x v="0"/>
    <s v="5 - Levantamento de escopo"/>
    <x v="0"/>
    <x v="16"/>
    <x v="3"/>
  </r>
  <r>
    <s v="SENSATA"/>
    <x v="2"/>
    <n v="12000"/>
    <n v="0"/>
    <x v="1421"/>
    <x v="1270"/>
    <s v="Treinamento autores de relatório"/>
    <x v="2"/>
    <x v="1"/>
    <s v="Não classificada"/>
    <x v="0"/>
    <x v="0"/>
    <x v="1"/>
  </r>
  <r>
    <s v="SENSATA"/>
    <x v="2"/>
    <n v="55000"/>
    <n v="0"/>
    <x v="1422"/>
    <x v="1271"/>
    <s v="Pacote de relatórios Power BI"/>
    <x v="1"/>
    <x v="1"/>
    <s v="5 - Levantamento de escopo"/>
    <x v="0"/>
    <x v="0"/>
    <x v="0"/>
  </r>
  <r>
    <s v="SA Recicláveis"/>
    <x v="2"/>
    <n v="196690"/>
    <n v="0"/>
    <x v="1423"/>
    <x v="183"/>
    <s v="Desenvolvimento de relatórios"/>
    <x v="0"/>
    <x v="0"/>
    <s v="6 - Proposta enviada"/>
    <x v="0"/>
    <x v="16"/>
    <x v="5"/>
  </r>
  <r>
    <s v="Sharp Healthcare"/>
    <x v="3"/>
    <n v="2500"/>
    <n v="2500"/>
    <x v="1424"/>
    <x v="1272"/>
    <s v="Desenvolvimento de relatórios"/>
    <x v="0"/>
    <x v="0"/>
    <s v="2 - Oportunidade"/>
    <x v="1"/>
    <x v="1"/>
    <x v="6"/>
  </r>
  <r>
    <s v="Sharp Healthcare"/>
    <x v="3"/>
    <n v="14000"/>
    <n v="14000"/>
    <x v="1425"/>
    <x v="126"/>
    <s v="Pacote de relatórios Excel"/>
    <x v="1"/>
    <x v="2"/>
    <s v="3 - Entendimento de necessidades"/>
    <x v="1"/>
    <x v="1"/>
    <x v="0"/>
  </r>
  <r>
    <s v="Sharp Healthcare"/>
    <x v="3"/>
    <n v="16000"/>
    <n v="16000"/>
    <x v="1426"/>
    <x v="1273"/>
    <s v="Pacote de relatórios Power BI"/>
    <x v="1"/>
    <x v="1"/>
    <s v="1 - Lead"/>
    <x v="0"/>
    <x v="1"/>
    <x v="0"/>
  </r>
  <r>
    <s v="Sharp Healthcare"/>
    <x v="3"/>
    <n v="24000"/>
    <n v="24000"/>
    <x v="1427"/>
    <x v="1274"/>
    <s v="Desenvolvimento de relatórios"/>
    <x v="0"/>
    <x v="0"/>
    <s v="7 - Encerramento"/>
    <x v="1"/>
    <x v="1"/>
    <x v="3"/>
  </r>
  <r>
    <s v="Sharp Healthcare"/>
    <x v="3"/>
    <n v="54000"/>
    <n v="54000"/>
    <x v="1428"/>
    <x v="1275"/>
    <s v="Implantação PPM"/>
    <x v="0"/>
    <x v="0"/>
    <s v="7 - Encerramento"/>
    <x v="1"/>
    <x v="1"/>
    <x v="0"/>
  </r>
  <r>
    <s v="Sharp Healthcare"/>
    <x v="3"/>
    <n v="308000"/>
    <n v="308000"/>
    <x v="1429"/>
    <x v="1276"/>
    <s v="Desenvolvimento de relatórios"/>
    <x v="0"/>
    <x v="0"/>
    <s v="7 - Encerramento"/>
    <x v="1"/>
    <x v="1"/>
    <x v="1"/>
  </r>
  <r>
    <s v="SHAWMUT WOODWORKING &amp; SUPPLY INC"/>
    <x v="6"/>
    <n v="495"/>
    <n v="495"/>
    <x v="1430"/>
    <x v="1277"/>
    <s v="Treinamento para Gerentes de Projeto"/>
    <x v="2"/>
    <x v="0"/>
    <s v="3 - Entendimento de necessidades"/>
    <x v="1"/>
    <x v="0"/>
    <x v="3"/>
  </r>
  <r>
    <s v="SA Recicláveis"/>
    <x v="2"/>
    <n v="0"/>
    <n v="0"/>
    <x v="1431"/>
    <x v="1278"/>
    <s v="Treinamento para Administradores"/>
    <x v="2"/>
    <x v="0"/>
    <s v="1 - Lead"/>
    <x v="0"/>
    <x v="11"/>
    <x v="1"/>
  </r>
  <r>
    <s v="SA Recicláveis"/>
    <x v="2"/>
    <n v="2000"/>
    <n v="0"/>
    <x v="1432"/>
    <x v="1279"/>
    <s v="Pacote de relatórios Power BI"/>
    <x v="1"/>
    <x v="1"/>
    <s v="1 - Lead"/>
    <x v="0"/>
    <x v="11"/>
    <x v="1"/>
  </r>
  <r>
    <s v="SA Recicláveis"/>
    <x v="2"/>
    <n v="10000"/>
    <n v="0"/>
    <x v="1433"/>
    <x v="1280"/>
    <s v="Treinamento autores de relatório"/>
    <x v="2"/>
    <x v="1"/>
    <s v="Não classificada"/>
    <x v="0"/>
    <x v="11"/>
    <x v="3"/>
  </r>
  <r>
    <s v="SA Recicláveis"/>
    <x v="2"/>
    <n v="17000"/>
    <n v="17000"/>
    <x v="1434"/>
    <x v="1281"/>
    <s v="Implantação PPM"/>
    <x v="0"/>
    <x v="0"/>
    <s v="3 - Entendimento de necessidades"/>
    <x v="1"/>
    <x v="11"/>
    <x v="6"/>
  </r>
  <r>
    <s v="SA Recicláveis"/>
    <x v="2"/>
    <n v="27000"/>
    <n v="0"/>
    <x v="1435"/>
    <x v="1282"/>
    <s v="Contratação pontual de suporte"/>
    <x v="3"/>
    <x v="0"/>
    <s v="1 - Lead"/>
    <x v="0"/>
    <x v="11"/>
    <x v="3"/>
  </r>
  <r>
    <s v="SA Recicláveis"/>
    <x v="2"/>
    <n v="50000"/>
    <n v="0"/>
    <x v="1436"/>
    <x v="1283"/>
    <s v="Contratação pontual de suporte"/>
    <x v="3"/>
    <x v="0"/>
    <s v="1 - Lead"/>
    <x v="0"/>
    <x v="11"/>
    <x v="3"/>
  </r>
  <r>
    <s v="SA Recicláveis"/>
    <x v="2"/>
    <n v="12000"/>
    <n v="0"/>
    <x v="1437"/>
    <x v="1284"/>
    <s v="Implantação PPM"/>
    <x v="0"/>
    <x v="0"/>
    <s v="Não classificada"/>
    <x v="0"/>
    <x v="12"/>
    <x v="1"/>
  </r>
  <r>
    <s v="SA Recicláveis"/>
    <x v="2"/>
    <n v="45000"/>
    <n v="0"/>
    <x v="1438"/>
    <x v="1285"/>
    <s v="Implantação PPM"/>
    <x v="0"/>
    <x v="0"/>
    <s v="Não classificada"/>
    <x v="0"/>
    <x v="13"/>
    <x v="1"/>
  </r>
  <r>
    <s v="SINCLAIR BROADCAST GROUP INC"/>
    <x v="5"/>
    <n v="9000"/>
    <n v="0"/>
    <x v="1439"/>
    <x v="1286"/>
    <s v="Migração PPM (PS 2010 - POL)"/>
    <x v="0"/>
    <x v="0"/>
    <s v="5 - Levantamento de escopo"/>
    <x v="0"/>
    <x v="10"/>
    <x v="1"/>
  </r>
  <r>
    <s v="SINCLAIR BROADCAST GROUP INC"/>
    <x v="5"/>
    <n v="128903"/>
    <n v="0"/>
    <x v="1440"/>
    <x v="1287"/>
    <s v="Desenvolvimento de workflows"/>
    <x v="0"/>
    <x v="0"/>
    <s v="6 - Proposta enviada"/>
    <x v="0"/>
    <x v="10"/>
    <x v="2"/>
  </r>
  <r>
    <s v="Skillsoft-SumTotal Systems"/>
    <x v="6"/>
    <n v="143501"/>
    <n v="0"/>
    <x v="1441"/>
    <x v="1288"/>
    <s v="Desenvolvimento de workflows"/>
    <x v="0"/>
    <x v="0"/>
    <s v="2 - Oportunidade"/>
    <x v="0"/>
    <x v="10"/>
    <x v="3"/>
  </r>
  <r>
    <s v="SMITHFIELD FOODS, INC."/>
    <x v="4"/>
    <n v="19.989999999999998"/>
    <n v="19.989999999999998"/>
    <x v="1442"/>
    <x v="1289"/>
    <s v="Treinamento fundamentos"/>
    <x v="2"/>
    <x v="4"/>
    <s v="3 - Entendimento de necessidades"/>
    <x v="1"/>
    <x v="8"/>
    <x v="3"/>
  </r>
  <r>
    <s v="Smiths Medical"/>
    <x v="6"/>
    <n v="9000"/>
    <n v="0"/>
    <x v="1443"/>
    <x v="438"/>
    <s v="Migração PPM (PS 2013 - POL)"/>
    <x v="0"/>
    <x v="0"/>
    <s v="1 - Lead"/>
    <x v="0"/>
    <x v="0"/>
    <x v="1"/>
  </r>
  <r>
    <s v="Sobeys"/>
    <x v="4"/>
    <n v="4998"/>
    <n v="0"/>
    <x v="1444"/>
    <x v="1290"/>
    <s v="Migração PPM (PS 2010 - POL)"/>
    <x v="0"/>
    <x v="0"/>
    <s v="1 - Lead"/>
    <x v="0"/>
    <x v="17"/>
    <x v="3"/>
  </r>
  <r>
    <s v="Social Interest Solutions"/>
    <x v="3"/>
    <n v="0"/>
    <n v="0"/>
    <x v="1445"/>
    <x v="1291"/>
    <s v="Treinamento fundamentos"/>
    <x v="2"/>
    <x v="4"/>
    <s v="Não classificada"/>
    <x v="0"/>
    <x v="1"/>
    <x v="3"/>
  </r>
  <r>
    <s v="SolAero Tecnologia"/>
    <x v="2"/>
    <n v="174500"/>
    <n v="174500"/>
    <x v="1446"/>
    <x v="1292"/>
    <s v="Treinamento autores de relatório"/>
    <x v="2"/>
    <x v="1"/>
    <s v="3 - Entendimento de necessidades"/>
    <x v="1"/>
    <x v="15"/>
    <x v="3"/>
  </r>
  <r>
    <s v="Sony Corporation"/>
    <x v="5"/>
    <n v="47000"/>
    <n v="47000"/>
    <x v="1447"/>
    <x v="1293"/>
    <s v="Desenvolvimento de relatórios"/>
    <x v="0"/>
    <x v="0"/>
    <s v="Não classificada"/>
    <x v="0"/>
    <x v="1"/>
    <x v="3"/>
  </r>
  <r>
    <s v="Space Systems Loral"/>
    <x v="2"/>
    <n v="3141"/>
    <n v="3141"/>
    <x v="1448"/>
    <x v="1294"/>
    <s v="Contratação pontual de suporte"/>
    <x v="3"/>
    <x v="0"/>
    <s v="3 - Entendimento de necessidades"/>
    <x v="1"/>
    <x v="1"/>
    <x v="1"/>
  </r>
  <r>
    <s v="Space Systems Loral"/>
    <x v="2"/>
    <n v="32000"/>
    <n v="32000"/>
    <x v="1449"/>
    <x v="1295"/>
    <s v="Desenvolvimento de relatórios"/>
    <x v="0"/>
    <x v="0"/>
    <s v="Não classificada"/>
    <x v="1"/>
    <x v="1"/>
    <x v="1"/>
  </r>
  <r>
    <s v="Space Systems Loral"/>
    <x v="2"/>
    <n v="116141"/>
    <n v="116141"/>
    <x v="1450"/>
    <x v="1296"/>
    <s v="Treinamento autores de relatório"/>
    <x v="2"/>
    <x v="1"/>
    <s v="1 - Lead"/>
    <x v="1"/>
    <x v="1"/>
    <x v="1"/>
  </r>
  <r>
    <s v="SpaceY"/>
    <x v="2"/>
    <n v="10000"/>
    <n v="10000"/>
    <x v="1451"/>
    <x v="1297"/>
    <s v="Contratação pontual de suporte"/>
    <x v="3"/>
    <x v="0"/>
    <s v="2 - Oportunidade"/>
    <x v="1"/>
    <x v="1"/>
    <x v="1"/>
  </r>
  <r>
    <s v="SpaceY"/>
    <x v="2"/>
    <n v="67000"/>
    <n v="67000"/>
    <x v="1452"/>
    <x v="1298"/>
    <s v="Desenvolvimento de relatórios"/>
    <x v="0"/>
    <x v="0"/>
    <s v="1 - Lead"/>
    <x v="0"/>
    <x v="1"/>
    <x v="0"/>
  </r>
  <r>
    <s v="Spectrum Healthcare Partners"/>
    <x v="3"/>
    <n v="540"/>
    <n v="540"/>
    <x v="1453"/>
    <x v="1299"/>
    <s v="Treinamento fundamentos"/>
    <x v="2"/>
    <x v="4"/>
    <s v="3 - Entendimento de necessidades"/>
    <x v="1"/>
    <x v="0"/>
    <x v="1"/>
  </r>
  <r>
    <s v="Spectrum Healthcare Partners"/>
    <x v="3"/>
    <n v="2199"/>
    <n v="2199"/>
    <x v="1454"/>
    <x v="1300"/>
    <s v="Pacote de relatórios Power BI"/>
    <x v="1"/>
    <x v="1"/>
    <s v="2 - Oportunidade"/>
    <x v="1"/>
    <x v="0"/>
    <x v="1"/>
  </r>
  <r>
    <s v="Spectrum Healthcare Partners"/>
    <x v="3"/>
    <n v="2540"/>
    <n v="2540"/>
    <x v="1455"/>
    <x v="1301"/>
    <s v="Desenvolvimento de flows"/>
    <x v="0"/>
    <x v="5"/>
    <s v="3 - Entendimento de necessidades"/>
    <x v="1"/>
    <x v="0"/>
    <x v="3"/>
  </r>
  <r>
    <s v="Spectrum Healthcare Partners"/>
    <x v="3"/>
    <n v="4000"/>
    <n v="4000"/>
    <x v="1456"/>
    <x v="1302"/>
    <s v="Treinamento autores de relatório"/>
    <x v="2"/>
    <x v="1"/>
    <s v="3 - Entendimento de necessidades"/>
    <x v="1"/>
    <x v="0"/>
    <x v="3"/>
  </r>
  <r>
    <s v="Spectrum Healthcare Partners"/>
    <x v="3"/>
    <n v="32000"/>
    <n v="32000"/>
    <x v="1457"/>
    <x v="1303"/>
    <s v="Treinamento autores de relatório"/>
    <x v="2"/>
    <x v="1"/>
    <s v="3 - Entendimento de necessidades"/>
    <x v="1"/>
    <x v="0"/>
    <x v="5"/>
  </r>
  <r>
    <s v="Spectrum Healthcare Partners"/>
    <x v="3"/>
    <n v="66000"/>
    <n v="0"/>
    <x v="1458"/>
    <x v="1304"/>
    <s v="Pacote de relatórios Power BI"/>
    <x v="1"/>
    <x v="1"/>
    <s v="4 - Demonstração realizada"/>
    <x v="0"/>
    <x v="0"/>
    <x v="4"/>
  </r>
  <r>
    <s v="Spirax Sarco USA"/>
    <x v="1"/>
    <n v="4480"/>
    <n v="0"/>
    <x v="1459"/>
    <x v="1305"/>
    <s v="Desenvolvimento de workflows"/>
    <x v="0"/>
    <x v="0"/>
    <s v="1 - Lead"/>
    <x v="0"/>
    <x v="11"/>
    <x v="5"/>
  </r>
  <r>
    <s v="Springfield Clinic"/>
    <x v="3"/>
    <n v="27500"/>
    <n v="0"/>
    <x v="1460"/>
    <x v="1306"/>
    <s v="Pacote de relatórios Power BI"/>
    <x v="1"/>
    <x v="1"/>
    <s v="7 - Encerramento"/>
    <x v="0"/>
    <x v="5"/>
    <x v="3"/>
  </r>
  <r>
    <s v="Springfield Clinic"/>
    <x v="3"/>
    <n v="63480"/>
    <n v="63480"/>
    <x v="1461"/>
    <x v="1307"/>
    <s v="Treinamento para Administradores"/>
    <x v="2"/>
    <x v="0"/>
    <s v="3 - Entendimento de necessidades"/>
    <x v="1"/>
    <x v="5"/>
    <x v="3"/>
  </r>
  <r>
    <s v="SRI International"/>
    <x v="17"/>
    <n v="5000"/>
    <n v="0"/>
    <x v="1462"/>
    <x v="1308"/>
    <s v="Contratação pontual de suporte"/>
    <x v="3"/>
    <x v="3"/>
    <s v="Não classificada"/>
    <x v="0"/>
    <x v="1"/>
    <x v="1"/>
  </r>
  <r>
    <s v="SRI International"/>
    <x v="17"/>
    <n v="18000"/>
    <n v="0"/>
    <x v="1463"/>
    <x v="1309"/>
    <s v="Desenvolvimento de relatórios"/>
    <x v="0"/>
    <x v="6"/>
    <s v="2 - Oportunidade"/>
    <x v="0"/>
    <x v="1"/>
    <x v="3"/>
  </r>
  <r>
    <s v="SRI International"/>
    <x v="17"/>
    <n v="152184"/>
    <n v="152184"/>
    <x v="1464"/>
    <x v="1310"/>
    <s v="Desenvolvimento de workflows"/>
    <x v="0"/>
    <x v="3"/>
    <s v="3 - Entendimento de necessidades"/>
    <x v="1"/>
    <x v="1"/>
    <x v="0"/>
  </r>
  <r>
    <s v="St Luke's Health System"/>
    <x v="3"/>
    <n v="0"/>
    <n v="0"/>
    <x v="1465"/>
    <x v="1311"/>
    <s v="Implantação PPM"/>
    <x v="0"/>
    <x v="0"/>
    <s v="Não classificada"/>
    <x v="0"/>
    <x v="3"/>
    <x v="4"/>
  </r>
  <r>
    <s v="Stanford Blood Center"/>
    <x v="3"/>
    <n v="55000"/>
    <n v="0"/>
    <x v="1466"/>
    <x v="1312"/>
    <s v="Treinamento para Gerentes de Projeto"/>
    <x v="2"/>
    <x v="0"/>
    <s v="3 - Entendimento de necessidades"/>
    <x v="0"/>
    <x v="1"/>
    <x v="4"/>
  </r>
  <r>
    <s v="Star Enegy"/>
    <x v="16"/>
    <n v="9000"/>
    <n v="9000"/>
    <x v="1467"/>
    <x v="1313"/>
    <s v="Treinamento fundamentos"/>
    <x v="2"/>
    <x v="4"/>
    <s v="1 - Lead"/>
    <x v="1"/>
    <x v="6"/>
    <x v="0"/>
  </r>
  <r>
    <s v="Star Enegy"/>
    <x v="16"/>
    <n v="9200"/>
    <n v="9200"/>
    <x v="1468"/>
    <x v="1314"/>
    <s v="Migração PPM (PS 2013 - POL)"/>
    <x v="0"/>
    <x v="0"/>
    <s v="3 - Entendimento de necessidades"/>
    <x v="1"/>
    <x v="6"/>
    <x v="1"/>
  </r>
  <r>
    <s v="Star Enegy"/>
    <x v="16"/>
    <n v="20000"/>
    <n v="20000"/>
    <x v="1469"/>
    <x v="1315"/>
    <s v="Treinamento fundamentos"/>
    <x v="2"/>
    <x v="4"/>
    <s v="Não classificada"/>
    <x v="1"/>
    <x v="6"/>
    <x v="1"/>
  </r>
  <r>
    <s v="Star Enegy"/>
    <x v="16"/>
    <n v="22500"/>
    <n v="0"/>
    <x v="1470"/>
    <x v="1316"/>
    <s v="Desenvolvimento de relatórios"/>
    <x v="0"/>
    <x v="0"/>
    <s v="3 - Entendimento de necessidades"/>
    <x v="0"/>
    <x v="6"/>
    <x v="3"/>
  </r>
  <r>
    <s v="Star Enegy"/>
    <x v="16"/>
    <n v="55000"/>
    <n v="55000"/>
    <x v="1471"/>
    <x v="1317"/>
    <s v="Treinamento autores de relatório"/>
    <x v="2"/>
    <x v="1"/>
    <s v="3 - Entendimento de necessidades"/>
    <x v="1"/>
    <x v="6"/>
    <x v="3"/>
  </r>
  <r>
    <s v="Starboard Cruise"/>
    <x v="1"/>
    <n v="45000"/>
    <n v="0"/>
    <x v="1472"/>
    <x v="1318"/>
    <s v="Desenvolvimento de flows"/>
    <x v="0"/>
    <x v="5"/>
    <s v="1 - Lead"/>
    <x v="0"/>
    <x v="10"/>
    <x v="6"/>
  </r>
  <r>
    <s v="Steward Healthcare"/>
    <x v="3"/>
    <n v="12000"/>
    <n v="0"/>
    <x v="1473"/>
    <x v="1319"/>
    <s v="Treinamento fundamentos"/>
    <x v="2"/>
    <x v="4"/>
    <s v="6 - Proposta enviada"/>
    <x v="0"/>
    <x v="0"/>
    <x v="1"/>
  </r>
  <r>
    <s v="Maquinário São João"/>
    <x v="2"/>
    <n v="19.989999999999998"/>
    <n v="19.989999999999998"/>
    <x v="1474"/>
    <x v="1320"/>
    <s v="Pacote de relatórios Excel"/>
    <x v="1"/>
    <x v="2"/>
    <s v="3 - Entendimento de necessidades"/>
    <x v="1"/>
    <x v="4"/>
    <x v="1"/>
  </r>
  <r>
    <s v="Maquinário São João"/>
    <x v="2"/>
    <n v="2000"/>
    <n v="0"/>
    <x v="1475"/>
    <x v="1321"/>
    <s v="Migração PPM (PS 2010 - POL)"/>
    <x v="0"/>
    <x v="0"/>
    <s v="2 - Oportunidade"/>
    <x v="0"/>
    <x v="4"/>
    <x v="1"/>
  </r>
  <r>
    <s v="STRYKER CORPORATION"/>
    <x v="3"/>
    <n v="3000"/>
    <n v="3000"/>
    <x v="1476"/>
    <x v="1322"/>
    <s v="Desenvolvimento de workflows"/>
    <x v="0"/>
    <x v="0"/>
    <s v="1 - Lead"/>
    <x v="0"/>
    <x v="0"/>
    <x v="5"/>
  </r>
  <r>
    <s v="Maquinário São João"/>
    <x v="2"/>
    <n v="10000"/>
    <n v="10000"/>
    <x v="1477"/>
    <x v="1323"/>
    <s v="Contratação pontual de suporte"/>
    <x v="3"/>
    <x v="3"/>
    <s v="7 - Encerramento"/>
    <x v="1"/>
    <x v="13"/>
    <x v="1"/>
  </r>
  <r>
    <s v="Maquinário São João"/>
    <x v="2"/>
    <n v="12000"/>
    <n v="12000"/>
    <x v="1478"/>
    <x v="180"/>
    <s v="Desenvolvimento de relatórios"/>
    <x v="0"/>
    <x v="0"/>
    <s v="7 - Encerramento"/>
    <x v="1"/>
    <x v="13"/>
    <x v="3"/>
  </r>
  <r>
    <s v="Maquinário São João"/>
    <x v="2"/>
    <n v="22500"/>
    <n v="22500"/>
    <x v="1479"/>
    <x v="1324"/>
    <s v="Pacote de relatórios Excel"/>
    <x v="1"/>
    <x v="2"/>
    <s v="5 - Levantamento de escopo"/>
    <x v="1"/>
    <x v="13"/>
    <x v="2"/>
  </r>
  <r>
    <s v="Maquinário São João"/>
    <x v="2"/>
    <n v="77280"/>
    <n v="77280"/>
    <x v="1480"/>
    <x v="1325"/>
    <s v="Treinamento autores de relatório"/>
    <x v="2"/>
    <x v="1"/>
    <s v="3 - Entendimento de necessidades"/>
    <x v="1"/>
    <x v="13"/>
    <x v="3"/>
  </r>
  <r>
    <s v="Sun Pharmaceutical Industries Ltd."/>
    <x v="3"/>
    <n v="2995"/>
    <n v="2995"/>
    <x v="1481"/>
    <x v="1326"/>
    <s v="Desenvolvimento de workflows"/>
    <x v="0"/>
    <x v="3"/>
    <s v="7 - Encerramento"/>
    <x v="1"/>
    <x v="9"/>
    <x v="4"/>
  </r>
  <r>
    <s v="Sun Pharmaceutical Industries Ltd."/>
    <x v="3"/>
    <n v="9000"/>
    <n v="9000"/>
    <x v="1482"/>
    <x v="1327"/>
    <s v="Pacote de relatórios Power BI"/>
    <x v="1"/>
    <x v="1"/>
    <s v="7 - Encerramento"/>
    <x v="1"/>
    <x v="9"/>
    <x v="3"/>
  </r>
  <r>
    <s v="Sun Pharmaceutical Industries Ltd."/>
    <x v="3"/>
    <n v="10000"/>
    <n v="0"/>
    <x v="1483"/>
    <x v="1328"/>
    <s v="Treinamento autores de relatório"/>
    <x v="2"/>
    <x v="1"/>
    <s v="6 - Proposta enviada"/>
    <x v="0"/>
    <x v="9"/>
    <x v="2"/>
  </r>
  <r>
    <s v="Maquinário São João"/>
    <x v="2"/>
    <n v="102000"/>
    <n v="102000"/>
    <x v="1484"/>
    <x v="1329"/>
    <s v="Implantação PPM"/>
    <x v="0"/>
    <x v="0"/>
    <s v="1 - Lead"/>
    <x v="0"/>
    <x v="11"/>
    <x v="3"/>
  </r>
  <r>
    <s v="Sunpower Eletricidade"/>
    <x v="16"/>
    <n v="9000"/>
    <n v="9000"/>
    <x v="1485"/>
    <x v="756"/>
    <s v="Desenvolvimento de flows"/>
    <x v="0"/>
    <x v="5"/>
    <s v="1 - Lead"/>
    <x v="1"/>
    <x v="1"/>
    <x v="1"/>
  </r>
  <r>
    <s v="Sunpower Eletricidade"/>
    <x v="16"/>
    <n v="10000"/>
    <n v="0"/>
    <x v="1486"/>
    <x v="1330"/>
    <s v="Desenvolvimento de flows"/>
    <x v="0"/>
    <x v="5"/>
    <s v="5 - Levantamento de escopo"/>
    <x v="0"/>
    <x v="4"/>
    <x v="1"/>
  </r>
  <r>
    <s v="Sunpower Eletricidade"/>
    <x v="16"/>
    <n v="10000"/>
    <n v="10000"/>
    <x v="1487"/>
    <x v="1331"/>
    <s v="Pacote de relatórios Excel"/>
    <x v="1"/>
    <x v="2"/>
    <s v="2 - Oportunidade"/>
    <x v="1"/>
    <x v="4"/>
    <x v="5"/>
  </r>
  <r>
    <s v="Sunpower Eletricidade"/>
    <x v="16"/>
    <n v="13000"/>
    <n v="13000"/>
    <x v="1488"/>
    <x v="1332"/>
    <s v="Implantação PPM"/>
    <x v="0"/>
    <x v="0"/>
    <s v="3 - Entendimento de necessidades"/>
    <x v="1"/>
    <x v="4"/>
    <x v="6"/>
  </r>
  <r>
    <s v="Sunpower Eletricidade"/>
    <x v="16"/>
    <n v="15000"/>
    <n v="15000"/>
    <x v="1489"/>
    <x v="1333"/>
    <s v="Pacote de relatórios Excel"/>
    <x v="1"/>
    <x v="2"/>
    <s v="1 - Lead"/>
    <x v="1"/>
    <x v="1"/>
    <x v="3"/>
  </r>
  <r>
    <s v="Sunpower Eletricidade"/>
    <x v="16"/>
    <n v="18000"/>
    <n v="0"/>
    <x v="1490"/>
    <x v="1334"/>
    <s v="Desenvolvimento de relatórios"/>
    <x v="0"/>
    <x v="0"/>
    <s v="2 - Oportunidade"/>
    <x v="0"/>
    <x v="1"/>
    <x v="1"/>
  </r>
  <r>
    <s v="Sunpower Eletricidade"/>
    <x v="16"/>
    <n v="18000"/>
    <n v="0"/>
    <x v="1491"/>
    <x v="837"/>
    <s v="Implantação PPM"/>
    <x v="0"/>
    <x v="0"/>
    <s v="1 - Lead"/>
    <x v="0"/>
    <x v="1"/>
    <x v="2"/>
  </r>
  <r>
    <s v="Sunpower Eletricidade"/>
    <x v="16"/>
    <n v="20000"/>
    <n v="20000"/>
    <x v="1492"/>
    <x v="1335"/>
    <s v="Desenvolvimento de relatórios"/>
    <x v="0"/>
    <x v="0"/>
    <s v="7 - Encerramento"/>
    <x v="1"/>
    <x v="4"/>
    <x v="2"/>
  </r>
  <r>
    <s v="Sunpower Eletricidade"/>
    <x v="16"/>
    <n v="21000"/>
    <n v="0"/>
    <x v="1493"/>
    <x v="322"/>
    <s v="Treinamento para Gerentes de Projeto"/>
    <x v="2"/>
    <x v="0"/>
    <s v="3 - Entendimento de necessidades"/>
    <x v="0"/>
    <x v="1"/>
    <x v="1"/>
  </r>
  <r>
    <s v="Sunpower Eletricidade"/>
    <x v="16"/>
    <n v="22000"/>
    <n v="22000"/>
    <x v="1494"/>
    <x v="1336"/>
    <s v="Implantação PPM"/>
    <x v="0"/>
    <x v="0"/>
    <s v="7 - Encerramento"/>
    <x v="1"/>
    <x v="4"/>
    <x v="4"/>
  </r>
  <r>
    <s v="Sunpower Eletricidade"/>
    <x v="16"/>
    <n v="24000"/>
    <n v="0"/>
    <x v="1495"/>
    <x v="1337"/>
    <s v="Treinamento para Administradores"/>
    <x v="2"/>
    <x v="0"/>
    <s v="1 - Lead"/>
    <x v="0"/>
    <x v="1"/>
    <x v="3"/>
  </r>
  <r>
    <s v="Sunpower Eletricidade"/>
    <x v="16"/>
    <n v="26000"/>
    <n v="26000"/>
    <x v="1496"/>
    <x v="1338"/>
    <s v="Desenvolvimento de flows"/>
    <x v="0"/>
    <x v="5"/>
    <s v="3 - Entendimento de necessidades"/>
    <x v="1"/>
    <x v="4"/>
    <x v="3"/>
  </r>
  <r>
    <s v="Sunpower Eletricidade"/>
    <x v="16"/>
    <n v="50000"/>
    <n v="50000"/>
    <x v="1497"/>
    <x v="1339"/>
    <s v="Implantação PPM"/>
    <x v="0"/>
    <x v="0"/>
    <s v="Não classificada"/>
    <x v="1"/>
    <x v="1"/>
    <x v="1"/>
  </r>
  <r>
    <s v="Sunpower Eletricidade"/>
    <x v="16"/>
    <n v="65000"/>
    <n v="65000"/>
    <x v="1498"/>
    <x v="566"/>
    <s v="Desenvolvimento de flows"/>
    <x v="0"/>
    <x v="5"/>
    <s v="2 - Oportunidade"/>
    <x v="1"/>
    <x v="1"/>
    <x v="3"/>
  </r>
  <r>
    <s v="Sunpower Eletricidade"/>
    <x v="16"/>
    <n v="73690.899999999994"/>
    <n v="73690.899999999994"/>
    <x v="1499"/>
    <x v="1340"/>
    <s v="Contratação pontual de suporte"/>
    <x v="3"/>
    <x v="0"/>
    <s v="3 - Entendimento de necessidades"/>
    <x v="1"/>
    <x v="1"/>
    <x v="1"/>
  </r>
  <r>
    <s v="Sunquest Information Systems"/>
    <x v="1"/>
    <n v="59000"/>
    <n v="0"/>
    <x v="1500"/>
    <x v="1341"/>
    <s v="Pacote de relatórios Power BI"/>
    <x v="1"/>
    <x v="1"/>
    <s v="1 - Lead"/>
    <x v="0"/>
    <x v="4"/>
    <x v="5"/>
  </r>
  <r>
    <s v="Sunshine Health"/>
    <x v="3"/>
    <n v="65599"/>
    <n v="0"/>
    <x v="1501"/>
    <x v="1342"/>
    <s v="Treinamento autores de relatório"/>
    <x v="2"/>
    <x v="1"/>
    <s v="2 - Oportunidade"/>
    <x v="0"/>
    <x v="10"/>
    <x v="6"/>
  </r>
  <r>
    <s v="Superfeet Worldwide"/>
    <x v="4"/>
    <n v="4500"/>
    <n v="4500"/>
    <x v="1502"/>
    <x v="1343"/>
    <s v="Treinamento para Gerentes de Projeto"/>
    <x v="2"/>
    <x v="0"/>
    <s v="1 - Lead"/>
    <x v="0"/>
    <x v="16"/>
    <x v="3"/>
  </r>
  <r>
    <s v="Maquinário São João"/>
    <x v="2"/>
    <n v="247.5"/>
    <n v="247.5"/>
    <x v="1503"/>
    <x v="1009"/>
    <s v="Contratação pontual de suporte"/>
    <x v="3"/>
    <x v="0"/>
    <s v="3 - Entendimento de necessidades"/>
    <x v="1"/>
    <x v="15"/>
    <x v="1"/>
  </r>
  <r>
    <s v="Maquinário São João"/>
    <x v="2"/>
    <n v="2000"/>
    <n v="0"/>
    <x v="1504"/>
    <x v="1344"/>
    <s v="Desenvolvimento de relatórios"/>
    <x v="0"/>
    <x v="0"/>
    <s v="1 - Lead"/>
    <x v="0"/>
    <x v="15"/>
    <x v="5"/>
  </r>
  <r>
    <s v="Sutherland"/>
    <x v="1"/>
    <n v="96643.7"/>
    <n v="0"/>
    <x v="1505"/>
    <x v="1345"/>
    <s v="Pacote de relatórios Excel"/>
    <x v="1"/>
    <x v="2"/>
    <s v="1 - Lead"/>
    <x v="0"/>
    <x v="10"/>
    <x v="1"/>
  </r>
  <r>
    <s v="Sutter Health"/>
    <x v="3"/>
    <n v="2000"/>
    <n v="0"/>
    <x v="1506"/>
    <x v="1346"/>
    <s v="Implantação PPM"/>
    <x v="0"/>
    <x v="0"/>
    <s v="3 - Entendimento de necessidades"/>
    <x v="0"/>
    <x v="1"/>
    <x v="4"/>
  </r>
  <r>
    <s v="Sutter Health"/>
    <x v="3"/>
    <n v="2995"/>
    <n v="0"/>
    <x v="1507"/>
    <x v="1347"/>
    <s v="Treinamento autores de relatório"/>
    <x v="2"/>
    <x v="1"/>
    <s v="1 - Lead"/>
    <x v="0"/>
    <x v="1"/>
    <x v="6"/>
  </r>
  <r>
    <s v="Sweet Dreams"/>
    <x v="13"/>
    <n v="16895"/>
    <n v="16895"/>
    <x v="1508"/>
    <x v="54"/>
    <s v="Contratação pontual de suporte"/>
    <x v="3"/>
    <x v="0"/>
    <s v="3 - Entendimento de necessidades"/>
    <x v="1"/>
    <x v="1"/>
    <x v="1"/>
  </r>
  <r>
    <s v="Sweet Dreams"/>
    <x v="13"/>
    <n v="22000"/>
    <n v="22000"/>
    <x v="1509"/>
    <x v="1348"/>
    <s v="Implantação PPM"/>
    <x v="0"/>
    <x v="0"/>
    <s v="3 - Entendimento de necessidades"/>
    <x v="1"/>
    <x v="1"/>
    <x v="3"/>
  </r>
  <r>
    <s v="Sweet Dreams"/>
    <x v="13"/>
    <n v="29000"/>
    <n v="29000"/>
    <x v="1510"/>
    <x v="1349"/>
    <s v="Implantação PPM"/>
    <x v="0"/>
    <x v="0"/>
    <s v="1 - Lead"/>
    <x v="0"/>
    <x v="1"/>
    <x v="3"/>
  </r>
  <r>
    <s v="SWINERTON &amp; WALBERG CO"/>
    <x v="6"/>
    <n v="2000"/>
    <n v="2000"/>
    <x v="1511"/>
    <x v="1350"/>
    <s v="Treinamento para Administradores"/>
    <x v="2"/>
    <x v="0"/>
    <s v="3 - Entendimento de necessidades"/>
    <x v="1"/>
    <x v="1"/>
    <x v="3"/>
  </r>
  <r>
    <s v="SWINERTON &amp; WALBERG CO"/>
    <x v="6"/>
    <n v="2000"/>
    <n v="2000"/>
    <x v="1512"/>
    <x v="1351"/>
    <s v="Implantação PPM"/>
    <x v="0"/>
    <x v="0"/>
    <s v="1 - Lead"/>
    <x v="1"/>
    <x v="1"/>
    <x v="3"/>
  </r>
  <r>
    <s v="SWINERTON &amp; WALBERG CO"/>
    <x v="6"/>
    <n v="2000"/>
    <n v="2000"/>
    <x v="1513"/>
    <x v="1352"/>
    <s v="Contratação pontual de suporte"/>
    <x v="3"/>
    <x v="6"/>
    <s v="2 - Oportunidade"/>
    <x v="1"/>
    <x v="1"/>
    <x v="3"/>
  </r>
  <r>
    <s v="SWINERTON &amp; WALBERG CO"/>
    <x v="6"/>
    <n v="4000"/>
    <n v="4000"/>
    <x v="1514"/>
    <x v="1353"/>
    <s v="Treinamento fundamentos"/>
    <x v="2"/>
    <x v="4"/>
    <s v="1 - Lead"/>
    <x v="1"/>
    <x v="1"/>
    <x v="3"/>
  </r>
  <r>
    <s v="SWINERTON &amp; WALBERG CO"/>
    <x v="6"/>
    <n v="10000"/>
    <n v="10000"/>
    <x v="1515"/>
    <x v="1354"/>
    <s v="Treinamento autores de relatório"/>
    <x v="2"/>
    <x v="1"/>
    <s v="3 - Entendimento de necessidades"/>
    <x v="1"/>
    <x v="1"/>
    <x v="3"/>
  </r>
  <r>
    <s v="SWINERTON &amp; WALBERG CO"/>
    <x v="6"/>
    <n v="38000"/>
    <n v="38000"/>
    <x v="1516"/>
    <x v="754"/>
    <s v="Pacote de relatórios Excel"/>
    <x v="1"/>
    <x v="2"/>
    <s v="1 - Lead"/>
    <x v="1"/>
    <x v="1"/>
    <x v="0"/>
  </r>
  <r>
    <s v="SA Recicláveis"/>
    <x v="2"/>
    <n v="2095"/>
    <n v="2095"/>
    <x v="1517"/>
    <x v="1229"/>
    <s v="Contratação pontual de suporte"/>
    <x v="3"/>
    <x v="6"/>
    <s v="7 - Encerramento"/>
    <x v="1"/>
    <x v="0"/>
    <x v="5"/>
  </r>
  <r>
    <s v="SA Recicláveis"/>
    <x v="2"/>
    <n v="2095"/>
    <n v="2095"/>
    <x v="1518"/>
    <x v="1355"/>
    <s v="Treinamento autores de relatório"/>
    <x v="2"/>
    <x v="1"/>
    <s v="3 - Entendimento de necessidades"/>
    <x v="1"/>
    <x v="0"/>
    <x v="3"/>
  </r>
  <r>
    <s v="SA Recicláveis"/>
    <x v="2"/>
    <n v="3750"/>
    <n v="3750"/>
    <x v="1519"/>
    <x v="1356"/>
    <s v="Desenvolvimento de workflows"/>
    <x v="0"/>
    <x v="0"/>
    <s v="3 - Entendimento de necessidades"/>
    <x v="1"/>
    <x v="0"/>
    <x v="6"/>
  </r>
  <r>
    <s v="SA Recicláveis"/>
    <x v="2"/>
    <n v="3750"/>
    <n v="3750"/>
    <x v="1520"/>
    <x v="1357"/>
    <s v="Implantação PPM"/>
    <x v="0"/>
    <x v="0"/>
    <s v="3 - Entendimento de necessidades"/>
    <x v="1"/>
    <x v="0"/>
    <x v="3"/>
  </r>
  <r>
    <s v="SA Recicláveis"/>
    <x v="2"/>
    <n v="4000"/>
    <n v="4000"/>
    <x v="1521"/>
    <x v="1358"/>
    <s v="Pacote de relatórios Power BI"/>
    <x v="1"/>
    <x v="1"/>
    <s v="7 - Encerramento"/>
    <x v="1"/>
    <x v="0"/>
    <x v="3"/>
  </r>
  <r>
    <s v="SA Recicláveis"/>
    <x v="2"/>
    <n v="4000"/>
    <n v="4000"/>
    <x v="1522"/>
    <x v="1022"/>
    <s v="Implantação PPM"/>
    <x v="0"/>
    <x v="0"/>
    <s v="3 - Entendimento de necessidades"/>
    <x v="1"/>
    <x v="0"/>
    <x v="1"/>
  </r>
  <r>
    <s v="SA Recicláveis"/>
    <x v="2"/>
    <n v="4000"/>
    <n v="4000"/>
    <x v="1523"/>
    <x v="180"/>
    <s v="Contratação pontual de suporte"/>
    <x v="3"/>
    <x v="0"/>
    <s v="3 - Entendimento de necessidades"/>
    <x v="1"/>
    <x v="0"/>
    <x v="1"/>
  </r>
  <r>
    <s v="SA Recicláveis"/>
    <x v="2"/>
    <n v="8000"/>
    <n v="8000"/>
    <x v="1524"/>
    <x v="1357"/>
    <s v="Treinamento para Gerentes de Projeto"/>
    <x v="2"/>
    <x v="0"/>
    <s v="3 - Entendimento de necessidades"/>
    <x v="1"/>
    <x v="0"/>
    <x v="1"/>
  </r>
  <r>
    <s v="SA Recicláveis"/>
    <x v="2"/>
    <n v="9200"/>
    <n v="9200"/>
    <x v="1525"/>
    <x v="1359"/>
    <s v="Desenvolvimento de workflows"/>
    <x v="0"/>
    <x v="0"/>
    <s v="7 - Encerramento"/>
    <x v="1"/>
    <x v="0"/>
    <x v="1"/>
  </r>
  <r>
    <s v="SA Recicláveis"/>
    <x v="2"/>
    <n v="10000"/>
    <n v="10000"/>
    <x v="1526"/>
    <x v="1360"/>
    <s v="Desenvolvimento de relatórios"/>
    <x v="0"/>
    <x v="0"/>
    <s v="3 - Entendimento de necessidades"/>
    <x v="1"/>
    <x v="0"/>
    <x v="6"/>
  </r>
  <r>
    <s v="SA Recicláveis"/>
    <x v="2"/>
    <n v="10000"/>
    <n v="10000"/>
    <x v="1527"/>
    <x v="1356"/>
    <s v="Treinamento para Administradores"/>
    <x v="2"/>
    <x v="0"/>
    <s v="3 - Entendimento de necessidades"/>
    <x v="1"/>
    <x v="0"/>
    <x v="2"/>
  </r>
  <r>
    <s v="SA Recicláveis"/>
    <x v="2"/>
    <n v="45000"/>
    <n v="45000"/>
    <x v="1528"/>
    <x v="1361"/>
    <s v="Pacote de relatórios Excel"/>
    <x v="1"/>
    <x v="2"/>
    <s v="7 - Encerramento"/>
    <x v="1"/>
    <x v="0"/>
    <x v="2"/>
  </r>
  <r>
    <s v="SA Recicláveis"/>
    <x v="2"/>
    <n v="53048"/>
    <n v="53048"/>
    <x v="1529"/>
    <x v="1362"/>
    <s v="Pacote de relatórios Power BI"/>
    <x v="1"/>
    <x v="1"/>
    <s v="3 - Entendimento de necessidades"/>
    <x v="1"/>
    <x v="0"/>
    <x v="5"/>
  </r>
  <r>
    <s v="Syneos Health"/>
    <x v="3"/>
    <n v="55000"/>
    <n v="0"/>
    <x v="1530"/>
    <x v="492"/>
    <s v="Pacote de relatórios Power BI"/>
    <x v="1"/>
    <x v="1"/>
    <s v="3 - Entendimento de necessidades"/>
    <x v="0"/>
    <x v="13"/>
    <x v="3"/>
  </r>
  <r>
    <s v="Maquinário São João"/>
    <x v="2"/>
    <n v="36085"/>
    <n v="0"/>
    <x v="1531"/>
    <x v="1119"/>
    <s v="Treinamento fundamentos"/>
    <x v="2"/>
    <x v="4"/>
    <s v="Não classificada"/>
    <x v="0"/>
    <x v="1"/>
    <x v="5"/>
  </r>
  <r>
    <s v="Tangoe"/>
    <x v="1"/>
    <n v="10000"/>
    <n v="0"/>
    <x v="1532"/>
    <x v="1363"/>
    <s v="Pacote de relatórios Excel"/>
    <x v="1"/>
    <x v="2"/>
    <s v="1 - Lead"/>
    <x v="0"/>
    <x v="9"/>
    <x v="5"/>
  </r>
  <r>
    <s v="Tantus Technologies, Inc."/>
    <x v="1"/>
    <n v="122000"/>
    <n v="0"/>
    <x v="1533"/>
    <x v="1364"/>
    <s v="Desenvolvimento de workflows"/>
    <x v="0"/>
    <x v="0"/>
    <s v="1 - Lead"/>
    <x v="0"/>
    <x v="8"/>
    <x v="1"/>
  </r>
  <r>
    <s v="Tantus Technologies, Inc."/>
    <x v="1"/>
    <n v="135600"/>
    <n v="0"/>
    <x v="1534"/>
    <x v="1365"/>
    <s v="Desenvolvimento de workflows"/>
    <x v="0"/>
    <x v="3"/>
    <s v="1 - Lead"/>
    <x v="0"/>
    <x v="8"/>
    <x v="1"/>
  </r>
  <r>
    <s v="TAYLOR MADE GOLF COMPANY"/>
    <x v="4"/>
    <n v="10000"/>
    <n v="0"/>
    <x v="1535"/>
    <x v="1366"/>
    <s v="Desenvolvimento de relatórios"/>
    <x v="0"/>
    <x v="0"/>
    <s v="3 - Entendimento de necessidades"/>
    <x v="0"/>
    <x v="1"/>
    <x v="3"/>
  </r>
  <r>
    <s v="TE Conectividade"/>
    <x v="2"/>
    <n v="15000"/>
    <n v="0"/>
    <x v="1536"/>
    <x v="1367"/>
    <s v="Treinamento fundamentos"/>
    <x v="2"/>
    <x v="4"/>
    <s v="Não classificada"/>
    <x v="0"/>
    <x v="11"/>
    <x v="5"/>
  </r>
  <r>
    <s v="Tech Sherpas 365"/>
    <x v="6"/>
    <n v="495"/>
    <n v="495"/>
    <x v="1537"/>
    <x v="1368"/>
    <s v="Treinamento para Administradores"/>
    <x v="2"/>
    <x v="0"/>
    <s v="Não classificada"/>
    <x v="1"/>
    <x v="1"/>
    <x v="5"/>
  </r>
  <r>
    <s v="Techdata"/>
    <x v="6"/>
    <n v="55000"/>
    <n v="0"/>
    <x v="1538"/>
    <x v="1369"/>
    <s v="Migração PPM (PS 2010 - POL)"/>
    <x v="0"/>
    <x v="0"/>
    <s v="Não classificada"/>
    <x v="0"/>
    <x v="4"/>
    <x v="3"/>
  </r>
  <r>
    <s v="Teck Metals Ltda"/>
    <x v="2"/>
    <n v="8000"/>
    <n v="0"/>
    <x v="1539"/>
    <x v="133"/>
    <s v="Migração PPM (PS 2010 - POL)"/>
    <x v="0"/>
    <x v="0"/>
    <s v="1 - Lead"/>
    <x v="0"/>
    <x v="15"/>
    <x v="3"/>
  </r>
  <r>
    <s v="Tecnologia 4U"/>
    <x v="0"/>
    <n v="54500"/>
    <n v="0"/>
    <x v="1540"/>
    <x v="1370"/>
    <s v="Treinamento fundamentos"/>
    <x v="2"/>
    <x v="4"/>
    <s v="1 - Lead"/>
    <x v="0"/>
    <x v="15"/>
    <x v="0"/>
  </r>
  <r>
    <s v="Tecnologia 4U"/>
    <x v="0"/>
    <n v="55000"/>
    <n v="0"/>
    <x v="1541"/>
    <x v="1371"/>
    <s v="Contratação pontual de suporte"/>
    <x v="3"/>
    <x v="6"/>
    <s v="2 - Oportunidade"/>
    <x v="0"/>
    <x v="6"/>
    <x v="5"/>
  </r>
  <r>
    <s v="Tecnologia 4U"/>
    <x v="0"/>
    <n v="91000"/>
    <n v="0"/>
    <x v="1542"/>
    <x v="1372"/>
    <s v="Contratação pontual de suporte"/>
    <x v="3"/>
    <x v="0"/>
    <s v="6 - Proposta enviada"/>
    <x v="0"/>
    <x v="6"/>
    <x v="1"/>
  </r>
  <r>
    <s v="TE Conectividade"/>
    <x v="2"/>
    <n v="0"/>
    <n v="0"/>
    <x v="1543"/>
    <x v="1373"/>
    <s v="Contratação pontual de suporte"/>
    <x v="3"/>
    <x v="0"/>
    <s v="3 - Entendimento de necessidades"/>
    <x v="0"/>
    <x v="0"/>
    <x v="4"/>
  </r>
  <r>
    <s v="Tetra Tech"/>
    <x v="0"/>
    <n v="78000"/>
    <n v="0"/>
    <x v="1544"/>
    <x v="1374"/>
    <s v="Implantação PPM"/>
    <x v="0"/>
    <x v="0"/>
    <s v="1 - Lead"/>
    <x v="0"/>
    <x v="1"/>
    <x v="3"/>
  </r>
  <r>
    <s v="Texas Health Resources"/>
    <x v="3"/>
    <n v="10000"/>
    <n v="10000"/>
    <x v="1545"/>
    <x v="1375"/>
    <s v="Treinamento autores de relatório"/>
    <x v="2"/>
    <x v="1"/>
    <s v="1 - Lead"/>
    <x v="1"/>
    <x v="6"/>
    <x v="3"/>
  </r>
  <r>
    <s v="The Bozzuto Group"/>
    <x v="1"/>
    <n v="6427.5"/>
    <n v="6427.5"/>
    <x v="1546"/>
    <x v="1376"/>
    <s v="Treinamento para Administradores"/>
    <x v="2"/>
    <x v="0"/>
    <s v="1 - Lead"/>
    <x v="0"/>
    <x v="22"/>
    <x v="3"/>
  </r>
  <r>
    <s v="The Christ Hospital Health Network"/>
    <x v="3"/>
    <n v="19000"/>
    <n v="0"/>
    <x v="1547"/>
    <x v="1377"/>
    <s v="Contratação pontual de suporte"/>
    <x v="3"/>
    <x v="6"/>
    <s v="5 - Levantamento de escopo"/>
    <x v="0"/>
    <x v="15"/>
    <x v="5"/>
  </r>
  <r>
    <s v="The Container Corporation"/>
    <x v="14"/>
    <n v="10000"/>
    <n v="0"/>
    <x v="1548"/>
    <x v="1378"/>
    <s v="Pacote de relatórios Power BI"/>
    <x v="1"/>
    <x v="1"/>
    <s v="6 - Proposta enviada"/>
    <x v="0"/>
    <x v="10"/>
    <x v="3"/>
  </r>
  <r>
    <s v="The Corcoran Group"/>
    <x v="6"/>
    <n v="6000"/>
    <n v="0"/>
    <x v="1549"/>
    <x v="1379"/>
    <s v="Contratação pontual de suporte"/>
    <x v="3"/>
    <x v="6"/>
    <s v="1 - Lead"/>
    <x v="0"/>
    <x v="15"/>
    <x v="5"/>
  </r>
  <r>
    <s v="The Corcoran Group"/>
    <x v="6"/>
    <n v="30000"/>
    <n v="0"/>
    <x v="1550"/>
    <x v="1380"/>
    <s v="Contratação pontual de suporte"/>
    <x v="3"/>
    <x v="6"/>
    <s v="2 - Oportunidade"/>
    <x v="0"/>
    <x v="15"/>
    <x v="0"/>
  </r>
  <r>
    <s v="The Jackson Laboratory"/>
    <x v="3"/>
    <n v="66002.75"/>
    <n v="0"/>
    <x v="1551"/>
    <x v="1381"/>
    <s v="Desenvolvimento de relatórios"/>
    <x v="0"/>
    <x v="0"/>
    <s v="1 - Lead"/>
    <x v="0"/>
    <x v="0"/>
    <x v="2"/>
  </r>
  <r>
    <s v="The Lassiter Law Firm"/>
    <x v="1"/>
    <n v="13500"/>
    <n v="13500"/>
    <x v="1552"/>
    <x v="1382"/>
    <s v="Migração PPM (PS 2010 - POL)"/>
    <x v="0"/>
    <x v="0"/>
    <s v="3 - Entendimento de necessidades"/>
    <x v="1"/>
    <x v="4"/>
    <x v="3"/>
  </r>
  <r>
    <s v="The Madison Square Garden Company"/>
    <x v="5"/>
    <n v="3500"/>
    <n v="3500"/>
    <x v="1553"/>
    <x v="1383"/>
    <s v="Migração PPM (PS 2010 - POL)"/>
    <x v="0"/>
    <x v="0"/>
    <s v="3 - Entendimento de necessidades"/>
    <x v="1"/>
    <x v="15"/>
    <x v="3"/>
  </r>
  <r>
    <s v="The Madison Square Garden Company"/>
    <x v="5"/>
    <n v="4000"/>
    <n v="4000"/>
    <x v="1554"/>
    <x v="1384"/>
    <s v="Desenvolvimento de relatórios"/>
    <x v="0"/>
    <x v="0"/>
    <s v="1 - Lead"/>
    <x v="1"/>
    <x v="15"/>
    <x v="3"/>
  </r>
  <r>
    <s v="The Madison Square Garden Company"/>
    <x v="5"/>
    <n v="6000"/>
    <n v="6000"/>
    <x v="1555"/>
    <x v="1385"/>
    <s v="Desenvolvimento de relatórios"/>
    <x v="0"/>
    <x v="0"/>
    <s v="1 - Lead"/>
    <x v="1"/>
    <x v="15"/>
    <x v="4"/>
  </r>
  <r>
    <s v="The Madison Square Garden Company"/>
    <x v="5"/>
    <n v="6000"/>
    <n v="6000"/>
    <x v="1556"/>
    <x v="665"/>
    <s v="Treinamento autores de relatório"/>
    <x v="2"/>
    <x v="1"/>
    <s v="3 - Entendimento de necessidades"/>
    <x v="1"/>
    <x v="15"/>
    <x v="1"/>
  </r>
  <r>
    <s v="The Madison Square Garden Company"/>
    <x v="5"/>
    <n v="6000"/>
    <n v="6000"/>
    <x v="1557"/>
    <x v="1386"/>
    <s v="Desenvolvimento de relatórios"/>
    <x v="0"/>
    <x v="0"/>
    <s v="2 - Oportunidade"/>
    <x v="1"/>
    <x v="15"/>
    <x v="6"/>
  </r>
  <r>
    <s v="The Madison Square Garden Company"/>
    <x v="5"/>
    <n v="8000"/>
    <n v="8000"/>
    <x v="1558"/>
    <x v="1387"/>
    <s v="Desenvolvimento de relatórios"/>
    <x v="0"/>
    <x v="0"/>
    <s v="1 - Lead"/>
    <x v="1"/>
    <x v="15"/>
    <x v="6"/>
  </r>
  <r>
    <s v="The Madison Square Garden Company"/>
    <x v="5"/>
    <n v="35000"/>
    <n v="35000"/>
    <x v="1559"/>
    <x v="1388"/>
    <s v="Pacote de relatórios Power BI"/>
    <x v="1"/>
    <x v="1"/>
    <s v="3 - Entendimento de necessidades"/>
    <x v="1"/>
    <x v="15"/>
    <x v="0"/>
  </r>
  <r>
    <s v="The Madison Square Garden Company"/>
    <x v="5"/>
    <n v="93000"/>
    <n v="0"/>
    <x v="1560"/>
    <x v="1389"/>
    <s v="Treinamento para Administradores"/>
    <x v="2"/>
    <x v="0"/>
    <s v="Não classificada"/>
    <x v="0"/>
    <x v="15"/>
    <x v="0"/>
  </r>
  <r>
    <s v="THE PARADIES SHOP"/>
    <x v="4"/>
    <n v="0"/>
    <n v="0"/>
    <x v="1561"/>
    <x v="1390"/>
    <s v="Pacote de relatórios Power BI"/>
    <x v="1"/>
    <x v="1"/>
    <s v="5 - Levantamento de escopo"/>
    <x v="0"/>
    <x v="10"/>
    <x v="0"/>
  </r>
  <r>
    <s v="TE Conectividade"/>
    <x v="2"/>
    <n v="3190"/>
    <n v="3190"/>
    <x v="1562"/>
    <x v="1391"/>
    <s v="Pacote de relatórios Excel"/>
    <x v="1"/>
    <x v="2"/>
    <s v="5 - Levantamento de escopo"/>
    <x v="1"/>
    <x v="11"/>
    <x v="3"/>
  </r>
  <r>
    <s v="TE Conectividade"/>
    <x v="2"/>
    <n v="3874.75"/>
    <n v="3874.75"/>
    <x v="1563"/>
    <x v="1392"/>
    <s v="Treinamento fundamentos"/>
    <x v="2"/>
    <x v="4"/>
    <s v="3 - Entendimento de necessidades"/>
    <x v="1"/>
    <x v="0"/>
    <x v="3"/>
  </r>
  <r>
    <s v="Thomson Reuters"/>
    <x v="1"/>
    <n v="30000"/>
    <n v="0"/>
    <x v="1564"/>
    <x v="1393"/>
    <s v="Contratação pontual de suporte"/>
    <x v="3"/>
    <x v="6"/>
    <s v="1 - Lead"/>
    <x v="0"/>
    <x v="15"/>
    <x v="3"/>
  </r>
  <r>
    <s v="Tivity Health"/>
    <x v="3"/>
    <n v="95000"/>
    <n v="0"/>
    <x v="1565"/>
    <x v="966"/>
    <s v="Desenvolvimento de workflows"/>
    <x v="0"/>
    <x v="3"/>
    <s v="1 - Lead"/>
    <x v="0"/>
    <x v="4"/>
    <x v="3"/>
  </r>
  <r>
    <s v="Ronda Serviços Automotivos"/>
    <x v="2"/>
    <n v="2000"/>
    <n v="0"/>
    <x v="1566"/>
    <x v="1394"/>
    <s v="Treinamento autores de relatório"/>
    <x v="2"/>
    <x v="1"/>
    <s v="1 - Lead"/>
    <x v="0"/>
    <x v="6"/>
    <x v="4"/>
  </r>
  <r>
    <s v="Ronda Serviços Automotivos"/>
    <x v="2"/>
    <n v="14000"/>
    <n v="14000"/>
    <x v="1567"/>
    <x v="1395"/>
    <s v="Pacote de relatórios Power BI"/>
    <x v="1"/>
    <x v="1"/>
    <s v="3 - Entendimento de necessidades"/>
    <x v="1"/>
    <x v="6"/>
    <x v="1"/>
  </r>
  <r>
    <s v="Ronda Serviços Automotivos"/>
    <x v="2"/>
    <n v="33000"/>
    <n v="0"/>
    <x v="1568"/>
    <x v="1396"/>
    <s v="Pacote de relatórios Excel"/>
    <x v="1"/>
    <x v="2"/>
    <s v="1 - Lead"/>
    <x v="0"/>
    <x v="6"/>
    <x v="3"/>
  </r>
  <r>
    <s v="Ronda Serviços Automotivos"/>
    <x v="2"/>
    <n v="65940"/>
    <n v="0"/>
    <x v="1569"/>
    <x v="1397"/>
    <s v="Treinamento autores de relatório"/>
    <x v="2"/>
    <x v="1"/>
    <s v="Não classificada"/>
    <x v="0"/>
    <x v="6"/>
    <x v="3"/>
  </r>
  <r>
    <s v="Ronda Serviços Automotivos"/>
    <x v="2"/>
    <n v="4000"/>
    <n v="4000"/>
    <x v="1570"/>
    <x v="1398"/>
    <s v="Pacote de relatórios Excel"/>
    <x v="1"/>
    <x v="2"/>
    <s v="3 - Entendimento de necessidades"/>
    <x v="1"/>
    <x v="6"/>
    <x v="3"/>
  </r>
  <r>
    <s v="Ronda Serviços Automotivos"/>
    <x v="2"/>
    <n v="20000"/>
    <n v="20000"/>
    <x v="1571"/>
    <x v="1399"/>
    <s v="Desenvolvimento de workflows"/>
    <x v="0"/>
    <x v="0"/>
    <s v="3 - Entendimento de necessidades"/>
    <x v="1"/>
    <x v="6"/>
    <x v="3"/>
  </r>
  <r>
    <s v="Ronda Serviços Automotivos"/>
    <x v="2"/>
    <n v="66750"/>
    <n v="66750"/>
    <x v="1572"/>
    <x v="1400"/>
    <s v="Desenvolvimento de workflows"/>
    <x v="0"/>
    <x v="3"/>
    <s v="3 - Entendimento de necessidades"/>
    <x v="1"/>
    <x v="6"/>
    <x v="5"/>
  </r>
  <r>
    <s v="Ronda Serviços Automotivos"/>
    <x v="2"/>
    <n v="75000"/>
    <n v="0"/>
    <x v="1573"/>
    <x v="1401"/>
    <s v="Treinamento autores de relatório"/>
    <x v="2"/>
    <x v="1"/>
    <s v="1 - Lead"/>
    <x v="0"/>
    <x v="6"/>
    <x v="6"/>
  </r>
  <r>
    <s v="Ronda Serviços Automotivos"/>
    <x v="2"/>
    <n v="98000"/>
    <n v="98000"/>
    <x v="1574"/>
    <x v="1402"/>
    <s v="Desenvolvimento de relatórios"/>
    <x v="0"/>
    <x v="6"/>
    <s v="3 - Entendimento de necessidades"/>
    <x v="1"/>
    <x v="6"/>
    <x v="3"/>
  </r>
  <r>
    <s v="Ronda Serviços Automotivos"/>
    <x v="2"/>
    <n v="115000"/>
    <n v="115000"/>
    <x v="1575"/>
    <x v="1403"/>
    <s v="Contratação pontual de suporte"/>
    <x v="3"/>
    <x v="0"/>
    <s v="3 - Entendimento de necessidades"/>
    <x v="1"/>
    <x v="6"/>
    <x v="3"/>
  </r>
  <r>
    <s v="Ronda Serviços Automotivos"/>
    <x v="2"/>
    <n v="122000"/>
    <n v="122000"/>
    <x v="1576"/>
    <x v="1404"/>
    <s v="Implantação PPM"/>
    <x v="0"/>
    <x v="0"/>
    <s v="3 - Entendimento de necessidades"/>
    <x v="1"/>
    <x v="6"/>
    <x v="1"/>
  </r>
  <r>
    <s v="Ronda Serviços Automotivos"/>
    <x v="2"/>
    <n v="148000"/>
    <n v="0"/>
    <x v="1577"/>
    <x v="1405"/>
    <s v="Migração PPM (PS 2013 - POL)"/>
    <x v="0"/>
    <x v="0"/>
    <s v="1 - Lead"/>
    <x v="0"/>
    <x v="6"/>
    <x v="3"/>
  </r>
  <r>
    <s v="Ronda Serviços Automotivos"/>
    <x v="2"/>
    <n v="238008.99"/>
    <n v="238008.99"/>
    <x v="1578"/>
    <x v="204"/>
    <s v="Treinamento autores de relatório"/>
    <x v="2"/>
    <x v="1"/>
    <s v="3 - Entendimento de necessidades"/>
    <x v="1"/>
    <x v="6"/>
    <x v="1"/>
  </r>
  <r>
    <s v="TransBrazil"/>
    <x v="16"/>
    <n v="125000"/>
    <n v="0"/>
    <x v="1579"/>
    <x v="1406"/>
    <s v="Implantação PPM"/>
    <x v="0"/>
    <x v="0"/>
    <s v="Não classificada"/>
    <x v="0"/>
    <x v="1"/>
    <x v="1"/>
  </r>
  <r>
    <s v="TransBrazil"/>
    <x v="16"/>
    <n v="138515.99"/>
    <n v="138515.99"/>
    <x v="1580"/>
    <x v="663"/>
    <s v="Migração PPM (PS 2010 - POL)"/>
    <x v="0"/>
    <x v="0"/>
    <s v="2 - Oportunidade"/>
    <x v="0"/>
    <x v="7"/>
    <x v="2"/>
  </r>
  <r>
    <s v="TRC Companies"/>
    <x v="1"/>
    <n v="14000"/>
    <n v="14000"/>
    <x v="1581"/>
    <x v="1407"/>
    <s v="Pacote de relatórios Power BI"/>
    <x v="1"/>
    <x v="1"/>
    <s v="7 - Encerramento"/>
    <x v="1"/>
    <x v="11"/>
    <x v="5"/>
  </r>
  <r>
    <s v="Trellisware Technologies"/>
    <x v="6"/>
    <n v="9000"/>
    <n v="0"/>
    <x v="1582"/>
    <x v="1408"/>
    <s v="Pacote de relatórios Excel"/>
    <x v="1"/>
    <x v="2"/>
    <s v="4 - Demonstração realizada"/>
    <x v="0"/>
    <x v="1"/>
    <x v="6"/>
  </r>
  <r>
    <s v="Trevali Ltda"/>
    <x v="2"/>
    <n v="10000"/>
    <n v="10000"/>
    <x v="1583"/>
    <x v="1409"/>
    <s v="Desenvolvimento de flows"/>
    <x v="0"/>
    <x v="5"/>
    <s v="6 - Proposta enviada"/>
    <x v="1"/>
    <x v="15"/>
    <x v="1"/>
  </r>
  <r>
    <s v="Trevali Ltda"/>
    <x v="2"/>
    <n v="20000"/>
    <n v="20000"/>
    <x v="1584"/>
    <x v="1410"/>
    <s v="Treinamento fundamentos"/>
    <x v="2"/>
    <x v="4"/>
    <s v="7 - Encerramento"/>
    <x v="1"/>
    <x v="15"/>
    <x v="3"/>
  </r>
  <r>
    <s v="Trevali Ltda"/>
    <x v="2"/>
    <n v="84000"/>
    <n v="84000"/>
    <x v="1585"/>
    <x v="793"/>
    <s v="Implantação PPM"/>
    <x v="0"/>
    <x v="6"/>
    <s v="7 - Encerramento"/>
    <x v="1"/>
    <x v="15"/>
    <x v="1"/>
  </r>
  <r>
    <s v="TRICORE REFERENCE LAB"/>
    <x v="3"/>
    <n v="25000"/>
    <n v="0"/>
    <x v="1586"/>
    <x v="1411"/>
    <s v="Contratação pontual de suporte"/>
    <x v="3"/>
    <x v="0"/>
    <s v="1 - Lead"/>
    <x v="0"/>
    <x v="22"/>
    <x v="3"/>
  </r>
  <r>
    <s v="Trident USA Health Services"/>
    <x v="3"/>
    <n v="9000"/>
    <n v="9000"/>
    <x v="1587"/>
    <x v="1412"/>
    <s v="Pacote de relatórios Excel"/>
    <x v="1"/>
    <x v="2"/>
    <s v="2 - Oportunidade"/>
    <x v="1"/>
    <x v="1"/>
    <x v="6"/>
  </r>
  <r>
    <s v="Triplo A"/>
    <x v="7"/>
    <n v="0"/>
    <n v="0"/>
    <x v="1588"/>
    <x v="1413"/>
    <s v="Pacote de relatórios Excel"/>
    <x v="1"/>
    <x v="2"/>
    <s v="Não classificada"/>
    <x v="0"/>
    <x v="4"/>
    <x v="1"/>
  </r>
  <r>
    <s v="Triplo A"/>
    <x v="7"/>
    <n v="6000"/>
    <n v="0"/>
    <x v="1589"/>
    <x v="1414"/>
    <s v="Pacote de relatórios Power BI"/>
    <x v="1"/>
    <x v="1"/>
    <s v="Não classificada"/>
    <x v="0"/>
    <x v="4"/>
    <x v="1"/>
  </r>
  <r>
    <s v="Triplo A"/>
    <x v="7"/>
    <n v="6000"/>
    <n v="0"/>
    <x v="1590"/>
    <x v="1415"/>
    <s v="Treinamento para Gerentes de Projeto"/>
    <x v="2"/>
    <x v="0"/>
    <s v="1 - Lead"/>
    <x v="0"/>
    <x v="4"/>
    <x v="1"/>
  </r>
  <r>
    <s v="Triplo A"/>
    <x v="7"/>
    <n v="14000"/>
    <n v="0"/>
    <x v="1591"/>
    <x v="1416"/>
    <s v="Treinamento fundamentos"/>
    <x v="2"/>
    <x v="4"/>
    <s v="1 - Lead"/>
    <x v="0"/>
    <x v="4"/>
    <x v="3"/>
  </r>
  <r>
    <s v="Triplo A"/>
    <x v="7"/>
    <n v="30000"/>
    <n v="30000"/>
    <x v="1592"/>
    <x v="1417"/>
    <s v="Implantação PPM"/>
    <x v="0"/>
    <x v="6"/>
    <s v="2 - Oportunidade"/>
    <x v="1"/>
    <x v="4"/>
    <x v="5"/>
  </r>
  <r>
    <s v="Triplo A"/>
    <x v="7"/>
    <n v="40000"/>
    <n v="0"/>
    <x v="1593"/>
    <x v="1418"/>
    <s v="Treinamento para Administradores"/>
    <x v="2"/>
    <x v="0"/>
    <s v="Não classificada"/>
    <x v="0"/>
    <x v="4"/>
    <x v="6"/>
  </r>
  <r>
    <s v="TRONOX"/>
    <x v="2"/>
    <n v="55000"/>
    <n v="0"/>
    <x v="1594"/>
    <x v="1419"/>
    <s v="Treinamento para Administradores"/>
    <x v="2"/>
    <x v="0"/>
    <s v="5 - Levantamento de escopo"/>
    <x v="0"/>
    <x v="12"/>
    <x v="3"/>
  </r>
  <r>
    <s v="TRUEBLUE INC"/>
    <x v="1"/>
    <n v="2000"/>
    <n v="2000"/>
    <x v="1595"/>
    <x v="1420"/>
    <s v="Contratação pontual de suporte"/>
    <x v="3"/>
    <x v="0"/>
    <s v="3 - Entendimento de necessidades"/>
    <x v="1"/>
    <x v="16"/>
    <x v="0"/>
  </r>
  <r>
    <s v="TRUEBLUE INC"/>
    <x v="1"/>
    <n v="6000"/>
    <n v="6000"/>
    <x v="1596"/>
    <x v="1421"/>
    <s v="Treinamento autores de relatório"/>
    <x v="2"/>
    <x v="1"/>
    <s v="3 - Entendimento de necessidades"/>
    <x v="1"/>
    <x v="16"/>
    <x v="3"/>
  </r>
  <r>
    <s v="TRUEBLUE INC"/>
    <x v="1"/>
    <n v="35000"/>
    <n v="35000"/>
    <x v="1597"/>
    <x v="1215"/>
    <s v="Treinamento fundamentos"/>
    <x v="2"/>
    <x v="4"/>
    <s v="3 - Entendimento de necessidades"/>
    <x v="1"/>
    <x v="16"/>
    <x v="1"/>
  </r>
  <r>
    <s v="Departamento de Vigilância Sanitária"/>
    <x v="8"/>
    <n v="2500"/>
    <n v="0"/>
    <x v="1598"/>
    <x v="1422"/>
    <s v="Treinamento autores de relatório"/>
    <x v="2"/>
    <x v="1"/>
    <s v="Não classificada"/>
    <x v="0"/>
    <x v="12"/>
    <x v="1"/>
  </r>
  <r>
    <s v="Turner Construction"/>
    <x v="1"/>
    <n v="3000"/>
    <n v="3000"/>
    <x v="1599"/>
    <x v="1423"/>
    <s v="Migração PPM (PS 2013 - POL)"/>
    <x v="0"/>
    <x v="0"/>
    <s v="7 - Encerramento"/>
    <x v="1"/>
    <x v="15"/>
    <x v="1"/>
  </r>
  <r>
    <s v="Turner Construction"/>
    <x v="1"/>
    <n v="30000"/>
    <n v="30000"/>
    <x v="1600"/>
    <x v="1424"/>
    <s v="Implantação PPM"/>
    <x v="0"/>
    <x v="6"/>
    <s v="7 - Encerramento"/>
    <x v="1"/>
    <x v="15"/>
    <x v="1"/>
  </r>
  <r>
    <s v="Turner Construction"/>
    <x v="1"/>
    <n v="82888"/>
    <n v="82888"/>
    <x v="1601"/>
    <x v="1425"/>
    <s v="Pacote de relatórios Excel"/>
    <x v="1"/>
    <x v="2"/>
    <s v="3 - Entendimento de necessidades"/>
    <x v="1"/>
    <x v="15"/>
    <x v="6"/>
  </r>
  <r>
    <s v="U S Department of Veteran Affairs"/>
    <x v="1"/>
    <n v="7332"/>
    <n v="0"/>
    <x v="1602"/>
    <x v="1426"/>
    <s v="Desenvolvimento de workflows"/>
    <x v="0"/>
    <x v="0"/>
    <s v="6 - Proposta enviada"/>
    <x v="0"/>
    <x v="21"/>
    <x v="3"/>
  </r>
  <r>
    <s v="UC San Diego Health System"/>
    <x v="3"/>
    <n v="37000"/>
    <n v="37000"/>
    <x v="1603"/>
    <x v="1427"/>
    <s v="Treinamento autores de relatório"/>
    <x v="2"/>
    <x v="1"/>
    <s v="Não classificada"/>
    <x v="0"/>
    <x v="1"/>
    <x v="1"/>
  </r>
  <r>
    <s v="Tesouro Nacional"/>
    <x v="8"/>
    <n v="8000"/>
    <n v="0"/>
    <x v="1604"/>
    <x v="1428"/>
    <s v="Pacote de relatórios Power BI"/>
    <x v="1"/>
    <x v="1"/>
    <s v="1 - Lead"/>
    <x v="0"/>
    <x v="14"/>
    <x v="3"/>
  </r>
  <r>
    <s v="Ultra Clean Holdings, Inc."/>
    <x v="1"/>
    <n v="0"/>
    <n v="0"/>
    <x v="1605"/>
    <x v="1429"/>
    <s v="Treinamento autores de relatório"/>
    <x v="2"/>
    <x v="1"/>
    <s v="1 - Lead"/>
    <x v="0"/>
    <x v="1"/>
    <x v="6"/>
  </r>
  <r>
    <s v="ULTRADENT PRODUCTS INC"/>
    <x v="3"/>
    <n v="6000"/>
    <n v="6000"/>
    <x v="1606"/>
    <x v="1430"/>
    <s v="Desenvolvimento de workflows"/>
    <x v="0"/>
    <x v="0"/>
    <s v="1 - Lead"/>
    <x v="1"/>
    <x v="14"/>
    <x v="6"/>
  </r>
  <r>
    <s v="ULTRADENT PRODUCTS INC"/>
    <x v="3"/>
    <n v="6000"/>
    <n v="6000"/>
    <x v="1607"/>
    <x v="1431"/>
    <s v="Pacote de relatórios Power BI"/>
    <x v="1"/>
    <x v="1"/>
    <s v="1 - Lead"/>
    <x v="1"/>
    <x v="14"/>
    <x v="3"/>
  </r>
  <r>
    <s v="ULTRADENT PRODUCTS INC"/>
    <x v="3"/>
    <n v="8000"/>
    <n v="8000"/>
    <x v="1608"/>
    <x v="874"/>
    <s v="Desenvolvimento de flows"/>
    <x v="0"/>
    <x v="5"/>
    <s v="2 - Oportunidade"/>
    <x v="1"/>
    <x v="14"/>
    <x v="3"/>
  </r>
  <r>
    <s v="ULTRADENT PRODUCTS INC"/>
    <x v="3"/>
    <n v="52980"/>
    <n v="52980"/>
    <x v="1609"/>
    <x v="1432"/>
    <s v="Desenvolvimento de flows"/>
    <x v="0"/>
    <x v="5"/>
    <s v="3 - Entendimento de necessidades"/>
    <x v="1"/>
    <x v="14"/>
    <x v="2"/>
  </r>
  <r>
    <s v="União Hoteleira Nacional"/>
    <x v="12"/>
    <n v="88000"/>
    <n v="0"/>
    <x v="1610"/>
    <x v="1433"/>
    <s v="Pacote de relatórios Power BI"/>
    <x v="1"/>
    <x v="1"/>
    <s v="1 - Lead"/>
    <x v="0"/>
    <x v="10"/>
    <x v="3"/>
  </r>
  <r>
    <s v="União Seguradora"/>
    <x v="7"/>
    <n v="25000"/>
    <n v="0"/>
    <x v="1611"/>
    <x v="1434"/>
    <s v="Desenvolvimento de relatórios"/>
    <x v="0"/>
    <x v="0"/>
    <s v="Não classificada"/>
    <x v="0"/>
    <x v="1"/>
    <x v="4"/>
  </r>
  <r>
    <s v="União Seguros"/>
    <x v="7"/>
    <n v="37000"/>
    <n v="37000"/>
    <x v="1612"/>
    <x v="1435"/>
    <s v="Contratação pontual de suporte"/>
    <x v="3"/>
    <x v="0"/>
    <s v="Não classificada"/>
    <x v="0"/>
    <x v="0"/>
    <x v="1"/>
  </r>
  <r>
    <s v="UNIDEV"/>
    <x v="17"/>
    <n v="10000"/>
    <n v="0"/>
    <x v="1613"/>
    <x v="841"/>
    <s v="Treinamento autores de relatório"/>
    <x v="2"/>
    <x v="1"/>
    <s v="1 - Lead"/>
    <x v="0"/>
    <x v="15"/>
    <x v="3"/>
  </r>
  <r>
    <s v="UNIDEV"/>
    <x v="17"/>
    <n v="10000"/>
    <n v="0"/>
    <x v="1614"/>
    <x v="1436"/>
    <s v="Treinamento autores de relatório"/>
    <x v="2"/>
    <x v="1"/>
    <s v="1 - Lead"/>
    <x v="0"/>
    <x v="1"/>
    <x v="0"/>
  </r>
  <r>
    <s v="UNIDEV"/>
    <x v="17"/>
    <n v="12500"/>
    <n v="0"/>
    <x v="1615"/>
    <x v="1437"/>
    <s v="Desenvolvimento de workflows"/>
    <x v="0"/>
    <x v="3"/>
    <s v="Não classificada"/>
    <x v="0"/>
    <x v="1"/>
    <x v="5"/>
  </r>
  <r>
    <s v="UNIDEV"/>
    <x v="17"/>
    <n v="14000"/>
    <n v="0"/>
    <x v="1616"/>
    <x v="1438"/>
    <s v="Desenvolvimento de workflows"/>
    <x v="0"/>
    <x v="0"/>
    <s v="1 - Lead"/>
    <x v="0"/>
    <x v="1"/>
    <x v="1"/>
  </r>
  <r>
    <s v="UNIDEV"/>
    <x v="17"/>
    <n v="17314"/>
    <n v="17314"/>
    <x v="1617"/>
    <x v="241"/>
    <s v="Implantação PPM"/>
    <x v="0"/>
    <x v="0"/>
    <s v="3 - Entendimento de necessidades"/>
    <x v="1"/>
    <x v="1"/>
    <x v="5"/>
  </r>
  <r>
    <s v="UNIDEV"/>
    <x v="17"/>
    <n v="30000"/>
    <n v="0"/>
    <x v="1618"/>
    <x v="841"/>
    <s v="Desenvolvimento de relatórios"/>
    <x v="0"/>
    <x v="0"/>
    <s v="1 - Lead"/>
    <x v="0"/>
    <x v="15"/>
    <x v="1"/>
  </r>
  <r>
    <s v="UNIDEV"/>
    <x v="17"/>
    <n v="55000"/>
    <n v="55000"/>
    <x v="1619"/>
    <x v="1439"/>
    <s v="Desenvolvimento de relatórios"/>
    <x v="0"/>
    <x v="0"/>
    <s v="3 - Entendimento de necessidades"/>
    <x v="1"/>
    <x v="15"/>
    <x v="3"/>
  </r>
  <r>
    <s v="UNIDEV"/>
    <x v="17"/>
    <n v="110000"/>
    <n v="0"/>
    <x v="1620"/>
    <x v="1090"/>
    <s v="Contratação pontual de suporte"/>
    <x v="3"/>
    <x v="0"/>
    <s v="Não classificada"/>
    <x v="0"/>
    <x v="15"/>
    <x v="1"/>
  </r>
  <r>
    <s v="UNILEVER RESEARCH U S INC"/>
    <x v="4"/>
    <n v="10000"/>
    <n v="0"/>
    <x v="1621"/>
    <x v="1440"/>
    <s v="Treinamento para Administradores"/>
    <x v="2"/>
    <x v="0"/>
    <s v="4 - Demonstração realizada"/>
    <x v="0"/>
    <x v="9"/>
    <x v="3"/>
  </r>
  <r>
    <s v="UNILEVER RESEARCH U S INC"/>
    <x v="4"/>
    <n v="10000"/>
    <n v="0"/>
    <x v="1622"/>
    <x v="1441"/>
    <s v="Pacote de relatórios Power BI"/>
    <x v="1"/>
    <x v="1"/>
    <s v="4 - Demonstração realizada"/>
    <x v="0"/>
    <x v="9"/>
    <x v="1"/>
  </r>
  <r>
    <s v="Universidade de Engenharia"/>
    <x v="17"/>
    <n v="0"/>
    <n v="0"/>
    <x v="1623"/>
    <x v="1442"/>
    <s v="Desenvolvimento de relatórios"/>
    <x v="0"/>
    <x v="0"/>
    <s v="5 - Levantamento de escopo"/>
    <x v="0"/>
    <x v="10"/>
    <x v="3"/>
  </r>
  <r>
    <s v="Universidade de Engenharia"/>
    <x v="17"/>
    <n v="0"/>
    <n v="0"/>
    <x v="1624"/>
    <x v="1443"/>
    <s v="Desenvolvimento de workflows"/>
    <x v="0"/>
    <x v="0"/>
    <s v="Não classificada"/>
    <x v="0"/>
    <x v="10"/>
    <x v="3"/>
  </r>
  <r>
    <s v="Universidade de Engenharia"/>
    <x v="17"/>
    <n v="145"/>
    <n v="145"/>
    <x v="1625"/>
    <x v="1444"/>
    <s v="Pacote de relatórios Excel"/>
    <x v="1"/>
    <x v="2"/>
    <s v="3 - Entendimento de necessidades"/>
    <x v="1"/>
    <x v="1"/>
    <x v="6"/>
  </r>
  <r>
    <s v="Universidade de Engenharia"/>
    <x v="17"/>
    <n v="495"/>
    <n v="495"/>
    <x v="1626"/>
    <x v="1445"/>
    <s v="Pacote de relatórios Power BI"/>
    <x v="1"/>
    <x v="1"/>
    <s v="3 - Entendimento de necessidades"/>
    <x v="1"/>
    <x v="17"/>
    <x v="5"/>
  </r>
  <r>
    <s v="Universidade de Engenharia"/>
    <x v="17"/>
    <n v="495"/>
    <n v="495"/>
    <x v="1627"/>
    <x v="1021"/>
    <s v="Pacote de relatórios Power BI"/>
    <x v="1"/>
    <x v="1"/>
    <s v="3 - Entendimento de necessidades"/>
    <x v="1"/>
    <x v="17"/>
    <x v="3"/>
  </r>
  <r>
    <s v="Universidade de Engenharia"/>
    <x v="17"/>
    <n v="30000"/>
    <n v="0"/>
    <x v="1628"/>
    <x v="1446"/>
    <s v="Treinamento autores de relatório"/>
    <x v="2"/>
    <x v="1"/>
    <s v="2 - Oportunidade"/>
    <x v="0"/>
    <x v="17"/>
    <x v="1"/>
  </r>
  <r>
    <s v="Universidade de Medicina"/>
    <x v="17"/>
    <n v="18000"/>
    <n v="0"/>
    <x v="1629"/>
    <x v="505"/>
    <s v="Desenvolvimento de relatórios"/>
    <x v="0"/>
    <x v="0"/>
    <s v="6 - Proposta enviada"/>
    <x v="0"/>
    <x v="5"/>
    <x v="3"/>
  </r>
  <r>
    <s v="Universidade de Medicina"/>
    <x v="17"/>
    <n v="19000"/>
    <n v="0"/>
    <x v="1630"/>
    <x v="306"/>
    <s v="Desenvolvimento de flows"/>
    <x v="0"/>
    <x v="5"/>
    <s v="Não classificada"/>
    <x v="0"/>
    <x v="19"/>
    <x v="4"/>
  </r>
  <r>
    <s v="Universidade de Medicina"/>
    <x v="17"/>
    <n v="55000"/>
    <n v="0"/>
    <x v="1631"/>
    <x v="133"/>
    <s v="Desenvolvimento de workflows"/>
    <x v="0"/>
    <x v="0"/>
    <s v="3 - Entendimento de necessidades"/>
    <x v="0"/>
    <x v="5"/>
    <x v="3"/>
  </r>
  <r>
    <s v="Universidade de Tecnologia"/>
    <x v="17"/>
    <n v="0"/>
    <n v="0"/>
    <x v="1632"/>
    <x v="1447"/>
    <s v="Treinamento fundamentos"/>
    <x v="2"/>
    <x v="4"/>
    <s v="4 - Demonstração realizada"/>
    <x v="0"/>
    <x v="8"/>
    <x v="1"/>
  </r>
  <r>
    <s v="Universidade de Tecnologia"/>
    <x v="17"/>
    <n v="2199"/>
    <n v="1994.07"/>
    <x v="1633"/>
    <x v="1448"/>
    <s v="Pacote de relatórios Power BI"/>
    <x v="1"/>
    <x v="1"/>
    <s v="3 - Entendimento de necessidades"/>
    <x v="1"/>
    <x v="8"/>
    <x v="1"/>
  </r>
  <r>
    <s v="Universidade de Tecnologia"/>
    <x v="17"/>
    <n v="10000"/>
    <n v="0"/>
    <x v="1634"/>
    <x v="1449"/>
    <s v="Treinamento para Administradores"/>
    <x v="2"/>
    <x v="0"/>
    <s v="Não classificada"/>
    <x v="0"/>
    <x v="8"/>
    <x v="3"/>
  </r>
  <r>
    <s v="Departamento da Defesa"/>
    <x v="8"/>
    <n v="2444"/>
    <n v="0"/>
    <x v="1635"/>
    <x v="1450"/>
    <s v="Pacote de relatórios Excel"/>
    <x v="1"/>
    <x v="2"/>
    <s v="4 - Demonstração realizada"/>
    <x v="0"/>
    <x v="1"/>
    <x v="0"/>
  </r>
  <r>
    <s v="Departamento Estratégico de Energia"/>
    <x v="8"/>
    <n v="86147"/>
    <n v="86147"/>
    <x v="1636"/>
    <x v="1451"/>
    <s v="Treinamento para Administradores"/>
    <x v="2"/>
    <x v="0"/>
    <s v="7 - Encerramento"/>
    <x v="1"/>
    <x v="1"/>
    <x v="1"/>
  </r>
  <r>
    <s v="Departamento Estratégico de Energia"/>
    <x v="8"/>
    <n v="9000"/>
    <n v="9000"/>
    <x v="1637"/>
    <x v="1452"/>
    <s v="Pacote de relatórios Excel"/>
    <x v="1"/>
    <x v="2"/>
    <s v="1 - Lead"/>
    <x v="0"/>
    <x v="20"/>
    <x v="0"/>
  </r>
  <r>
    <s v="Força Aérea Brasileira"/>
    <x v="8"/>
    <n v="10000"/>
    <n v="0"/>
    <x v="1638"/>
    <x v="1453"/>
    <s v="Treinamento fundamentos"/>
    <x v="2"/>
    <x v="4"/>
    <s v="3 - Entendimento de necessidades"/>
    <x v="0"/>
    <x v="19"/>
    <x v="3"/>
  </r>
  <r>
    <s v="Tesouro Nacional"/>
    <x v="8"/>
    <n v="112337.28"/>
    <n v="0"/>
    <x v="1639"/>
    <x v="1454"/>
    <s v="Desenvolvimento de relatórios"/>
    <x v="0"/>
    <x v="6"/>
    <s v="Não classificada"/>
    <x v="0"/>
    <x v="12"/>
    <x v="3"/>
  </r>
  <r>
    <s v="Tesouro Nacional"/>
    <x v="8"/>
    <n v="115901.77"/>
    <n v="0"/>
    <x v="1640"/>
    <x v="425"/>
    <s v="Treinamento autores de relatório"/>
    <x v="2"/>
    <x v="1"/>
    <s v="1 - Lead"/>
    <x v="0"/>
    <x v="12"/>
    <x v="5"/>
  </r>
  <r>
    <s v="Tesouro Nacional"/>
    <x v="8"/>
    <n v="155653.88"/>
    <n v="0"/>
    <x v="1641"/>
    <x v="1455"/>
    <s v="Treinamento para Administradores"/>
    <x v="2"/>
    <x v="0"/>
    <s v="1 - Lead"/>
    <x v="0"/>
    <x v="12"/>
    <x v="1"/>
  </r>
  <r>
    <s v="Veteranos Brasileiros"/>
    <x v="8"/>
    <n v="16.989999999999998"/>
    <n v="16.989999999999998"/>
    <x v="1642"/>
    <x v="129"/>
    <s v="Treinamento fundamentos"/>
    <x v="2"/>
    <x v="4"/>
    <s v="3 - Entendimento de necessidades"/>
    <x v="1"/>
    <x v="12"/>
    <x v="3"/>
  </r>
  <r>
    <s v="Veteranos Brasileiros"/>
    <x v="8"/>
    <n v="19.989999999999998"/>
    <n v="19.989999999999998"/>
    <x v="1643"/>
    <x v="1456"/>
    <s v="Pacote de relatórios Excel"/>
    <x v="1"/>
    <x v="2"/>
    <s v="7 - Encerramento"/>
    <x v="1"/>
    <x v="12"/>
    <x v="5"/>
  </r>
  <r>
    <s v="Veteranos Brasileiros"/>
    <x v="8"/>
    <n v="145"/>
    <n v="145"/>
    <x v="1644"/>
    <x v="1457"/>
    <s v="Treinamento autores de relatório"/>
    <x v="2"/>
    <x v="1"/>
    <s v="Não classificada"/>
    <x v="1"/>
    <x v="12"/>
    <x v="3"/>
  </r>
  <r>
    <s v="UT Southwestern Medical"/>
    <x v="3"/>
    <n v="30000"/>
    <n v="0"/>
    <x v="1645"/>
    <x v="1458"/>
    <s v="Implantação PPM"/>
    <x v="0"/>
    <x v="0"/>
    <s v="1 - Lead"/>
    <x v="0"/>
    <x v="6"/>
    <x v="3"/>
  </r>
  <r>
    <s v="UTC Aeroespacial"/>
    <x v="2"/>
    <n v="10000"/>
    <n v="10000"/>
    <x v="1646"/>
    <x v="1459"/>
    <s v="Desenvolvimento de workflows"/>
    <x v="0"/>
    <x v="0"/>
    <s v="1 - Lead"/>
    <x v="0"/>
    <x v="13"/>
    <x v="3"/>
  </r>
  <r>
    <s v="VAE IT"/>
    <x v="1"/>
    <n v="2695"/>
    <n v="2695"/>
    <x v="1647"/>
    <x v="1460"/>
    <s v="Pacote de relatórios Power BI"/>
    <x v="1"/>
    <x v="1"/>
    <s v="3 - Entendimento de necessidades"/>
    <x v="1"/>
    <x v="8"/>
    <x v="0"/>
  </r>
  <r>
    <s v="Valley View Hospital (Colorado)"/>
    <x v="3"/>
    <n v="2499"/>
    <n v="2499"/>
    <x v="1648"/>
    <x v="1461"/>
    <s v="Contratação pontual de suporte"/>
    <x v="3"/>
    <x v="0"/>
    <s v="3 - Entendimento de necessidades"/>
    <x v="1"/>
    <x v="4"/>
    <x v="4"/>
  </r>
  <r>
    <s v="Vegas in Brazil SA"/>
    <x v="12"/>
    <n v="37000"/>
    <n v="0"/>
    <x v="1649"/>
    <x v="917"/>
    <s v="Desenvolvimento de relatórios"/>
    <x v="0"/>
    <x v="0"/>
    <s v="1 - Lead"/>
    <x v="0"/>
    <x v="15"/>
    <x v="3"/>
  </r>
  <r>
    <s v="Verifone Systems Inc."/>
    <x v="1"/>
    <n v="35400"/>
    <n v="35400"/>
    <x v="1650"/>
    <x v="1462"/>
    <s v="Desenvolvimento de workflows"/>
    <x v="0"/>
    <x v="0"/>
    <s v="2 - Oportunidade"/>
    <x v="1"/>
    <x v="1"/>
    <x v="1"/>
  </r>
  <r>
    <s v="Verifone Systems Inc."/>
    <x v="1"/>
    <n v="50000"/>
    <n v="0"/>
    <x v="1651"/>
    <x v="321"/>
    <s v="Treinamento para Gerentes de Projeto"/>
    <x v="2"/>
    <x v="0"/>
    <s v="1 - Lead"/>
    <x v="0"/>
    <x v="1"/>
    <x v="3"/>
  </r>
  <r>
    <s v="UTC Aeroespacial"/>
    <x v="2"/>
    <n v="216.97"/>
    <n v="216.97"/>
    <x v="1652"/>
    <x v="1463"/>
    <s v="Contratação pontual de suporte"/>
    <x v="3"/>
    <x v="0"/>
    <s v="3 - Entendimento de necessidades"/>
    <x v="1"/>
    <x v="1"/>
    <x v="3"/>
  </r>
  <r>
    <s v="Vida e Previdência Seguros"/>
    <x v="7"/>
    <n v="69738"/>
    <n v="69738"/>
    <x v="1653"/>
    <x v="774"/>
    <s v="Desenvolvimento de workflows"/>
    <x v="0"/>
    <x v="0"/>
    <s v="2 - Oportunidade"/>
    <x v="1"/>
    <x v="0"/>
    <x v="5"/>
  </r>
  <r>
    <s v="Vida e Previdência Seguros"/>
    <x v="7"/>
    <n v="76400"/>
    <n v="76400"/>
    <x v="1654"/>
    <x v="1464"/>
    <s v="Desenvolvimento de flows"/>
    <x v="0"/>
    <x v="5"/>
    <s v="3 - Entendimento de necessidades"/>
    <x v="1"/>
    <x v="1"/>
    <x v="1"/>
  </r>
  <r>
    <s v="Vida e Previdência Seguros"/>
    <x v="7"/>
    <n v="77000"/>
    <n v="0"/>
    <x v="1655"/>
    <x v="606"/>
    <s v="Desenvolvimento de relatórios"/>
    <x v="0"/>
    <x v="0"/>
    <s v="6 - Proposta enviada"/>
    <x v="0"/>
    <x v="0"/>
    <x v="4"/>
  </r>
  <r>
    <s v="VIP Serviços Financeiros"/>
    <x v="10"/>
    <n v="2095"/>
    <n v="2095"/>
    <x v="1656"/>
    <x v="1465"/>
    <s v="Pacote de relatórios Excel"/>
    <x v="1"/>
    <x v="2"/>
    <s v="3 - Entendimento de necessidades"/>
    <x v="1"/>
    <x v="8"/>
    <x v="1"/>
  </r>
  <r>
    <s v="VIP Serviços Financeiros"/>
    <x v="10"/>
    <n v="2499.9499999999998"/>
    <n v="0"/>
    <x v="1657"/>
    <x v="1466"/>
    <s v="Contratação pontual de suporte"/>
    <x v="3"/>
    <x v="0"/>
    <s v="Não classificada"/>
    <x v="0"/>
    <x v="5"/>
    <x v="1"/>
  </r>
  <r>
    <s v="VIP Serviços Financeiros"/>
    <x v="10"/>
    <n v="2695"/>
    <n v="2695"/>
    <x v="1658"/>
    <x v="1467"/>
    <s v="Treinamento para Administradores"/>
    <x v="2"/>
    <x v="0"/>
    <s v="7 - Encerramento"/>
    <x v="1"/>
    <x v="1"/>
    <x v="1"/>
  </r>
  <r>
    <s v="VIP Serviços Financeiros"/>
    <x v="10"/>
    <n v="4000"/>
    <n v="4000"/>
    <x v="1659"/>
    <x v="575"/>
    <s v="Contratação pontual de suporte"/>
    <x v="3"/>
    <x v="6"/>
    <s v="2 - Oportunidade"/>
    <x v="1"/>
    <x v="4"/>
    <x v="1"/>
  </r>
  <r>
    <s v="VIP Serviços Financeiros"/>
    <x v="10"/>
    <n v="4000"/>
    <n v="4000"/>
    <x v="1660"/>
    <x v="1468"/>
    <s v="Treinamento autores de relatório"/>
    <x v="2"/>
    <x v="1"/>
    <s v="3 - Entendimento de necessidades"/>
    <x v="1"/>
    <x v="4"/>
    <x v="3"/>
  </r>
  <r>
    <s v="VIP Serviços Financeiros"/>
    <x v="10"/>
    <n v="6000"/>
    <n v="6000"/>
    <x v="1661"/>
    <x v="1469"/>
    <s v="Desenvolvimento de workflows"/>
    <x v="0"/>
    <x v="3"/>
    <s v="1 - Lead"/>
    <x v="1"/>
    <x v="5"/>
    <x v="3"/>
  </r>
  <r>
    <s v="VIP Serviços Financeiros"/>
    <x v="10"/>
    <n v="9000"/>
    <n v="0"/>
    <x v="1662"/>
    <x v="1470"/>
    <s v="Implantação PPM"/>
    <x v="0"/>
    <x v="0"/>
    <s v="3 - Entendimento de necessidades"/>
    <x v="0"/>
    <x v="8"/>
    <x v="3"/>
  </r>
  <r>
    <s v="VIP Serviços Financeiros"/>
    <x v="10"/>
    <n v="10000"/>
    <n v="10000"/>
    <x v="1663"/>
    <x v="1471"/>
    <s v="Treinamento autores de relatório"/>
    <x v="2"/>
    <x v="1"/>
    <s v="3 - Entendimento de necessidades"/>
    <x v="1"/>
    <x v="5"/>
    <x v="5"/>
  </r>
  <r>
    <s v="VIP Serviços Financeiros"/>
    <x v="10"/>
    <n v="10800"/>
    <n v="10800"/>
    <x v="1664"/>
    <x v="782"/>
    <s v="Desenvolvimento de flows"/>
    <x v="0"/>
    <x v="5"/>
    <s v="1 - Lead"/>
    <x v="0"/>
    <x v="5"/>
    <x v="4"/>
  </r>
  <r>
    <s v="VIP Serviços Financeiros"/>
    <x v="10"/>
    <n v="20000"/>
    <n v="20000"/>
    <x v="1665"/>
    <x v="1472"/>
    <s v="Pacote de relatórios Excel"/>
    <x v="1"/>
    <x v="2"/>
    <s v="7 - Encerramento"/>
    <x v="1"/>
    <x v="8"/>
    <x v="1"/>
  </r>
  <r>
    <s v="VIP Serviços Financeiros"/>
    <x v="10"/>
    <n v="21000"/>
    <n v="21000"/>
    <x v="1666"/>
    <x v="431"/>
    <s v="Desenvolvimento de flows"/>
    <x v="0"/>
    <x v="5"/>
    <s v="7 - Encerramento"/>
    <x v="1"/>
    <x v="8"/>
    <x v="2"/>
  </r>
  <r>
    <s v="VIP Serviços Financeiros"/>
    <x v="10"/>
    <n v="22050"/>
    <n v="22050"/>
    <x v="1667"/>
    <x v="1473"/>
    <s v="Contratação pontual de suporte"/>
    <x v="3"/>
    <x v="0"/>
    <s v="2 - Oportunidade"/>
    <x v="1"/>
    <x v="8"/>
    <x v="5"/>
  </r>
  <r>
    <s v="VIP Serviços Financeiros"/>
    <x v="10"/>
    <n v="33250"/>
    <n v="33250"/>
    <x v="1668"/>
    <x v="1474"/>
    <s v="Treinamento para Administradores"/>
    <x v="2"/>
    <x v="0"/>
    <s v="1 - Lead"/>
    <x v="1"/>
    <x v="5"/>
    <x v="3"/>
  </r>
  <r>
    <s v="VIP Serviços Financeiros"/>
    <x v="10"/>
    <n v="45500"/>
    <n v="45500"/>
    <x v="1669"/>
    <x v="1475"/>
    <s v="Pacote de relatórios Power BI"/>
    <x v="1"/>
    <x v="1"/>
    <s v="3 - Entendimento de necessidades"/>
    <x v="1"/>
    <x v="5"/>
    <x v="1"/>
  </r>
  <r>
    <s v="VIP Serviços Financeiros"/>
    <x v="10"/>
    <n v="101000"/>
    <n v="101000"/>
    <x v="1670"/>
    <x v="1476"/>
    <s v="Desenvolvimento de workflows"/>
    <x v="0"/>
    <x v="0"/>
    <s v="3 - Entendimento de necessidades"/>
    <x v="1"/>
    <x v="8"/>
    <x v="4"/>
  </r>
  <r>
    <s v="Departamento de Serviços Sociais"/>
    <x v="8"/>
    <n v="100653"/>
    <n v="100653"/>
    <x v="1671"/>
    <x v="1477"/>
    <s v="Treinamento fundamentos"/>
    <x v="2"/>
    <x v="4"/>
    <s v="7 - Encerramento"/>
    <x v="1"/>
    <x v="8"/>
    <x v="5"/>
  </r>
  <r>
    <s v="Departamento de Serviços Sociais"/>
    <x v="8"/>
    <n v="1250"/>
    <n v="1250"/>
    <x v="1672"/>
    <x v="1478"/>
    <s v="Desenvolvimento de workflows"/>
    <x v="0"/>
    <x v="0"/>
    <s v="6 - Proposta enviada"/>
    <x v="1"/>
    <x v="8"/>
    <x v="3"/>
  </r>
  <r>
    <s v="Departamento de Serviços Sociais"/>
    <x v="8"/>
    <n v="10000"/>
    <n v="10000"/>
    <x v="1673"/>
    <x v="788"/>
    <s v="Treinamento autores de relatório"/>
    <x v="2"/>
    <x v="1"/>
    <s v="3 - Entendimento de necessidades"/>
    <x v="1"/>
    <x v="8"/>
    <x v="2"/>
  </r>
  <r>
    <s v="Departamento de Serviços Sociais"/>
    <x v="8"/>
    <n v="19000"/>
    <n v="19000"/>
    <x v="1674"/>
    <x v="1479"/>
    <s v="Pacote de relatórios Excel"/>
    <x v="1"/>
    <x v="2"/>
    <s v="7 - Encerramento"/>
    <x v="1"/>
    <x v="8"/>
    <x v="5"/>
  </r>
  <r>
    <s v="Departamento de Serviços Sociais"/>
    <x v="8"/>
    <n v="24000"/>
    <n v="24000"/>
    <x v="1675"/>
    <x v="1478"/>
    <s v="Treinamento fundamentos"/>
    <x v="2"/>
    <x v="4"/>
    <s v="2 - Oportunidade"/>
    <x v="1"/>
    <x v="8"/>
    <x v="5"/>
  </r>
  <r>
    <s v="Departamento de Serviços Sociais"/>
    <x v="8"/>
    <n v="133609.99"/>
    <n v="133609.99"/>
    <x v="1676"/>
    <x v="1480"/>
    <s v="Contratação pontual de suporte"/>
    <x v="3"/>
    <x v="6"/>
    <s v="3 - Entendimento de necessidades"/>
    <x v="1"/>
    <x v="8"/>
    <x v="3"/>
  </r>
  <r>
    <s v="Vitalant"/>
    <x v="3"/>
    <n v="1600"/>
    <n v="0"/>
    <x v="1677"/>
    <x v="297"/>
    <s v="Treinamento autores de relatório"/>
    <x v="2"/>
    <x v="1"/>
    <s v="1 - Lead"/>
    <x v="0"/>
    <x v="4"/>
    <x v="0"/>
  </r>
  <r>
    <s v="Vitalant"/>
    <x v="3"/>
    <n v="2028"/>
    <n v="2028"/>
    <x v="1678"/>
    <x v="1481"/>
    <s v="Desenvolvimento de flows"/>
    <x v="0"/>
    <x v="5"/>
    <s v="3 - Entendimento de necessidades"/>
    <x v="1"/>
    <x v="4"/>
    <x v="3"/>
  </r>
  <r>
    <s v="Vitalant"/>
    <x v="3"/>
    <n v="2695"/>
    <n v="2695"/>
    <x v="1679"/>
    <x v="1482"/>
    <s v="Implantação PPM"/>
    <x v="0"/>
    <x v="0"/>
    <s v="3 - Entendimento de necessidades"/>
    <x v="1"/>
    <x v="4"/>
    <x v="5"/>
  </r>
  <r>
    <s v="Vitalant"/>
    <x v="3"/>
    <n v="3042"/>
    <n v="3042"/>
    <x v="1680"/>
    <x v="981"/>
    <s v="Pacote de relatórios Excel"/>
    <x v="1"/>
    <x v="2"/>
    <s v="3 - Entendimento de necessidades"/>
    <x v="1"/>
    <x v="4"/>
    <x v="3"/>
  </r>
  <r>
    <s v="Vitalant"/>
    <x v="3"/>
    <n v="6000"/>
    <n v="0"/>
    <x v="1681"/>
    <x v="312"/>
    <s v="Implantação PPM"/>
    <x v="0"/>
    <x v="0"/>
    <s v="3 - Entendimento de necessidades"/>
    <x v="0"/>
    <x v="4"/>
    <x v="1"/>
  </r>
  <r>
    <s v="Vitalant"/>
    <x v="3"/>
    <n v="6000"/>
    <n v="0"/>
    <x v="1682"/>
    <x v="48"/>
    <s v="Implantação PPM"/>
    <x v="0"/>
    <x v="0"/>
    <s v="1 - Lead"/>
    <x v="0"/>
    <x v="4"/>
    <x v="3"/>
  </r>
  <r>
    <s v="Vitalant"/>
    <x v="3"/>
    <n v="13260"/>
    <n v="13260"/>
    <x v="1683"/>
    <x v="1483"/>
    <s v="Contratação pontual de suporte"/>
    <x v="3"/>
    <x v="0"/>
    <s v="3 - Entendimento de necessidades"/>
    <x v="1"/>
    <x v="4"/>
    <x v="1"/>
  </r>
  <r>
    <s v="Vitalant"/>
    <x v="3"/>
    <n v="20000"/>
    <n v="20000"/>
    <x v="1684"/>
    <x v="1484"/>
    <s v="Migração PPM (PS 2013 - POL)"/>
    <x v="0"/>
    <x v="0"/>
    <s v="1 - Lead"/>
    <x v="1"/>
    <x v="4"/>
    <x v="2"/>
  </r>
  <r>
    <s v="Vitalant"/>
    <x v="3"/>
    <n v="23400"/>
    <n v="23400"/>
    <x v="1685"/>
    <x v="1485"/>
    <s v="Desenvolvimento de flows"/>
    <x v="0"/>
    <x v="5"/>
    <s v="Não classificada"/>
    <x v="1"/>
    <x v="4"/>
    <x v="1"/>
  </r>
  <r>
    <s v="Vitalant"/>
    <x v="3"/>
    <n v="40560"/>
    <n v="40560"/>
    <x v="1686"/>
    <x v="1133"/>
    <s v="Treinamento para Gerentes de Projeto"/>
    <x v="2"/>
    <x v="0"/>
    <s v="1 - Lead"/>
    <x v="1"/>
    <x v="4"/>
    <x v="1"/>
  </r>
  <r>
    <s v="Vitalant"/>
    <x v="3"/>
    <n v="51480"/>
    <n v="51480"/>
    <x v="1687"/>
    <x v="1486"/>
    <s v="Contratação pontual de suporte"/>
    <x v="3"/>
    <x v="0"/>
    <s v="1 - Lead"/>
    <x v="1"/>
    <x v="4"/>
    <x v="5"/>
  </r>
  <r>
    <s v="Voluntários da Terceira Idade"/>
    <x v="9"/>
    <n v="0"/>
    <n v="0"/>
    <x v="1688"/>
    <x v="1487"/>
    <s v="Treinamento para Administradores"/>
    <x v="2"/>
    <x v="0"/>
    <s v="1 - Lead"/>
    <x v="0"/>
    <x v="16"/>
    <x v="2"/>
  </r>
  <r>
    <s v="Voluntários da Terceira Idade"/>
    <x v="9"/>
    <n v="31030"/>
    <n v="0"/>
    <x v="1689"/>
    <x v="1488"/>
    <s v="Implantação PPM"/>
    <x v="0"/>
    <x v="0"/>
    <s v="1 - Lead"/>
    <x v="0"/>
    <x v="16"/>
    <x v="3"/>
  </r>
  <r>
    <s v="Warner Bros. Entertainment, Inc."/>
    <x v="5"/>
    <n v="178000"/>
    <n v="0"/>
    <x v="1690"/>
    <x v="364"/>
    <s v="Pacote de relatórios Excel"/>
    <x v="1"/>
    <x v="2"/>
    <s v="1 - Lead"/>
    <x v="0"/>
    <x v="1"/>
    <x v="3"/>
  </r>
  <r>
    <s v="Warner Media Turner Broadcasting"/>
    <x v="5"/>
    <n v="0"/>
    <n v="0"/>
    <x v="1691"/>
    <x v="1489"/>
    <s v="Desenvolvimento de workflows"/>
    <x v="0"/>
    <x v="0"/>
    <s v="3 - Entendimento de necessidades"/>
    <x v="0"/>
    <x v="10"/>
    <x v="1"/>
  </r>
  <r>
    <s v="Wavestream"/>
    <x v="6"/>
    <n v="86129"/>
    <n v="86129"/>
    <x v="1692"/>
    <x v="1490"/>
    <s v="Implantação PPM"/>
    <x v="0"/>
    <x v="0"/>
    <s v="Não classificada"/>
    <x v="0"/>
    <x v="1"/>
    <x v="1"/>
  </r>
  <r>
    <s v="UTC Aeroespacial"/>
    <x v="2"/>
    <n v="6000"/>
    <n v="0"/>
    <x v="1693"/>
    <x v="1491"/>
    <s v="Desenvolvimento de relatórios"/>
    <x v="0"/>
    <x v="0"/>
    <s v="1 - Lead"/>
    <x v="0"/>
    <x v="11"/>
    <x v="6"/>
  </r>
  <r>
    <s v="WEA Trust"/>
    <x v="3"/>
    <n v="0"/>
    <n v="0"/>
    <x v="1694"/>
    <x v="1492"/>
    <s v="Desenvolvimento de flows"/>
    <x v="0"/>
    <x v="5"/>
    <s v="1 - Lead"/>
    <x v="0"/>
    <x v="17"/>
    <x v="2"/>
  </r>
  <r>
    <s v="WEA Trust"/>
    <x v="3"/>
    <n v="145"/>
    <n v="145"/>
    <x v="1695"/>
    <x v="1493"/>
    <s v="Treinamento fundamentos"/>
    <x v="2"/>
    <x v="4"/>
    <s v="3 - Entendimento de necessidades"/>
    <x v="1"/>
    <x v="17"/>
    <x v="6"/>
  </r>
  <r>
    <s v="Weather Network"/>
    <x v="6"/>
    <n v="32000"/>
    <n v="0"/>
    <x v="1696"/>
    <x v="1494"/>
    <s v="Contratação pontual de suporte"/>
    <x v="3"/>
    <x v="0"/>
    <s v="Não classificada"/>
    <x v="0"/>
    <x v="0"/>
    <x v="1"/>
  </r>
  <r>
    <s v="UTC Aeroespacial"/>
    <x v="2"/>
    <n v="8000"/>
    <n v="8000"/>
    <x v="1697"/>
    <x v="215"/>
    <s v="Treinamento para Administradores"/>
    <x v="2"/>
    <x v="0"/>
    <s v="7 - Encerramento"/>
    <x v="1"/>
    <x v="10"/>
    <x v="6"/>
  </r>
  <r>
    <s v="UTC Aeroespacial"/>
    <x v="2"/>
    <n v="20000"/>
    <n v="20000"/>
    <x v="1698"/>
    <x v="1495"/>
    <s v="Desenvolvimento de flows"/>
    <x v="0"/>
    <x v="5"/>
    <s v="7 - Encerramento"/>
    <x v="1"/>
    <x v="10"/>
    <x v="4"/>
  </r>
  <r>
    <s v="WELLMARK INC"/>
    <x v="3"/>
    <n v="42000"/>
    <n v="0"/>
    <x v="1699"/>
    <x v="1496"/>
    <s v="Contratação pontual de suporte"/>
    <x v="3"/>
    <x v="0"/>
    <s v="Não classificada"/>
    <x v="0"/>
    <x v="10"/>
    <x v="2"/>
  </r>
  <r>
    <s v="West Corporation"/>
    <x v="1"/>
    <n v="37000"/>
    <n v="37000"/>
    <x v="1700"/>
    <x v="774"/>
    <s v="Contratação pontual de suporte"/>
    <x v="3"/>
    <x v="0"/>
    <s v="1 - Lead"/>
    <x v="1"/>
    <x v="2"/>
    <x v="4"/>
  </r>
  <r>
    <s v="Whataburger"/>
    <x v="6"/>
    <n v="8000"/>
    <n v="0"/>
    <x v="1701"/>
    <x v="1497"/>
    <s v="Pacote de relatórios Power BI"/>
    <x v="1"/>
    <x v="1"/>
    <s v="3 - Entendimento de necessidades"/>
    <x v="0"/>
    <x v="6"/>
    <x v="0"/>
  </r>
  <r>
    <s v="White &amp; Case LLP"/>
    <x v="1"/>
    <n v="9395"/>
    <n v="9395"/>
    <x v="1702"/>
    <x v="1498"/>
    <s v="Treinamento para Gerentes de Projeto"/>
    <x v="2"/>
    <x v="0"/>
    <s v="2 - Oportunidade"/>
    <x v="1"/>
    <x v="15"/>
    <x v="3"/>
  </r>
  <r>
    <s v="WisEngineering"/>
    <x v="6"/>
    <n v="2995"/>
    <n v="2995"/>
    <x v="1703"/>
    <x v="1499"/>
    <s v="Desenvolvimento de relatórios"/>
    <x v="0"/>
    <x v="0"/>
    <s v="7 - Encerramento"/>
    <x v="1"/>
    <x v="9"/>
    <x v="5"/>
  </r>
  <r>
    <s v="Wounded Warrior Project"/>
    <x v="6"/>
    <n v="0"/>
    <n v="0"/>
    <x v="1704"/>
    <x v="1500"/>
    <s v="Contratação pontual de suporte"/>
    <x v="3"/>
    <x v="0"/>
    <s v="4 - Demonstração realizada"/>
    <x v="0"/>
    <x v="1"/>
    <x v="3"/>
  </r>
  <r>
    <s v="WY Hotéis de Luxo Ltda"/>
    <x v="12"/>
    <n v="600"/>
    <n v="600"/>
    <x v="1705"/>
    <x v="1501"/>
    <s v="Desenvolvimento de flows"/>
    <x v="0"/>
    <x v="5"/>
    <s v="3 - Entendimento de necessidades"/>
    <x v="1"/>
    <x v="15"/>
    <x v="3"/>
  </r>
  <r>
    <s v="WY Hotéis de Luxo Ltda"/>
    <x v="12"/>
    <n v="1500"/>
    <n v="1500"/>
    <x v="1706"/>
    <x v="1195"/>
    <s v="Pacote de relatórios Excel"/>
    <x v="1"/>
    <x v="2"/>
    <s v="3 - Entendimento de necessidades"/>
    <x v="1"/>
    <x v="15"/>
    <x v="3"/>
  </r>
  <r>
    <s v="WY Hotéis de Luxo Ltda"/>
    <x v="12"/>
    <n v="6000"/>
    <n v="0"/>
    <x v="1707"/>
    <x v="1502"/>
    <s v="Treinamento autores de relatório"/>
    <x v="2"/>
    <x v="1"/>
    <s v="1 - Lead"/>
    <x v="0"/>
    <x v="15"/>
    <x v="1"/>
  </r>
  <r>
    <s v="WY Hotéis de Luxo Ltda"/>
    <x v="12"/>
    <n v="12000"/>
    <n v="12000"/>
    <x v="1708"/>
    <x v="1503"/>
    <s v="Pacote de relatórios Excel"/>
    <x v="1"/>
    <x v="2"/>
    <s v="3 - Entendimento de necessidades"/>
    <x v="1"/>
    <x v="15"/>
    <x v="0"/>
  </r>
  <r>
    <s v="WY Hotéis de Luxo Ltda"/>
    <x v="12"/>
    <n v="15000"/>
    <n v="15000"/>
    <x v="1709"/>
    <x v="1504"/>
    <s v="Desenvolvimento de workflows"/>
    <x v="0"/>
    <x v="0"/>
    <s v="3 - Entendimento de necessidades"/>
    <x v="1"/>
    <x v="15"/>
    <x v="1"/>
  </r>
  <r>
    <s v="WY Hotéis de Luxo Ltda"/>
    <x v="12"/>
    <n v="24000"/>
    <n v="24000"/>
    <x v="1710"/>
    <x v="1505"/>
    <s v="Desenvolvimento de relatórios"/>
    <x v="0"/>
    <x v="6"/>
    <s v="3 - Entendimento de necessidades"/>
    <x v="1"/>
    <x v="15"/>
    <x v="1"/>
  </r>
  <r>
    <s v="WY Hotéis de Luxo Ltda"/>
    <x v="12"/>
    <n v="25000"/>
    <n v="25000"/>
    <x v="1711"/>
    <x v="1506"/>
    <s v="Implantação PPM"/>
    <x v="0"/>
    <x v="0"/>
    <s v="3 - Entendimento de necessidades"/>
    <x v="1"/>
    <x v="15"/>
    <x v="1"/>
  </r>
  <r>
    <s v="WY Hotéis de Luxo Ltda"/>
    <x v="12"/>
    <n v="27500"/>
    <n v="27500"/>
    <x v="1712"/>
    <x v="1507"/>
    <s v="Implantação PPM"/>
    <x v="0"/>
    <x v="0"/>
    <s v="6 - Proposta enviada"/>
    <x v="1"/>
    <x v="15"/>
    <x v="0"/>
  </r>
  <r>
    <s v="WY Hotéis de Luxo Ltda"/>
    <x v="12"/>
    <n v="27500"/>
    <n v="27500"/>
    <x v="1713"/>
    <x v="1083"/>
    <s v="Desenvolvimento de flows"/>
    <x v="0"/>
    <x v="5"/>
    <s v="2 - Oportunidade"/>
    <x v="1"/>
    <x v="15"/>
    <x v="2"/>
  </r>
  <r>
    <s v="WY Hotéis de Luxo Ltda"/>
    <x v="12"/>
    <n v="30000"/>
    <n v="30000"/>
    <x v="1714"/>
    <x v="1508"/>
    <s v="Pacote de relatórios Excel"/>
    <x v="1"/>
    <x v="2"/>
    <s v="3 - Entendimento de necessidades"/>
    <x v="1"/>
    <x v="15"/>
    <x v="3"/>
  </r>
  <r>
    <s v="WY Hotéis de Luxo Ltda"/>
    <x v="12"/>
    <n v="33000"/>
    <n v="33000"/>
    <x v="1715"/>
    <x v="1509"/>
    <s v="Desenvolvimento de flows"/>
    <x v="0"/>
    <x v="5"/>
    <s v="3 - Entendimento de necessidades"/>
    <x v="1"/>
    <x v="15"/>
    <x v="3"/>
  </r>
  <r>
    <s v="WY Hotéis de Luxo Ltda"/>
    <x v="12"/>
    <n v="40000"/>
    <n v="40000"/>
    <x v="1716"/>
    <x v="1510"/>
    <s v="Desenvolvimento de workflows"/>
    <x v="0"/>
    <x v="0"/>
    <s v="1 - Lead"/>
    <x v="1"/>
    <x v="15"/>
    <x v="1"/>
  </r>
  <r>
    <s v="WY Hotéis de Luxo Ltda"/>
    <x v="12"/>
    <n v="64190"/>
    <n v="64190"/>
    <x v="1717"/>
    <x v="1511"/>
    <s v="Contratação pontual de suporte"/>
    <x v="3"/>
    <x v="0"/>
    <s v="3 - Entendimento de necessidades"/>
    <x v="1"/>
    <x v="15"/>
    <x v="4"/>
  </r>
  <r>
    <s v="WY Hotéis de Luxo Ltda"/>
    <x v="12"/>
    <n v="91000"/>
    <n v="91000"/>
    <x v="1718"/>
    <x v="1512"/>
    <s v="Treinamento autores de relatório"/>
    <x v="2"/>
    <x v="1"/>
    <s v="3 - Entendimento de necessidades"/>
    <x v="1"/>
    <x v="15"/>
    <x v="2"/>
  </r>
  <r>
    <s v="UTC Aeroespacial"/>
    <x v="2"/>
    <n v="20000"/>
    <n v="0"/>
    <x v="1719"/>
    <x v="1513"/>
    <s v="Treinamento para Administradores"/>
    <x v="2"/>
    <x v="0"/>
    <s v="5 - Levantamento de escopo"/>
    <x v="0"/>
    <x v="5"/>
    <x v="1"/>
  </r>
  <r>
    <s v="Xin Gui Ling Group"/>
    <x v="12"/>
    <n v="2000"/>
    <n v="0"/>
    <x v="1720"/>
    <x v="1514"/>
    <s v="Pacote de relatórios Excel"/>
    <x v="1"/>
    <x v="2"/>
    <s v="1 - Lead"/>
    <x v="0"/>
    <x v="4"/>
    <x v="1"/>
  </r>
  <r>
    <s v="Xin Gui Ling Group"/>
    <x v="12"/>
    <n v="2000"/>
    <n v="2000"/>
    <x v="1721"/>
    <x v="1515"/>
    <s v="Desenvolvimento de workflows"/>
    <x v="0"/>
    <x v="0"/>
    <s v="2 - Oportunidade"/>
    <x v="1"/>
    <x v="15"/>
    <x v="2"/>
  </r>
  <r>
    <s v="Xin Gui Ling Group"/>
    <x v="12"/>
    <n v="5000"/>
    <n v="5000"/>
    <x v="1722"/>
    <x v="1516"/>
    <s v="Pacote de relatórios Excel"/>
    <x v="1"/>
    <x v="2"/>
    <s v="3 - Entendimento de necessidades"/>
    <x v="1"/>
    <x v="4"/>
    <x v="1"/>
  </r>
  <r>
    <s v="Xin Gui Ling Group"/>
    <x v="12"/>
    <n v="37000"/>
    <n v="37000"/>
    <x v="1723"/>
    <x v="1517"/>
    <s v="Pacote de relatórios Power BI"/>
    <x v="1"/>
    <x v="1"/>
    <s v="2 - Oportunidade"/>
    <x v="1"/>
    <x v="4"/>
    <x v="1"/>
  </r>
  <r>
    <s v="Xin Gui Ling Group"/>
    <x v="12"/>
    <n v="67000"/>
    <n v="0"/>
    <x v="1724"/>
    <x v="1518"/>
    <s v="Implantação PPM"/>
    <x v="0"/>
    <x v="0"/>
    <s v="1 - Lead"/>
    <x v="0"/>
    <x v="15"/>
    <x v="1"/>
  </r>
  <r>
    <s v="YALE NEW HAVEN HOSPITAL"/>
    <x v="3"/>
    <n v="51000"/>
    <n v="0"/>
    <x v="1725"/>
    <x v="1519"/>
    <s v="Desenvolvimento de flows"/>
    <x v="0"/>
    <x v="5"/>
    <s v="Não classificada"/>
    <x v="0"/>
    <x v="12"/>
    <x v="3"/>
  </r>
  <r>
    <s v="Young Adult Institute"/>
    <x v="6"/>
    <n v="51750"/>
    <n v="0"/>
    <x v="1726"/>
    <x v="1520"/>
    <s v="Treinamento fundamentos"/>
    <x v="2"/>
    <x v="4"/>
    <s v="1 - Lead"/>
    <x v="0"/>
    <x v="15"/>
    <x v="3"/>
  </r>
  <r>
    <s v="UTC Aeroespacial"/>
    <x v="2"/>
    <n v="2199"/>
    <n v="0"/>
    <x v="1727"/>
    <x v="1521"/>
    <s v="Pacote de relatórios Power BI"/>
    <x v="1"/>
    <x v="1"/>
    <s v="1 - Lead"/>
    <x v="0"/>
    <x v="1"/>
    <x v="2"/>
  </r>
  <r>
    <s v="Zak Companies"/>
    <x v="1"/>
    <n v="5390"/>
    <n v="5390"/>
    <x v="1728"/>
    <x v="1360"/>
    <s v="Desenvolvimento de relatórios"/>
    <x v="0"/>
    <x v="0"/>
    <s v="3 - Entendimento de necessidades"/>
    <x v="1"/>
    <x v="4"/>
    <x v="0"/>
  </r>
  <r>
    <s v="Zak Companies"/>
    <x v="1"/>
    <n v="45000"/>
    <n v="0"/>
    <x v="1729"/>
    <x v="1522"/>
    <s v="Treinamento para Gerentes de Projeto"/>
    <x v="2"/>
    <x v="0"/>
    <s v="1 - Lead"/>
    <x v="0"/>
    <x v="4"/>
    <x v="1"/>
  </r>
  <r>
    <s v="Zak Companies"/>
    <x v="1"/>
    <n v="59610"/>
    <n v="59610"/>
    <x v="1730"/>
    <x v="1523"/>
    <s v="Implantação PPM"/>
    <x v="0"/>
    <x v="0"/>
    <s v="7 - Encerramento"/>
    <x v="1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1C751-FE16-43F3-B598-05507A23FCB7}" name="PivotTable3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4">
  <location ref="A3:A4" firstHeaderRow="1" firstDataRow="1" firstDataCol="0" rowPageCount="1" colPageCount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165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Faturamento" fld="3" baseField="0" baseItem="0" numFmtId="164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E30A1-4B04-4924-A0DB-495C6F2A9C9C}" name="PivotTable2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6" rowHeaderCaption="Anos">
  <location ref="G3:I13" firstHeaderRow="0" firstDataRow="1" firstDataCol="1" rowPageCount="1" colPageCount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165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3">
    <field x="14"/>
    <field x="13"/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0" item="0" hier="-1"/>
  </pageFields>
  <dataFields count="2">
    <dataField name="Faturamento" fld="3" baseField="14" baseItem="1" numFmtId="167"/>
    <dataField name="Vendas" fld="3" subtotal="count" baseField="14" baseItem="1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4" type="button" dataOnly="0" labelOnly="1" outline="0" axis="axisRow" fieldPosition="0"/>
    </format>
    <format dxfId="15">
      <pivotArea dataOnly="0" labelOnly="1" fieldPosition="0">
        <references count="1">
          <reference field="1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4" type="button" dataOnly="0" labelOnly="1" outline="0" axis="axisRow" fieldPosition="0"/>
    </format>
    <format dxfId="9">
      <pivotArea dataOnly="0" labelOnly="1" fieldPosition="0">
        <references count="1">
          <reference field="1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C1321-03DF-4EE4-9EBD-797957FFCD86}" name="PivotTable7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 chartFormat="20">
  <location ref="U3:V30" firstHeaderRow="1" firstDataRow="1" firstDataCol="1" rowPageCount="1" colPageCount="1"/>
  <pivotFields count="16">
    <pivotField compact="0" outline="0" showAll="0" measureFilter="1" sortType="descending" defaultSubtotal="0"/>
    <pivotField compact="0" outline="0"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compact="0" outline="0" showAll="0"/>
    <pivotField dataField="1" compact="0" numFmtId="165" outline="0" showAll="0"/>
    <pivotField compact="0" numFmtId="16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6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1"/>
        <item x="0"/>
        <item t="default"/>
      </items>
    </pivotField>
    <pivotField axis="axisRow" compact="0" outline="0" showAll="0" sortType="ascending">
      <items count="55">
        <item m="1" x="38"/>
        <item x="2"/>
        <item m="1" x="29"/>
        <item x="20"/>
        <item m="1" x="44"/>
        <item x="18"/>
        <item x="9"/>
        <item m="1" x="30"/>
        <item m="1" x="47"/>
        <item x="15"/>
        <item m="1" x="35"/>
        <item x="7"/>
        <item m="1" x="33"/>
        <item x="21"/>
        <item m="1" x="40"/>
        <item x="11"/>
        <item m="1" x="31"/>
        <item x="13"/>
        <item m="1" x="41"/>
        <item x="6"/>
        <item x="14"/>
        <item x="8"/>
        <item m="1" x="42"/>
        <item x="10"/>
        <item m="1" x="50"/>
        <item m="1" x="37"/>
        <item m="1" x="46"/>
        <item x="24"/>
        <item x="16"/>
        <item x="5"/>
        <item m="1" x="32"/>
        <item m="1" x="48"/>
        <item x="17"/>
        <item m="1" x="52"/>
        <item x="23"/>
        <item m="1" x="43"/>
        <item x="12"/>
        <item x="19"/>
        <item x="0"/>
        <item m="1" x="34"/>
        <item m="1" x="36"/>
        <item m="1" x="51"/>
        <item x="25"/>
        <item x="26"/>
        <item m="1" x="39"/>
        <item m="1" x="53"/>
        <item x="4"/>
        <item x="1"/>
        <item m="1" x="27"/>
        <item m="1" x="28"/>
        <item x="3"/>
        <item m="1" x="49"/>
        <item m="1" x="45"/>
        <item x="22"/>
        <item t="default"/>
      </items>
    </pivotField>
    <pivotField compact="0" outline="0" showAll="0">
      <items count="8">
        <item x="5"/>
        <item x="0"/>
        <item x="3"/>
        <item x="1"/>
        <item x="6"/>
        <item x="2"/>
        <item x="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compact="0" outline="0"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1"/>
  </rowFields>
  <rowItems count="27">
    <i>
      <x v="1"/>
    </i>
    <i>
      <x v="3"/>
    </i>
    <i>
      <x v="5"/>
    </i>
    <i>
      <x v="6"/>
    </i>
    <i>
      <x v="9"/>
    </i>
    <i>
      <x v="11"/>
    </i>
    <i>
      <x v="13"/>
    </i>
    <i>
      <x v="15"/>
    </i>
    <i>
      <x v="17"/>
    </i>
    <i>
      <x v="19"/>
    </i>
    <i>
      <x v="20"/>
    </i>
    <i>
      <x v="21"/>
    </i>
    <i>
      <x v="23"/>
    </i>
    <i>
      <x v="27"/>
    </i>
    <i>
      <x v="28"/>
    </i>
    <i>
      <x v="29"/>
    </i>
    <i>
      <x v="32"/>
    </i>
    <i>
      <x v="34"/>
    </i>
    <i>
      <x v="36"/>
    </i>
    <i>
      <x v="37"/>
    </i>
    <i>
      <x v="38"/>
    </i>
    <i>
      <x v="43"/>
    </i>
    <i>
      <x v="46"/>
    </i>
    <i>
      <x v="47"/>
    </i>
    <i>
      <x v="50"/>
    </i>
    <i>
      <x v="53"/>
    </i>
    <i t="grand">
      <x/>
    </i>
  </rowItems>
  <colItems count="1">
    <i/>
  </colItems>
  <pageFields count="1">
    <pageField fld="10" item="0" hier="-1"/>
  </pageFields>
  <dataFields count="1">
    <dataField name="Faturamento" fld="3" baseField="11" baseItem="0" numFmtId="164"/>
  </dataFields>
  <formats count="12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1" type="button" dataOnly="0" labelOnly="1" outline="0" axis="axisRow" fieldPosition="0"/>
    </format>
    <format dxfId="27">
      <pivotArea dataOnly="0" labelOnly="1" outline="0" fieldPosition="0">
        <references count="1">
          <reference field="11" count="26">
            <x v="1"/>
            <x v="3"/>
            <x v="5"/>
            <x v="6"/>
            <x v="9"/>
            <x v="11"/>
            <x v="13"/>
            <x v="15"/>
            <x v="17"/>
            <x v="19"/>
            <x v="20"/>
            <x v="21"/>
            <x v="23"/>
            <x v="27"/>
            <x v="28"/>
            <x v="29"/>
            <x v="32"/>
            <x v="34"/>
            <x v="36"/>
            <x v="37"/>
            <x v="38"/>
            <x v="43"/>
            <x v="46"/>
            <x v="47"/>
            <x v="50"/>
            <x v="53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1" type="button" dataOnly="0" labelOnly="1" outline="0" axis="axisRow" fieldPosition="0"/>
    </format>
    <format dxfId="21">
      <pivotArea dataOnly="0" labelOnly="1" outline="0" fieldPosition="0">
        <references count="1">
          <reference field="11" count="26">
            <x v="1"/>
            <x v="3"/>
            <x v="5"/>
            <x v="6"/>
            <x v="9"/>
            <x v="11"/>
            <x v="13"/>
            <x v="15"/>
            <x v="17"/>
            <x v="19"/>
            <x v="20"/>
            <x v="21"/>
            <x v="23"/>
            <x v="27"/>
            <x v="28"/>
            <x v="29"/>
            <x v="32"/>
            <x v="34"/>
            <x v="36"/>
            <x v="37"/>
            <x v="38"/>
            <x v="43"/>
            <x v="46"/>
            <x v="47"/>
            <x v="50"/>
            <x v="53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887B5-BA85-46E5-B627-4A76334EDD3C}" name="PivotTable6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6" rowHeaderCaption="CSM" colHeaderCaption="Categoria">
  <location ref="N3:S12" firstHeaderRow="1" firstDataRow="2" firstDataCol="1" rowPageCount="1" colPageCount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165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item="0" hier="-1"/>
  </pageFields>
  <dataFields count="1">
    <dataField name="Faturamento" fld="3" baseField="14" baseItem="1" numFmtId="167"/>
  </dataFields>
  <formats count="20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7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2" type="button" dataOnly="0" labelOnly="1" outline="0" axis="axisRow" fieldPosition="0"/>
    </format>
    <format dxfId="44">
      <pivotArea dataOnly="0" labelOnly="1" fieldPosition="0">
        <references count="1">
          <reference field="12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7" count="0"/>
        </references>
      </pivotArea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7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2" type="button" dataOnly="0" labelOnly="1" outline="0" axis="axisRow" fieldPosition="0"/>
    </format>
    <format dxfId="34">
      <pivotArea dataOnly="0" labelOnly="1" fieldPosition="0">
        <references count="1">
          <reference field="12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7" count="0"/>
        </references>
      </pivotArea>
    </format>
    <format dxfId="31">
      <pivotArea dataOnly="0" labelOnly="1" grandCol="1" outline="0" fieldPosition="0"/>
    </format>
  </formats>
  <chartFormats count="7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00A4-A0E8-4A13-8B2F-7E2060D63D99}" name="PivotTable5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10" rowHeaderCaption="Produto">
  <location ref="K3:L11" firstHeaderRow="1" firstDataRow="1" firstDataCol="1" rowPageCount="1" colPageCount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165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sortType="ascending">
      <items count="8">
        <item x="2"/>
        <item x="1"/>
        <item x="4"/>
        <item x="0"/>
        <item x="6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Fields count="1">
    <field x="8"/>
  </rowFields>
  <rowItems count="8">
    <i>
      <x v="5"/>
    </i>
    <i>
      <x v="6"/>
    </i>
    <i>
      <x/>
    </i>
    <i>
      <x v="4"/>
    </i>
    <i>
      <x v="2"/>
    </i>
    <i>
      <x v="1"/>
    </i>
    <i>
      <x v="3"/>
    </i>
    <i t="grand">
      <x/>
    </i>
  </rowItems>
  <colItems count="1">
    <i/>
  </colItems>
  <pageFields count="1">
    <pageField fld="10" item="0" hier="-1"/>
  </pageFields>
  <dataFields count="1">
    <dataField name="Faturamento" fld="3" baseField="14" baseItem="1" numFmtId="167"/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8" type="button" dataOnly="0" labelOnly="1" outline="0" axis="axisRow" fieldPosition="0"/>
    </format>
    <format dxfId="59">
      <pivotArea dataOnly="0" labelOnly="1" fieldPosition="0">
        <references count="1">
          <reference field="8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8" type="button" dataOnly="0" labelOnly="1" outline="0" axis="axisRow" fieldPosition="0"/>
    </format>
    <format dxfId="53">
      <pivotArea dataOnly="0" labelOnly="1" fieldPosition="0">
        <references count="1">
          <reference field="8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14018-1BA0-4604-AF97-BD0B9E5AFCC3}" name="PivotTable4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4">
  <location ref="D3:D4" firstHeaderRow="1" firstDataRow="1" firstDataCol="0" rowPageCount="1" colPageCount="1"/>
  <pivotFields count="16">
    <pivotField showAll="0"/>
    <pivotField showAll="0">
      <items count="20">
        <item x="18"/>
        <item x="10"/>
        <item x="17"/>
        <item x="16"/>
        <item x="8"/>
        <item x="12"/>
        <item x="14"/>
        <item x="2"/>
        <item x="5"/>
        <item x="9"/>
        <item x="6"/>
        <item x="0"/>
        <item x="3"/>
        <item x="15"/>
        <item x="7"/>
        <item x="11"/>
        <item x="1"/>
        <item x="13"/>
        <item x="4"/>
        <item t="default"/>
      </items>
    </pivotField>
    <pivotField showAll="0"/>
    <pivotField dataField="1" numFmtId="165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8">
        <item x="5"/>
        <item x="0"/>
        <item x="3"/>
        <item x="1"/>
        <item x="6"/>
        <item x="2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x="0"/>
        <item x="1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Contagem de Vendas" fld="3" subtotal="count" baseField="0" baseItem="0" numFmtId="3"/>
  </dataFields>
  <formats count="7">
    <format dxfId="69">
      <pivotArea type="all" dataOnly="0" outline="0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ndústria" xr10:uid="{68766D30-DCE1-470F-A942-E2BFAC40AC61}" sourceName="Indústria">
  <pivotTables>
    <pivotTable tabId="4" name="PivotTable3"/>
    <pivotTable tabId="4" name="PivotTable2"/>
    <pivotTable tabId="4" name="PivotTable4"/>
    <pivotTable tabId="4" name="PivotTable5"/>
    <pivotTable tabId="4" name="PivotTable6"/>
    <pivotTable tabId="4" name="PivotTable7"/>
  </pivotTables>
  <data>
    <tabular pivotCacheId="680463381">
      <items count="19">
        <i x="18" s="1"/>
        <i x="10" s="1"/>
        <i x="17" s="1"/>
        <i x="16" s="1"/>
        <i x="8" s="1"/>
        <i x="12" s="1"/>
        <i x="14" s="1"/>
        <i x="2" s="1"/>
        <i x="5" s="1"/>
        <i x="9" s="1"/>
        <i x="6" s="1"/>
        <i x="0" s="1"/>
        <i x="3" s="1"/>
        <i x="15" s="1"/>
        <i x="7" s="1"/>
        <i x="1" s="1"/>
        <i x="13" s="1"/>
        <i x="4" s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SM" xr10:uid="{6E076FE7-085B-4D52-AD04-51982952D72B}" sourceName="CSM">
  <pivotTables>
    <pivotTable tabId="4" name="PivotTable6"/>
    <pivotTable tabId="4" name="PivotTable2"/>
    <pivotTable tabId="4" name="PivotTable3"/>
    <pivotTable tabId="4" name="PivotTable4"/>
    <pivotTable tabId="4" name="PivotTable5"/>
    <pivotTable tabId="4" name="PivotTable7"/>
  </pivotTables>
  <data>
    <tabular pivotCacheId="680463381">
      <items count="7">
        <i x="5" s="1"/>
        <i x="0" s="1"/>
        <i x="3" s="1"/>
        <i x="1" s="1"/>
        <i x="6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ústria" xr10:uid="{F74E0516-FB0A-4401-894D-131EC9BF747A}" cache="SegmentaçãodeDados_Indústria" caption="INDÚSTRIA" style="Custom Purple" rowHeight="241300"/>
  <slicer name="CSM" xr10:uid="{1AA0F64D-178C-4BEC-BCF9-DBE1FB7F3FD6}" cache="SegmentaçãodeDados_CSM" caption="CSM" style="Custom Purpl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878"/>
  </sheetPr>
  <dimension ref="A1:M1732"/>
  <sheetViews>
    <sheetView tabSelected="1" workbookViewId="0"/>
  </sheetViews>
  <sheetFormatPr defaultColWidth="9.140625" defaultRowHeight="12" x14ac:dyDescent="0.2"/>
  <cols>
    <col min="1" max="1" width="55" style="1" bestFit="1" customWidth="1"/>
    <col min="2" max="2" width="24.5703125" style="1" bestFit="1" customWidth="1"/>
    <col min="3" max="3" width="15.85546875" style="1" bestFit="1" customWidth="1"/>
    <col min="4" max="4" width="20" style="1" bestFit="1" customWidth="1"/>
    <col min="5" max="5" width="20.140625" style="1" customWidth="1"/>
    <col min="6" max="6" width="18" style="1" customWidth="1"/>
    <col min="7" max="7" width="31.28515625" style="1" bestFit="1" customWidth="1"/>
    <col min="8" max="8" width="10.85546875" style="1" bestFit="1" customWidth="1"/>
    <col min="9" max="9" width="23.140625" style="1" bestFit="1" customWidth="1"/>
    <col min="10" max="10" width="32" style="1" bestFit="1" customWidth="1"/>
    <col min="11" max="11" width="19.5703125" style="1" customWidth="1"/>
    <col min="12" max="12" width="15.5703125" style="1" bestFit="1" customWidth="1"/>
    <col min="13" max="13" width="15" style="1" customWidth="1"/>
    <col min="14" max="14" width="14" style="1" customWidth="1"/>
    <col min="15" max="16" width="9.140625" style="1"/>
    <col min="17" max="17" width="14.7109375" style="1" customWidth="1"/>
    <col min="18" max="16384" width="9.140625" style="1"/>
  </cols>
  <sheetData>
    <row r="1" spans="1:13" x14ac:dyDescent="0.2">
      <c r="A1" s="22" t="s">
        <v>425</v>
      </c>
      <c r="B1" s="22" t="s">
        <v>356</v>
      </c>
      <c r="C1" s="23" t="s">
        <v>406</v>
      </c>
      <c r="D1" s="23" t="s">
        <v>407</v>
      </c>
      <c r="E1" s="24" t="s">
        <v>531</v>
      </c>
      <c r="F1" s="25" t="s">
        <v>376</v>
      </c>
      <c r="G1" s="22" t="s">
        <v>532</v>
      </c>
      <c r="H1" s="22" t="s">
        <v>380</v>
      </c>
      <c r="I1" s="22" t="s">
        <v>384</v>
      </c>
      <c r="J1" s="22" t="s">
        <v>521</v>
      </c>
      <c r="K1" s="22" t="s">
        <v>530</v>
      </c>
      <c r="L1" s="22" t="s">
        <v>379</v>
      </c>
      <c r="M1" s="22" t="s">
        <v>540</v>
      </c>
    </row>
    <row r="2" spans="1:13" x14ac:dyDescent="0.2">
      <c r="A2" s="19" t="s">
        <v>484</v>
      </c>
      <c r="B2" s="19" t="s">
        <v>369</v>
      </c>
      <c r="C2" s="20">
        <v>0</v>
      </c>
      <c r="D2" s="20">
        <v>0</v>
      </c>
      <c r="E2" s="21">
        <v>43409.917870370373</v>
      </c>
      <c r="F2" s="21">
        <v>43536</v>
      </c>
      <c r="G2" s="19" t="s">
        <v>388</v>
      </c>
      <c r="H2" s="19" t="s">
        <v>389</v>
      </c>
      <c r="I2" s="19" t="s">
        <v>385</v>
      </c>
      <c r="J2" s="19" t="s">
        <v>529</v>
      </c>
      <c r="K2" s="19" t="s">
        <v>377</v>
      </c>
      <c r="L2" s="19" t="s">
        <v>559</v>
      </c>
      <c r="M2" s="19" t="s">
        <v>536</v>
      </c>
    </row>
    <row r="3" spans="1:13" x14ac:dyDescent="0.2">
      <c r="A3" s="19" t="s">
        <v>484</v>
      </c>
      <c r="B3" s="19" t="s">
        <v>369</v>
      </c>
      <c r="C3" s="20">
        <v>0</v>
      </c>
      <c r="D3" s="20">
        <v>0</v>
      </c>
      <c r="E3" s="21">
        <v>43221.741006944445</v>
      </c>
      <c r="F3" s="21">
        <v>43333.672638888886</v>
      </c>
      <c r="G3" s="19" t="s">
        <v>402</v>
      </c>
      <c r="H3" s="19" t="s">
        <v>403</v>
      </c>
      <c r="I3" s="19" t="s">
        <v>397</v>
      </c>
      <c r="J3" s="19" t="s">
        <v>522</v>
      </c>
      <c r="K3" s="19" t="s">
        <v>377</v>
      </c>
      <c r="L3" s="19" t="s">
        <v>560</v>
      </c>
      <c r="M3" s="19" t="s">
        <v>535</v>
      </c>
    </row>
    <row r="4" spans="1:13" x14ac:dyDescent="0.2">
      <c r="A4" s="19" t="s">
        <v>126</v>
      </c>
      <c r="B4" s="19" t="s">
        <v>371</v>
      </c>
      <c r="C4" s="20">
        <v>2000</v>
      </c>
      <c r="D4" s="20">
        <v>2000</v>
      </c>
      <c r="E4" s="21">
        <v>42570.749305555553</v>
      </c>
      <c r="F4" s="21">
        <v>42572.62709490741</v>
      </c>
      <c r="G4" s="19" t="s">
        <v>404</v>
      </c>
      <c r="H4" s="19" t="s">
        <v>403</v>
      </c>
      <c r="I4" s="19" t="s">
        <v>405</v>
      </c>
      <c r="J4" s="19" t="s">
        <v>522</v>
      </c>
      <c r="K4" s="19" t="s">
        <v>378</v>
      </c>
      <c r="L4" s="19" t="s">
        <v>557</v>
      </c>
      <c r="M4" s="19" t="s">
        <v>539</v>
      </c>
    </row>
    <row r="5" spans="1:13" x14ac:dyDescent="0.2">
      <c r="A5" s="19" t="s">
        <v>126</v>
      </c>
      <c r="B5" s="19" t="s">
        <v>371</v>
      </c>
      <c r="C5" s="20">
        <v>10000</v>
      </c>
      <c r="D5" s="20">
        <v>10000</v>
      </c>
      <c r="E5" s="21">
        <v>43202.819733796299</v>
      </c>
      <c r="F5" s="21">
        <v>43210.845532407409</v>
      </c>
      <c r="G5" s="19" t="s">
        <v>391</v>
      </c>
      <c r="H5" s="19" t="s">
        <v>383</v>
      </c>
      <c r="I5" s="19" t="s">
        <v>385</v>
      </c>
      <c r="J5" s="19" t="s">
        <v>529</v>
      </c>
      <c r="K5" s="19" t="s">
        <v>378</v>
      </c>
      <c r="L5" s="19" t="s">
        <v>561</v>
      </c>
      <c r="M5" s="19" t="s">
        <v>535</v>
      </c>
    </row>
    <row r="6" spans="1:13" x14ac:dyDescent="0.2">
      <c r="A6" s="19" t="s">
        <v>115</v>
      </c>
      <c r="B6" s="19" t="s">
        <v>371</v>
      </c>
      <c r="C6" s="20">
        <v>600</v>
      </c>
      <c r="D6" s="20">
        <v>600</v>
      </c>
      <c r="E6" s="21">
        <v>42513.9215625</v>
      </c>
      <c r="F6" s="21">
        <v>42513.291666666664</v>
      </c>
      <c r="G6" s="19" t="s">
        <v>390</v>
      </c>
      <c r="H6" s="19" t="s">
        <v>389</v>
      </c>
      <c r="I6" s="19" t="s">
        <v>386</v>
      </c>
      <c r="J6" s="19" t="s">
        <v>525</v>
      </c>
      <c r="K6" s="19" t="s">
        <v>378</v>
      </c>
      <c r="L6" s="19" t="s">
        <v>562</v>
      </c>
      <c r="M6" s="19" t="s">
        <v>536</v>
      </c>
    </row>
    <row r="7" spans="1:13" x14ac:dyDescent="0.2">
      <c r="A7" s="19" t="s">
        <v>115</v>
      </c>
      <c r="B7" s="19" t="s">
        <v>371</v>
      </c>
      <c r="C7" s="20">
        <v>2000</v>
      </c>
      <c r="D7" s="20">
        <v>2000</v>
      </c>
      <c r="E7" s="21">
        <v>42661.770902777775</v>
      </c>
      <c r="F7" s="21">
        <v>42674.291666666664</v>
      </c>
      <c r="G7" s="19" t="s">
        <v>393</v>
      </c>
      <c r="H7" s="19" t="s">
        <v>389</v>
      </c>
      <c r="I7" s="19" t="s">
        <v>385</v>
      </c>
      <c r="J7" s="19" t="s">
        <v>525</v>
      </c>
      <c r="K7" s="19" t="s">
        <v>378</v>
      </c>
      <c r="L7" s="19" t="s">
        <v>562</v>
      </c>
      <c r="M7" s="19" t="s">
        <v>533</v>
      </c>
    </row>
    <row r="8" spans="1:13" x14ac:dyDescent="0.2">
      <c r="A8" s="19" t="s">
        <v>115</v>
      </c>
      <c r="B8" s="19" t="s">
        <v>371</v>
      </c>
      <c r="C8" s="20">
        <v>3174.95</v>
      </c>
      <c r="D8" s="20">
        <v>3174.95</v>
      </c>
      <c r="E8" s="21">
        <v>42489.916875000003</v>
      </c>
      <c r="F8" s="21">
        <v>42500.291666666664</v>
      </c>
      <c r="G8" s="19" t="s">
        <v>390</v>
      </c>
      <c r="H8" s="19" t="s">
        <v>389</v>
      </c>
      <c r="I8" s="19" t="s">
        <v>385</v>
      </c>
      <c r="J8" s="19" t="s">
        <v>522</v>
      </c>
      <c r="K8" s="19" t="s">
        <v>378</v>
      </c>
      <c r="L8" s="19" t="s">
        <v>562</v>
      </c>
      <c r="M8" s="19" t="s">
        <v>539</v>
      </c>
    </row>
    <row r="9" spans="1:13" x14ac:dyDescent="0.2">
      <c r="A9" s="19" t="s">
        <v>603</v>
      </c>
      <c r="B9" s="19" t="s">
        <v>358</v>
      </c>
      <c r="C9" s="20">
        <v>55000</v>
      </c>
      <c r="D9" s="20">
        <v>0</v>
      </c>
      <c r="E9" s="21">
        <v>43696.763703703706</v>
      </c>
      <c r="F9" s="21">
        <v>43753</v>
      </c>
      <c r="G9" s="19" t="s">
        <v>394</v>
      </c>
      <c r="H9" s="19" t="s">
        <v>383</v>
      </c>
      <c r="I9" s="19" t="s">
        <v>395</v>
      </c>
      <c r="J9" s="19" t="s">
        <v>524</v>
      </c>
      <c r="K9" s="19" t="s">
        <v>377</v>
      </c>
      <c r="L9" s="19" t="s">
        <v>560</v>
      </c>
      <c r="M9" s="19" t="s">
        <v>533</v>
      </c>
    </row>
    <row r="10" spans="1:13" x14ac:dyDescent="0.2">
      <c r="A10" s="19" t="s">
        <v>283</v>
      </c>
      <c r="B10" s="19" t="s">
        <v>358</v>
      </c>
      <c r="C10" s="20">
        <v>10000</v>
      </c>
      <c r="D10" s="20">
        <v>10000</v>
      </c>
      <c r="E10" s="21">
        <v>43497.755590277775</v>
      </c>
      <c r="F10" s="21">
        <v>43500</v>
      </c>
      <c r="G10" s="19" t="s">
        <v>393</v>
      </c>
      <c r="H10" s="19" t="s">
        <v>389</v>
      </c>
      <c r="I10" s="19" t="s">
        <v>385</v>
      </c>
      <c r="J10" s="19" t="s">
        <v>525</v>
      </c>
      <c r="K10" s="19" t="s">
        <v>378</v>
      </c>
      <c r="L10" s="19" t="s">
        <v>563</v>
      </c>
      <c r="M10" s="19" t="s">
        <v>534</v>
      </c>
    </row>
    <row r="11" spans="1:13" x14ac:dyDescent="0.2">
      <c r="A11" s="19" t="s">
        <v>333</v>
      </c>
      <c r="B11" s="19" t="s">
        <v>363</v>
      </c>
      <c r="C11" s="20">
        <v>19000</v>
      </c>
      <c r="D11" s="20">
        <v>0</v>
      </c>
      <c r="E11" s="21">
        <v>43713.906145833331</v>
      </c>
      <c r="F11" s="21">
        <v>43990.792708333334</v>
      </c>
      <c r="G11" s="19" t="s">
        <v>398</v>
      </c>
      <c r="H11" s="19" t="s">
        <v>389</v>
      </c>
      <c r="I11" s="19" t="s">
        <v>399</v>
      </c>
      <c r="J11" s="19" t="s">
        <v>524</v>
      </c>
      <c r="K11" s="19" t="s">
        <v>377</v>
      </c>
      <c r="L11" s="19" t="s">
        <v>563</v>
      </c>
      <c r="M11" s="19" t="s">
        <v>536</v>
      </c>
    </row>
    <row r="12" spans="1:13" x14ac:dyDescent="0.2">
      <c r="A12" s="19" t="s">
        <v>340</v>
      </c>
      <c r="B12" s="19" t="s">
        <v>363</v>
      </c>
      <c r="C12" s="20">
        <v>0</v>
      </c>
      <c r="D12" s="20">
        <v>0</v>
      </c>
      <c r="E12" s="21">
        <v>43959.87060185185</v>
      </c>
      <c r="F12" s="21">
        <v>44042.230856481481</v>
      </c>
      <c r="G12" s="19" t="s">
        <v>394</v>
      </c>
      <c r="H12" s="19" t="s">
        <v>383</v>
      </c>
      <c r="I12" s="19" t="s">
        <v>395</v>
      </c>
      <c r="J12" s="19" t="s">
        <v>526</v>
      </c>
      <c r="K12" s="19" t="s">
        <v>377</v>
      </c>
      <c r="L12" s="19" t="s">
        <v>563</v>
      </c>
      <c r="M12" s="19" t="s">
        <v>535</v>
      </c>
    </row>
    <row r="13" spans="1:13" x14ac:dyDescent="0.2">
      <c r="A13" s="19" t="s">
        <v>286</v>
      </c>
      <c r="B13" s="19" t="s">
        <v>371</v>
      </c>
      <c r="C13" s="20">
        <v>2695</v>
      </c>
      <c r="D13" s="20">
        <v>2695</v>
      </c>
      <c r="E13" s="21">
        <v>43545.666574074072</v>
      </c>
      <c r="F13" s="21">
        <v>43545</v>
      </c>
      <c r="G13" s="19" t="s">
        <v>388</v>
      </c>
      <c r="H13" s="19" t="s">
        <v>389</v>
      </c>
      <c r="I13" s="19" t="s">
        <v>385</v>
      </c>
      <c r="J13" s="19" t="s">
        <v>528</v>
      </c>
      <c r="K13" s="19" t="s">
        <v>378</v>
      </c>
      <c r="L13" s="19" t="s">
        <v>560</v>
      </c>
      <c r="M13" s="19" t="s">
        <v>533</v>
      </c>
    </row>
    <row r="14" spans="1:13" x14ac:dyDescent="0.2">
      <c r="A14" s="19" t="s">
        <v>336</v>
      </c>
      <c r="B14" s="19" t="s">
        <v>363</v>
      </c>
      <c r="C14" s="20">
        <v>0</v>
      </c>
      <c r="D14" s="20">
        <v>0</v>
      </c>
      <c r="E14" s="21">
        <v>44022.780069444445</v>
      </c>
      <c r="F14" s="21">
        <v>44022.856099537035</v>
      </c>
      <c r="G14" s="19" t="s">
        <v>401</v>
      </c>
      <c r="H14" s="19" t="s">
        <v>389</v>
      </c>
      <c r="I14" s="19" t="s">
        <v>385</v>
      </c>
      <c r="J14" s="19" t="s">
        <v>526</v>
      </c>
      <c r="K14" s="19" t="s">
        <v>377</v>
      </c>
      <c r="L14" s="19" t="s">
        <v>560</v>
      </c>
      <c r="M14" s="19" t="s">
        <v>539</v>
      </c>
    </row>
    <row r="15" spans="1:13" x14ac:dyDescent="0.2">
      <c r="A15" s="19" t="s">
        <v>336</v>
      </c>
      <c r="B15" s="19" t="s">
        <v>363</v>
      </c>
      <c r="C15" s="20">
        <v>10000</v>
      </c>
      <c r="D15" s="20">
        <v>0</v>
      </c>
      <c r="E15" s="21">
        <v>44022.867268518516</v>
      </c>
      <c r="F15" s="21">
        <v>44075.810706018521</v>
      </c>
      <c r="G15" s="19" t="s">
        <v>391</v>
      </c>
      <c r="H15" s="19" t="s">
        <v>383</v>
      </c>
      <c r="I15" s="19" t="s">
        <v>385</v>
      </c>
      <c r="J15" s="19" t="s">
        <v>527</v>
      </c>
      <c r="K15" s="19" t="s">
        <v>377</v>
      </c>
      <c r="L15" s="19" t="s">
        <v>560</v>
      </c>
      <c r="M15" s="19" t="s">
        <v>539</v>
      </c>
    </row>
    <row r="16" spans="1:13" x14ac:dyDescent="0.2">
      <c r="A16" s="19" t="s">
        <v>338</v>
      </c>
      <c r="B16" s="19" t="s">
        <v>363</v>
      </c>
      <c r="C16" s="20">
        <v>40000</v>
      </c>
      <c r="D16" s="20">
        <v>0</v>
      </c>
      <c r="E16" s="21">
        <v>43998.781331018516</v>
      </c>
      <c r="F16" s="21">
        <v>44039.659259259257</v>
      </c>
      <c r="G16" s="19" t="s">
        <v>393</v>
      </c>
      <c r="H16" s="19" t="s">
        <v>389</v>
      </c>
      <c r="I16" s="19" t="s">
        <v>385</v>
      </c>
      <c r="J16" s="19" t="s">
        <v>524</v>
      </c>
      <c r="K16" s="19" t="s">
        <v>377</v>
      </c>
      <c r="L16" s="19" t="s">
        <v>564</v>
      </c>
      <c r="M16" s="19" t="s">
        <v>533</v>
      </c>
    </row>
    <row r="17" spans="1:13" x14ac:dyDescent="0.2">
      <c r="A17" s="19" t="s">
        <v>604</v>
      </c>
      <c r="B17" s="19" t="s">
        <v>358</v>
      </c>
      <c r="C17" s="20">
        <v>6000</v>
      </c>
      <c r="D17" s="20">
        <v>6000</v>
      </c>
      <c r="E17" s="21">
        <v>43769.809421296297</v>
      </c>
      <c r="F17" s="21">
        <v>43962.637511574074</v>
      </c>
      <c r="G17" s="19" t="s">
        <v>382</v>
      </c>
      <c r="H17" s="19" t="s">
        <v>381</v>
      </c>
      <c r="I17" s="19" t="s">
        <v>385</v>
      </c>
      <c r="J17" s="19" t="s">
        <v>528</v>
      </c>
      <c r="K17" s="19" t="s">
        <v>378</v>
      </c>
      <c r="L17" s="19" t="s">
        <v>563</v>
      </c>
      <c r="M17" s="19" t="s">
        <v>536</v>
      </c>
    </row>
    <row r="18" spans="1:13" x14ac:dyDescent="0.2">
      <c r="A18" s="19" t="s">
        <v>604</v>
      </c>
      <c r="B18" s="19" t="s">
        <v>358</v>
      </c>
      <c r="C18" s="20">
        <v>23000</v>
      </c>
      <c r="D18" s="20">
        <v>0</v>
      </c>
      <c r="E18" s="21">
        <v>43740.659571759257</v>
      </c>
      <c r="F18" s="21">
        <v>43857.25</v>
      </c>
      <c r="G18" s="19" t="s">
        <v>402</v>
      </c>
      <c r="H18" s="19" t="s">
        <v>403</v>
      </c>
      <c r="I18" s="19" t="s">
        <v>397</v>
      </c>
      <c r="J18" s="19" t="s">
        <v>527</v>
      </c>
      <c r="K18" s="19" t="s">
        <v>377</v>
      </c>
      <c r="L18" s="19" t="s">
        <v>563</v>
      </c>
      <c r="M18" s="19" t="s">
        <v>533</v>
      </c>
    </row>
    <row r="19" spans="1:13" x14ac:dyDescent="0.2">
      <c r="A19" s="19" t="s">
        <v>74</v>
      </c>
      <c r="B19" s="19" t="s">
        <v>363</v>
      </c>
      <c r="C19" s="20">
        <v>6000</v>
      </c>
      <c r="D19" s="20">
        <v>6000</v>
      </c>
      <c r="E19" s="21">
        <v>42409.787627314814</v>
      </c>
      <c r="F19" s="21">
        <v>42537.813680555555</v>
      </c>
      <c r="G19" s="19" t="s">
        <v>393</v>
      </c>
      <c r="H19" s="19" t="s">
        <v>389</v>
      </c>
      <c r="I19" s="19" t="s">
        <v>385</v>
      </c>
      <c r="J19" s="19" t="s">
        <v>522</v>
      </c>
      <c r="K19" s="19" t="s">
        <v>377</v>
      </c>
      <c r="L19" s="19" t="s">
        <v>564</v>
      </c>
      <c r="M19" s="19" t="s">
        <v>533</v>
      </c>
    </row>
    <row r="20" spans="1:13" x14ac:dyDescent="0.2">
      <c r="A20" s="19" t="s">
        <v>74</v>
      </c>
      <c r="B20" s="19" t="s">
        <v>363</v>
      </c>
      <c r="C20" s="20">
        <v>10000</v>
      </c>
      <c r="D20" s="20">
        <v>10000</v>
      </c>
      <c r="E20" s="21">
        <v>42719.897141203706</v>
      </c>
      <c r="F20" s="21">
        <v>42794.712534722225</v>
      </c>
      <c r="G20" s="19" t="s">
        <v>388</v>
      </c>
      <c r="H20" s="19" t="s">
        <v>389</v>
      </c>
      <c r="I20" s="19" t="s">
        <v>387</v>
      </c>
      <c r="J20" s="19" t="s">
        <v>525</v>
      </c>
      <c r="K20" s="19" t="s">
        <v>378</v>
      </c>
      <c r="L20" s="19" t="s">
        <v>564</v>
      </c>
      <c r="M20" s="19" t="s">
        <v>533</v>
      </c>
    </row>
    <row r="21" spans="1:13" x14ac:dyDescent="0.2">
      <c r="A21" s="19" t="s">
        <v>74</v>
      </c>
      <c r="B21" s="19" t="s">
        <v>363</v>
      </c>
      <c r="C21" s="20">
        <v>14000</v>
      </c>
      <c r="D21" s="20">
        <v>14000</v>
      </c>
      <c r="E21" s="21">
        <v>42509.931493055556</v>
      </c>
      <c r="F21" s="21">
        <v>42537.811481481483</v>
      </c>
      <c r="G21" s="19" t="s">
        <v>393</v>
      </c>
      <c r="H21" s="19" t="s">
        <v>389</v>
      </c>
      <c r="I21" s="19" t="s">
        <v>385</v>
      </c>
      <c r="J21" s="19" t="s">
        <v>522</v>
      </c>
      <c r="K21" s="19" t="s">
        <v>377</v>
      </c>
      <c r="L21" s="19" t="s">
        <v>564</v>
      </c>
      <c r="M21" s="19" t="s">
        <v>538</v>
      </c>
    </row>
    <row r="22" spans="1:13" x14ac:dyDescent="0.2">
      <c r="A22" s="19" t="s">
        <v>74</v>
      </c>
      <c r="B22" s="19" t="s">
        <v>363</v>
      </c>
      <c r="C22" s="20">
        <v>16000</v>
      </c>
      <c r="D22" s="20">
        <v>0</v>
      </c>
      <c r="E22" s="21">
        <v>42416.701736111114</v>
      </c>
      <c r="F22" s="21">
        <v>43202.612557870372</v>
      </c>
      <c r="G22" s="19" t="s">
        <v>404</v>
      </c>
      <c r="H22" s="19" t="s">
        <v>403</v>
      </c>
      <c r="I22" s="19" t="s">
        <v>405</v>
      </c>
      <c r="J22" s="19" t="s">
        <v>522</v>
      </c>
      <c r="K22" s="19" t="s">
        <v>377</v>
      </c>
      <c r="L22" s="19" t="s">
        <v>564</v>
      </c>
      <c r="M22" s="19" t="s">
        <v>538</v>
      </c>
    </row>
    <row r="23" spans="1:13" x14ac:dyDescent="0.2">
      <c r="A23" s="19" t="s">
        <v>74</v>
      </c>
      <c r="B23" s="19" t="s">
        <v>363</v>
      </c>
      <c r="C23" s="20">
        <v>17439</v>
      </c>
      <c r="D23" s="20">
        <v>17439</v>
      </c>
      <c r="E23" s="21">
        <v>42654.86550925926</v>
      </c>
      <c r="F23" s="21">
        <v>42683.291666666664</v>
      </c>
      <c r="G23" s="19" t="s">
        <v>401</v>
      </c>
      <c r="H23" s="19" t="s">
        <v>389</v>
      </c>
      <c r="I23" s="19" t="s">
        <v>385</v>
      </c>
      <c r="J23" s="19" t="s">
        <v>525</v>
      </c>
      <c r="K23" s="19" t="s">
        <v>378</v>
      </c>
      <c r="L23" s="19" t="s">
        <v>564</v>
      </c>
      <c r="M23" s="19" t="s">
        <v>535</v>
      </c>
    </row>
    <row r="24" spans="1:13" x14ac:dyDescent="0.2">
      <c r="A24" s="19" t="s">
        <v>74</v>
      </c>
      <c r="B24" s="19" t="s">
        <v>363</v>
      </c>
      <c r="C24" s="20">
        <v>26000</v>
      </c>
      <c r="D24" s="20">
        <v>26000</v>
      </c>
      <c r="E24" s="21">
        <v>42390.735879629632</v>
      </c>
      <c r="F24" s="21">
        <v>42654.865069444444</v>
      </c>
      <c r="G24" s="19" t="s">
        <v>393</v>
      </c>
      <c r="H24" s="19" t="s">
        <v>389</v>
      </c>
      <c r="I24" s="19" t="s">
        <v>385</v>
      </c>
      <c r="J24" s="19" t="s">
        <v>522</v>
      </c>
      <c r="K24" s="19" t="s">
        <v>377</v>
      </c>
      <c r="L24" s="19" t="s">
        <v>564</v>
      </c>
      <c r="M24" s="19" t="s">
        <v>535</v>
      </c>
    </row>
    <row r="25" spans="1:13" x14ac:dyDescent="0.2">
      <c r="A25" s="19" t="s">
        <v>74</v>
      </c>
      <c r="B25" s="19" t="s">
        <v>363</v>
      </c>
      <c r="C25" s="20">
        <v>149840</v>
      </c>
      <c r="D25" s="20">
        <v>149840</v>
      </c>
      <c r="E25" s="21">
        <v>42056.739849537036</v>
      </c>
      <c r="F25" s="21">
        <v>42095.291666666664</v>
      </c>
      <c r="G25" s="19" t="s">
        <v>388</v>
      </c>
      <c r="H25" s="19" t="s">
        <v>389</v>
      </c>
      <c r="I25" s="19" t="s">
        <v>385</v>
      </c>
      <c r="J25" s="19" t="s">
        <v>523</v>
      </c>
      <c r="K25" s="19" t="s">
        <v>378</v>
      </c>
      <c r="L25" s="19" t="s">
        <v>564</v>
      </c>
      <c r="M25" s="19" t="s">
        <v>535</v>
      </c>
    </row>
    <row r="26" spans="1:13" x14ac:dyDescent="0.2">
      <c r="A26" s="19" t="s">
        <v>296</v>
      </c>
      <c r="B26" s="19" t="s">
        <v>358</v>
      </c>
      <c r="C26" s="20">
        <v>20000</v>
      </c>
      <c r="D26" s="20">
        <v>0</v>
      </c>
      <c r="E26" s="21">
        <v>43425.969722222224</v>
      </c>
      <c r="F26" s="21">
        <v>43635</v>
      </c>
      <c r="G26" s="19" t="s">
        <v>388</v>
      </c>
      <c r="H26" s="19" t="s">
        <v>389</v>
      </c>
      <c r="I26" s="19" t="s">
        <v>385</v>
      </c>
      <c r="J26" s="19" t="s">
        <v>522</v>
      </c>
      <c r="K26" s="19" t="s">
        <v>377</v>
      </c>
      <c r="L26" s="19" t="s">
        <v>565</v>
      </c>
      <c r="M26" s="19" t="s">
        <v>533</v>
      </c>
    </row>
    <row r="27" spans="1:13" x14ac:dyDescent="0.2">
      <c r="A27" s="19" t="s">
        <v>313</v>
      </c>
      <c r="B27" s="19" t="s">
        <v>363</v>
      </c>
      <c r="C27" s="20">
        <v>0</v>
      </c>
      <c r="D27" s="20">
        <v>0</v>
      </c>
      <c r="E27" s="21">
        <v>43755.877592592595</v>
      </c>
      <c r="F27" s="21">
        <v>43846.977685185186</v>
      </c>
      <c r="G27" s="19" t="s">
        <v>402</v>
      </c>
      <c r="H27" s="19" t="s">
        <v>403</v>
      </c>
      <c r="I27" s="19" t="s">
        <v>397</v>
      </c>
      <c r="J27" s="19" t="s">
        <v>525</v>
      </c>
      <c r="K27" s="19" t="s">
        <v>377</v>
      </c>
      <c r="L27" s="19" t="s">
        <v>560</v>
      </c>
      <c r="M27" s="19" t="s">
        <v>535</v>
      </c>
    </row>
    <row r="28" spans="1:13" x14ac:dyDescent="0.2">
      <c r="A28" s="19" t="s">
        <v>236</v>
      </c>
      <c r="B28" s="19" t="s">
        <v>373</v>
      </c>
      <c r="C28" s="20">
        <v>45000</v>
      </c>
      <c r="D28" s="20">
        <v>0</v>
      </c>
      <c r="E28" s="21">
        <v>42969.721226851849</v>
      </c>
      <c r="F28" s="21">
        <v>43199.86959490741</v>
      </c>
      <c r="G28" s="19" t="s">
        <v>382</v>
      </c>
      <c r="H28" s="19" t="s">
        <v>381</v>
      </c>
      <c r="I28" s="19" t="s">
        <v>385</v>
      </c>
      <c r="J28" s="19" t="s">
        <v>522</v>
      </c>
      <c r="K28" s="19" t="s">
        <v>377</v>
      </c>
      <c r="L28" s="19" t="s">
        <v>567</v>
      </c>
      <c r="M28" s="19" t="s">
        <v>538</v>
      </c>
    </row>
    <row r="29" spans="1:13" x14ac:dyDescent="0.2">
      <c r="A29" s="19" t="s">
        <v>236</v>
      </c>
      <c r="B29" s="19" t="s">
        <v>373</v>
      </c>
      <c r="C29" s="20">
        <v>65000</v>
      </c>
      <c r="D29" s="20">
        <v>0</v>
      </c>
      <c r="E29" s="21">
        <v>43327.6408912037</v>
      </c>
      <c r="F29" s="21">
        <v>43343.291666666664</v>
      </c>
      <c r="G29" s="19" t="s">
        <v>382</v>
      </c>
      <c r="H29" s="19" t="s">
        <v>381</v>
      </c>
      <c r="I29" s="19" t="s">
        <v>385</v>
      </c>
      <c r="J29" s="19" t="s">
        <v>522</v>
      </c>
      <c r="K29" s="19" t="s">
        <v>377</v>
      </c>
      <c r="L29" s="19" t="s">
        <v>567</v>
      </c>
      <c r="M29" s="19" t="s">
        <v>534</v>
      </c>
    </row>
    <row r="30" spans="1:13" x14ac:dyDescent="0.2">
      <c r="A30" s="19" t="s">
        <v>604</v>
      </c>
      <c r="B30" s="19" t="s">
        <v>358</v>
      </c>
      <c r="C30" s="20">
        <v>10000</v>
      </c>
      <c r="D30" s="20">
        <v>10000</v>
      </c>
      <c r="E30" s="21">
        <v>42963.850057870368</v>
      </c>
      <c r="F30" s="21">
        <v>42964.11928240741</v>
      </c>
      <c r="G30" s="19" t="s">
        <v>402</v>
      </c>
      <c r="H30" s="19" t="s">
        <v>403</v>
      </c>
      <c r="I30" s="19" t="s">
        <v>397</v>
      </c>
      <c r="J30" s="19" t="s">
        <v>525</v>
      </c>
      <c r="K30" s="19" t="s">
        <v>378</v>
      </c>
      <c r="L30" s="19" t="s">
        <v>562</v>
      </c>
      <c r="M30" s="19" t="s">
        <v>534</v>
      </c>
    </row>
    <row r="31" spans="1:13" x14ac:dyDescent="0.2">
      <c r="A31" s="19" t="s">
        <v>604</v>
      </c>
      <c r="B31" s="19" t="s">
        <v>358</v>
      </c>
      <c r="C31" s="20">
        <v>14000</v>
      </c>
      <c r="D31" s="20">
        <v>14000</v>
      </c>
      <c r="E31" s="21">
        <v>43105.72115740741</v>
      </c>
      <c r="F31" s="21">
        <v>43105.747152777774</v>
      </c>
      <c r="G31" s="19" t="s">
        <v>398</v>
      </c>
      <c r="H31" s="19" t="s">
        <v>389</v>
      </c>
      <c r="I31" s="19" t="s">
        <v>399</v>
      </c>
      <c r="J31" s="19" t="s">
        <v>523</v>
      </c>
      <c r="K31" s="19" t="s">
        <v>378</v>
      </c>
      <c r="L31" s="19" t="s">
        <v>562</v>
      </c>
      <c r="M31" s="19" t="s">
        <v>535</v>
      </c>
    </row>
    <row r="32" spans="1:13" x14ac:dyDescent="0.2">
      <c r="A32" s="19" t="s">
        <v>604</v>
      </c>
      <c r="B32" s="19" t="s">
        <v>358</v>
      </c>
      <c r="C32" s="20">
        <v>14000</v>
      </c>
      <c r="D32" s="20">
        <v>14000</v>
      </c>
      <c r="E32" s="21">
        <v>42788.889074074075</v>
      </c>
      <c r="F32" s="21">
        <v>42800.850706018522</v>
      </c>
      <c r="G32" s="19" t="s">
        <v>382</v>
      </c>
      <c r="H32" s="19" t="s">
        <v>381</v>
      </c>
      <c r="I32" s="19" t="s">
        <v>386</v>
      </c>
      <c r="J32" s="19" t="s">
        <v>525</v>
      </c>
      <c r="K32" s="19" t="s">
        <v>378</v>
      </c>
      <c r="L32" s="19" t="s">
        <v>562</v>
      </c>
      <c r="M32" s="19" t="s">
        <v>534</v>
      </c>
    </row>
    <row r="33" spans="1:13" x14ac:dyDescent="0.2">
      <c r="A33" s="19" t="s">
        <v>604</v>
      </c>
      <c r="B33" s="19" t="s">
        <v>358</v>
      </c>
      <c r="C33" s="20">
        <v>93641</v>
      </c>
      <c r="D33" s="20">
        <v>93641</v>
      </c>
      <c r="E33" s="21">
        <v>42158.816817129627</v>
      </c>
      <c r="F33" s="21">
        <v>42457.291666666664</v>
      </c>
      <c r="G33" s="19" t="s">
        <v>393</v>
      </c>
      <c r="H33" s="19" t="s">
        <v>389</v>
      </c>
      <c r="I33" s="19" t="s">
        <v>385</v>
      </c>
      <c r="J33" s="19" t="s">
        <v>525</v>
      </c>
      <c r="K33" s="19" t="s">
        <v>378</v>
      </c>
      <c r="L33" s="19" t="s">
        <v>562</v>
      </c>
      <c r="M33" s="19" t="s">
        <v>538</v>
      </c>
    </row>
    <row r="34" spans="1:13" x14ac:dyDescent="0.2">
      <c r="A34" s="19" t="s">
        <v>55</v>
      </c>
      <c r="B34" s="19" t="s">
        <v>371</v>
      </c>
      <c r="C34" s="20">
        <v>17300</v>
      </c>
      <c r="D34" s="20">
        <v>17300</v>
      </c>
      <c r="E34" s="21">
        <v>41870.686550925922</v>
      </c>
      <c r="F34" s="21">
        <v>41871.291666666664</v>
      </c>
      <c r="G34" s="19" t="s">
        <v>402</v>
      </c>
      <c r="H34" s="19" t="s">
        <v>403</v>
      </c>
      <c r="I34" s="19" t="s">
        <v>397</v>
      </c>
      <c r="J34" s="19" t="s">
        <v>529</v>
      </c>
      <c r="K34" s="19" t="s">
        <v>378</v>
      </c>
      <c r="L34" s="19" t="s">
        <v>559</v>
      </c>
      <c r="M34" s="19" t="s">
        <v>533</v>
      </c>
    </row>
    <row r="35" spans="1:13" x14ac:dyDescent="0.2">
      <c r="A35" s="19" t="s">
        <v>605</v>
      </c>
      <c r="B35" s="19" t="s">
        <v>358</v>
      </c>
      <c r="C35" s="20">
        <v>108190.01</v>
      </c>
      <c r="D35" s="20">
        <v>108190.01</v>
      </c>
      <c r="E35" s="21">
        <v>43656.681388888886</v>
      </c>
      <c r="F35" s="21">
        <v>43810.698437500003</v>
      </c>
      <c r="G35" s="19" t="s">
        <v>394</v>
      </c>
      <c r="H35" s="19" t="s">
        <v>383</v>
      </c>
      <c r="I35" s="19" t="s">
        <v>395</v>
      </c>
      <c r="J35" s="19" t="s">
        <v>528</v>
      </c>
      <c r="K35" s="19" t="s">
        <v>378</v>
      </c>
      <c r="L35" s="19" t="s">
        <v>568</v>
      </c>
      <c r="M35" s="19" t="s">
        <v>533</v>
      </c>
    </row>
    <row r="36" spans="1:13" x14ac:dyDescent="0.2">
      <c r="A36" s="19" t="s">
        <v>60</v>
      </c>
      <c r="B36" s="19" t="s">
        <v>363</v>
      </c>
      <c r="C36" s="20">
        <v>2000</v>
      </c>
      <c r="D36" s="20">
        <v>2000</v>
      </c>
      <c r="E36" s="21">
        <v>42061.658634259256</v>
      </c>
      <c r="F36" s="21">
        <v>42060.291666666664</v>
      </c>
      <c r="G36" s="19" t="s">
        <v>396</v>
      </c>
      <c r="H36" s="19" t="s">
        <v>383</v>
      </c>
      <c r="I36" s="19" t="s">
        <v>397</v>
      </c>
      <c r="J36" s="19" t="s">
        <v>525</v>
      </c>
      <c r="K36" s="19" t="s">
        <v>378</v>
      </c>
      <c r="L36" s="19" t="s">
        <v>569</v>
      </c>
      <c r="M36" s="19" t="s">
        <v>533</v>
      </c>
    </row>
    <row r="37" spans="1:13" x14ac:dyDescent="0.2">
      <c r="A37" s="19" t="s">
        <v>60</v>
      </c>
      <c r="B37" s="19" t="s">
        <v>363</v>
      </c>
      <c r="C37" s="20">
        <v>15000</v>
      </c>
      <c r="D37" s="20">
        <v>15000</v>
      </c>
      <c r="E37" s="21">
        <v>41906.704756944448</v>
      </c>
      <c r="F37" s="21">
        <v>41932.291666666664</v>
      </c>
      <c r="G37" s="19" t="s">
        <v>390</v>
      </c>
      <c r="H37" s="19" t="s">
        <v>389</v>
      </c>
      <c r="I37" s="19" t="s">
        <v>385</v>
      </c>
      <c r="J37" s="19" t="s">
        <v>523</v>
      </c>
      <c r="K37" s="19" t="s">
        <v>378</v>
      </c>
      <c r="L37" s="19" t="s">
        <v>569</v>
      </c>
      <c r="M37" s="19" t="s">
        <v>533</v>
      </c>
    </row>
    <row r="38" spans="1:13" x14ac:dyDescent="0.2">
      <c r="A38" s="19" t="s">
        <v>60</v>
      </c>
      <c r="B38" s="19" t="s">
        <v>363</v>
      </c>
      <c r="C38" s="20">
        <v>28000</v>
      </c>
      <c r="D38" s="20">
        <v>0</v>
      </c>
      <c r="E38" s="21">
        <v>42020.715405092589</v>
      </c>
      <c r="F38" s="21">
        <v>42328.208333333336</v>
      </c>
      <c r="G38" s="19" t="s">
        <v>390</v>
      </c>
      <c r="H38" s="19" t="s">
        <v>389</v>
      </c>
      <c r="I38" s="19" t="s">
        <v>385</v>
      </c>
      <c r="J38" s="19" t="s">
        <v>522</v>
      </c>
      <c r="K38" s="19" t="s">
        <v>377</v>
      </c>
      <c r="L38" s="19" t="s">
        <v>569</v>
      </c>
      <c r="M38" s="19" t="s">
        <v>536</v>
      </c>
    </row>
    <row r="39" spans="1:13" x14ac:dyDescent="0.2">
      <c r="A39" s="19" t="s">
        <v>246</v>
      </c>
      <c r="B39" s="19" t="s">
        <v>371</v>
      </c>
      <c r="C39" s="20">
        <v>290</v>
      </c>
      <c r="D39" s="20">
        <v>290</v>
      </c>
      <c r="E39" s="21">
        <v>43349.737071759257</v>
      </c>
      <c r="F39" s="21">
        <v>43349.739085648151</v>
      </c>
      <c r="G39" s="19" t="s">
        <v>402</v>
      </c>
      <c r="H39" s="19" t="s">
        <v>403</v>
      </c>
      <c r="I39" s="19" t="s">
        <v>397</v>
      </c>
      <c r="J39" s="19" t="s">
        <v>525</v>
      </c>
      <c r="K39" s="19" t="s">
        <v>378</v>
      </c>
      <c r="L39" s="19" t="s">
        <v>560</v>
      </c>
      <c r="M39" s="19" t="s">
        <v>537</v>
      </c>
    </row>
    <row r="40" spans="1:13" x14ac:dyDescent="0.2">
      <c r="A40" s="19" t="s">
        <v>246</v>
      </c>
      <c r="B40" s="19" t="s">
        <v>371</v>
      </c>
      <c r="C40" s="20">
        <v>8161.21</v>
      </c>
      <c r="D40" s="20">
        <v>8161.21</v>
      </c>
      <c r="E40" s="21">
        <v>42969.885613425926</v>
      </c>
      <c r="F40" s="21">
        <v>43214.896157407406</v>
      </c>
      <c r="G40" s="19" t="s">
        <v>396</v>
      </c>
      <c r="H40" s="19" t="s">
        <v>383</v>
      </c>
      <c r="I40" s="19" t="s">
        <v>397</v>
      </c>
      <c r="J40" s="19" t="s">
        <v>525</v>
      </c>
      <c r="K40" s="19" t="s">
        <v>378</v>
      </c>
      <c r="L40" s="19" t="s">
        <v>560</v>
      </c>
      <c r="M40" s="19" t="s">
        <v>539</v>
      </c>
    </row>
    <row r="41" spans="1:13" x14ac:dyDescent="0.2">
      <c r="A41" s="19" t="s">
        <v>246</v>
      </c>
      <c r="B41" s="19" t="s">
        <v>371</v>
      </c>
      <c r="C41" s="20">
        <v>16332.42</v>
      </c>
      <c r="D41" s="20">
        <v>16332.42</v>
      </c>
      <c r="E41" s="21">
        <v>43263.685601851852</v>
      </c>
      <c r="F41" s="21">
        <v>43263.68818287037</v>
      </c>
      <c r="G41" s="19" t="s">
        <v>388</v>
      </c>
      <c r="H41" s="19" t="s">
        <v>389</v>
      </c>
      <c r="I41" s="19" t="s">
        <v>385</v>
      </c>
      <c r="J41" s="19" t="s">
        <v>525</v>
      </c>
      <c r="K41" s="19" t="s">
        <v>378</v>
      </c>
      <c r="L41" s="19" t="s">
        <v>560</v>
      </c>
      <c r="M41" s="19" t="s">
        <v>539</v>
      </c>
    </row>
    <row r="42" spans="1:13" x14ac:dyDescent="0.2">
      <c r="A42" s="19" t="s">
        <v>605</v>
      </c>
      <c r="B42" s="19" t="s">
        <v>358</v>
      </c>
      <c r="C42" s="20">
        <v>2000</v>
      </c>
      <c r="D42" s="20">
        <v>0</v>
      </c>
      <c r="E42" s="21">
        <v>41848.662002314813</v>
      </c>
      <c r="F42" s="21">
        <v>42157.166666666664</v>
      </c>
      <c r="G42" s="19" t="s">
        <v>393</v>
      </c>
      <c r="H42" s="19" t="s">
        <v>389</v>
      </c>
      <c r="I42" s="19" t="s">
        <v>385</v>
      </c>
      <c r="J42" s="19" t="s">
        <v>522</v>
      </c>
      <c r="K42" s="19" t="s">
        <v>377</v>
      </c>
      <c r="L42" s="19" t="s">
        <v>562</v>
      </c>
      <c r="M42" s="19" t="s">
        <v>539</v>
      </c>
    </row>
    <row r="43" spans="1:13" x14ac:dyDescent="0.2">
      <c r="A43" s="19" t="s">
        <v>605</v>
      </c>
      <c r="B43" s="19" t="s">
        <v>358</v>
      </c>
      <c r="C43" s="20">
        <v>6000</v>
      </c>
      <c r="D43" s="20">
        <v>6000</v>
      </c>
      <c r="E43" s="21">
        <v>41816.765925925924</v>
      </c>
      <c r="F43" s="21">
        <v>41821.291666666664</v>
      </c>
      <c r="G43" s="19" t="s">
        <v>390</v>
      </c>
      <c r="H43" s="19" t="s">
        <v>389</v>
      </c>
      <c r="I43" s="19" t="s">
        <v>385</v>
      </c>
      <c r="J43" s="19" t="s">
        <v>523</v>
      </c>
      <c r="K43" s="19" t="s">
        <v>378</v>
      </c>
      <c r="L43" s="19" t="s">
        <v>562</v>
      </c>
      <c r="M43" s="19" t="s">
        <v>533</v>
      </c>
    </row>
    <row r="44" spans="1:13" x14ac:dyDescent="0.2">
      <c r="A44" s="19" t="s">
        <v>154</v>
      </c>
      <c r="B44" s="19" t="s">
        <v>371</v>
      </c>
      <c r="C44" s="20">
        <v>1000</v>
      </c>
      <c r="D44" s="20">
        <v>1000</v>
      </c>
      <c r="E44" s="21">
        <v>42549.97729166667</v>
      </c>
      <c r="F44" s="21">
        <v>42763.971261574072</v>
      </c>
      <c r="G44" s="19" t="s">
        <v>398</v>
      </c>
      <c r="H44" s="19" t="s">
        <v>389</v>
      </c>
      <c r="I44" s="19" t="s">
        <v>399</v>
      </c>
      <c r="J44" s="19" t="s">
        <v>522</v>
      </c>
      <c r="K44" s="19" t="s">
        <v>377</v>
      </c>
      <c r="L44" s="19" t="s">
        <v>562</v>
      </c>
      <c r="M44" s="19" t="s">
        <v>539</v>
      </c>
    </row>
    <row r="45" spans="1:13" x14ac:dyDescent="0.2">
      <c r="A45" s="19" t="s">
        <v>606</v>
      </c>
      <c r="B45" s="19" t="s">
        <v>358</v>
      </c>
      <c r="C45" s="20">
        <v>10000</v>
      </c>
      <c r="D45" s="20">
        <v>0</v>
      </c>
      <c r="E45" s="21">
        <v>41745.743680555555</v>
      </c>
      <c r="F45" s="21">
        <v>42060.208333333336</v>
      </c>
      <c r="G45" s="19" t="s">
        <v>388</v>
      </c>
      <c r="H45" s="19" t="s">
        <v>389</v>
      </c>
      <c r="I45" s="19" t="s">
        <v>385</v>
      </c>
      <c r="J45" s="19" t="s">
        <v>522</v>
      </c>
      <c r="K45" s="19" t="s">
        <v>377</v>
      </c>
      <c r="L45" s="19" t="s">
        <v>560</v>
      </c>
      <c r="M45" s="19" t="s">
        <v>536</v>
      </c>
    </row>
    <row r="46" spans="1:13" x14ac:dyDescent="0.2">
      <c r="A46" s="19" t="s">
        <v>607</v>
      </c>
      <c r="B46" s="19" t="s">
        <v>358</v>
      </c>
      <c r="C46" s="20">
        <v>6000</v>
      </c>
      <c r="D46" s="20">
        <v>6000</v>
      </c>
      <c r="E46" s="21">
        <v>42565.865219907406</v>
      </c>
      <c r="F46" s="21">
        <v>42801.746053240742</v>
      </c>
      <c r="G46" s="19" t="s">
        <v>388</v>
      </c>
      <c r="H46" s="19" t="s">
        <v>389</v>
      </c>
      <c r="I46" s="19" t="s">
        <v>385</v>
      </c>
      <c r="J46" s="19" t="s">
        <v>529</v>
      </c>
      <c r="K46" s="19" t="s">
        <v>377</v>
      </c>
      <c r="L46" s="19" t="s">
        <v>560</v>
      </c>
      <c r="M46" s="19" t="s">
        <v>533</v>
      </c>
    </row>
    <row r="47" spans="1:13" x14ac:dyDescent="0.2">
      <c r="A47" s="19" t="s">
        <v>607</v>
      </c>
      <c r="B47" s="19" t="s">
        <v>358</v>
      </c>
      <c r="C47" s="20">
        <v>13600</v>
      </c>
      <c r="D47" s="20">
        <v>13600</v>
      </c>
      <c r="E47" s="21">
        <v>42068.995428240742</v>
      </c>
      <c r="F47" s="21">
        <v>42103.291666666664</v>
      </c>
      <c r="G47" s="19" t="s">
        <v>393</v>
      </c>
      <c r="H47" s="19" t="s">
        <v>389</v>
      </c>
      <c r="I47" s="19" t="s">
        <v>385</v>
      </c>
      <c r="J47" s="19" t="s">
        <v>529</v>
      </c>
      <c r="K47" s="19" t="s">
        <v>378</v>
      </c>
      <c r="L47" s="19" t="s">
        <v>560</v>
      </c>
      <c r="M47" s="19" t="s">
        <v>536</v>
      </c>
    </row>
    <row r="48" spans="1:13" x14ac:dyDescent="0.2">
      <c r="A48" s="19" t="s">
        <v>607</v>
      </c>
      <c r="B48" s="19" t="s">
        <v>358</v>
      </c>
      <c r="C48" s="20">
        <v>16000</v>
      </c>
      <c r="D48" s="20">
        <v>16000</v>
      </c>
      <c r="E48" s="21">
        <v>42272.644166666665</v>
      </c>
      <c r="F48" s="21">
        <v>42271.291666666664</v>
      </c>
      <c r="G48" s="19" t="s">
        <v>398</v>
      </c>
      <c r="H48" s="19" t="s">
        <v>389</v>
      </c>
      <c r="I48" s="19" t="s">
        <v>399</v>
      </c>
      <c r="J48" s="19" t="s">
        <v>525</v>
      </c>
      <c r="K48" s="19" t="s">
        <v>378</v>
      </c>
      <c r="L48" s="19" t="s">
        <v>560</v>
      </c>
      <c r="M48" s="19" t="s">
        <v>538</v>
      </c>
    </row>
    <row r="49" spans="1:13" x14ac:dyDescent="0.2">
      <c r="A49" s="19" t="s">
        <v>37</v>
      </c>
      <c r="B49" s="19" t="s">
        <v>371</v>
      </c>
      <c r="C49" s="20">
        <v>5800</v>
      </c>
      <c r="D49" s="20">
        <v>5800</v>
      </c>
      <c r="E49" s="21">
        <v>41632.831550925926</v>
      </c>
      <c r="F49" s="21">
        <v>41631.208333333336</v>
      </c>
      <c r="G49" s="19" t="s">
        <v>393</v>
      </c>
      <c r="H49" s="19" t="s">
        <v>389</v>
      </c>
      <c r="I49" s="19" t="s">
        <v>385</v>
      </c>
      <c r="J49" s="19" t="s">
        <v>525</v>
      </c>
      <c r="K49" s="19" t="s">
        <v>378</v>
      </c>
      <c r="L49" s="19" t="s">
        <v>568</v>
      </c>
      <c r="M49" s="19" t="s">
        <v>533</v>
      </c>
    </row>
    <row r="50" spans="1:13" x14ac:dyDescent="0.2">
      <c r="A50" s="19" t="s">
        <v>289</v>
      </c>
      <c r="B50" s="19" t="s">
        <v>373</v>
      </c>
      <c r="C50" s="20">
        <v>55000</v>
      </c>
      <c r="D50" s="20">
        <v>0</v>
      </c>
      <c r="E50" s="21">
        <v>42928.98201388889</v>
      </c>
      <c r="F50" s="21">
        <v>43573</v>
      </c>
      <c r="G50" s="19" t="s">
        <v>394</v>
      </c>
      <c r="H50" s="19" t="s">
        <v>383</v>
      </c>
      <c r="I50" s="19" t="s">
        <v>395</v>
      </c>
      <c r="J50" s="19" t="s">
        <v>529</v>
      </c>
      <c r="K50" s="19" t="s">
        <v>377</v>
      </c>
      <c r="L50" s="19" t="s">
        <v>560</v>
      </c>
      <c r="M50" s="19" t="s">
        <v>537</v>
      </c>
    </row>
    <row r="51" spans="1:13" x14ac:dyDescent="0.2">
      <c r="A51" s="19" t="s">
        <v>118</v>
      </c>
      <c r="B51" s="19" t="s">
        <v>363</v>
      </c>
      <c r="C51" s="20">
        <v>0</v>
      </c>
      <c r="D51" s="20">
        <v>0</v>
      </c>
      <c r="E51" s="21">
        <v>42762.916087962964</v>
      </c>
      <c r="F51" s="21">
        <v>43138.841238425928</v>
      </c>
      <c r="G51" s="19" t="s">
        <v>398</v>
      </c>
      <c r="H51" s="19" t="s">
        <v>389</v>
      </c>
      <c r="I51" s="19" t="s">
        <v>399</v>
      </c>
      <c r="J51" s="19" t="s">
        <v>523</v>
      </c>
      <c r="K51" s="19" t="s">
        <v>377</v>
      </c>
      <c r="L51" s="19" t="s">
        <v>560</v>
      </c>
      <c r="M51" s="19" t="s">
        <v>533</v>
      </c>
    </row>
    <row r="52" spans="1:13" x14ac:dyDescent="0.2">
      <c r="A52" s="19" t="s">
        <v>118</v>
      </c>
      <c r="B52" s="19" t="s">
        <v>363</v>
      </c>
      <c r="C52" s="20">
        <v>37000</v>
      </c>
      <c r="D52" s="20">
        <v>37000</v>
      </c>
      <c r="E52" s="21">
        <v>42382.246608796297</v>
      </c>
      <c r="F52" s="21">
        <v>42529.687916666669</v>
      </c>
      <c r="G52" s="19" t="s">
        <v>396</v>
      </c>
      <c r="H52" s="19" t="s">
        <v>383</v>
      </c>
      <c r="I52" s="19" t="s">
        <v>397</v>
      </c>
      <c r="J52" s="19" t="s">
        <v>529</v>
      </c>
      <c r="K52" s="19" t="s">
        <v>377</v>
      </c>
      <c r="L52" s="19" t="s">
        <v>560</v>
      </c>
      <c r="M52" s="19" t="s">
        <v>539</v>
      </c>
    </row>
    <row r="53" spans="1:13" x14ac:dyDescent="0.2">
      <c r="A53" s="19" t="s">
        <v>179</v>
      </c>
      <c r="B53" s="19" t="s">
        <v>367</v>
      </c>
      <c r="C53" s="20">
        <v>10000</v>
      </c>
      <c r="D53" s="20">
        <v>0</v>
      </c>
      <c r="E53" s="21">
        <v>42397.685590277775</v>
      </c>
      <c r="F53" s="21">
        <v>42923.778182870374</v>
      </c>
      <c r="G53" s="19" t="s">
        <v>396</v>
      </c>
      <c r="H53" s="19" t="s">
        <v>383</v>
      </c>
      <c r="I53" s="19" t="s">
        <v>397</v>
      </c>
      <c r="J53" s="19" t="s">
        <v>529</v>
      </c>
      <c r="K53" s="19" t="s">
        <v>377</v>
      </c>
      <c r="L53" s="19" t="s">
        <v>560</v>
      </c>
      <c r="M53" s="19" t="s">
        <v>535</v>
      </c>
    </row>
    <row r="54" spans="1:13" x14ac:dyDescent="0.2">
      <c r="A54" s="19" t="s">
        <v>179</v>
      </c>
      <c r="B54" s="19" t="s">
        <v>367</v>
      </c>
      <c r="C54" s="20">
        <v>45000</v>
      </c>
      <c r="D54" s="20">
        <v>0</v>
      </c>
      <c r="E54" s="21">
        <v>42397.631307870368</v>
      </c>
      <c r="F54" s="21">
        <v>42923.777731481481</v>
      </c>
      <c r="G54" s="19" t="s">
        <v>402</v>
      </c>
      <c r="H54" s="19" t="s">
        <v>403</v>
      </c>
      <c r="I54" s="19" t="s">
        <v>397</v>
      </c>
      <c r="J54" s="19" t="s">
        <v>529</v>
      </c>
      <c r="K54" s="19" t="s">
        <v>377</v>
      </c>
      <c r="L54" s="19" t="s">
        <v>560</v>
      </c>
      <c r="M54" s="19" t="s">
        <v>533</v>
      </c>
    </row>
    <row r="55" spans="1:13" x14ac:dyDescent="0.2">
      <c r="A55" s="19" t="s">
        <v>607</v>
      </c>
      <c r="B55" s="19" t="s">
        <v>358</v>
      </c>
      <c r="C55" s="20">
        <v>55000</v>
      </c>
      <c r="D55" s="20">
        <v>0</v>
      </c>
      <c r="E55" s="21">
        <v>43735.583275462966</v>
      </c>
      <c r="F55" s="21">
        <v>44033.727303240739</v>
      </c>
      <c r="G55" s="19" t="s">
        <v>398</v>
      </c>
      <c r="H55" s="19" t="s">
        <v>389</v>
      </c>
      <c r="I55" s="19" t="s">
        <v>399</v>
      </c>
      <c r="J55" s="19" t="s">
        <v>526</v>
      </c>
      <c r="K55" s="19" t="s">
        <v>377</v>
      </c>
      <c r="L55" s="19" t="s">
        <v>569</v>
      </c>
      <c r="M55" s="19" t="s">
        <v>533</v>
      </c>
    </row>
    <row r="56" spans="1:13" x14ac:dyDescent="0.2">
      <c r="A56" s="19" t="s">
        <v>607</v>
      </c>
      <c r="B56" s="19" t="s">
        <v>358</v>
      </c>
      <c r="C56" s="20">
        <v>8000</v>
      </c>
      <c r="D56" s="20">
        <v>8000</v>
      </c>
      <c r="E56" s="21">
        <v>42339.857233796298</v>
      </c>
      <c r="F56" s="21">
        <v>42361.208333333336</v>
      </c>
      <c r="G56" s="19" t="s">
        <v>402</v>
      </c>
      <c r="H56" s="19" t="s">
        <v>403</v>
      </c>
      <c r="I56" s="19" t="s">
        <v>397</v>
      </c>
      <c r="J56" s="19" t="s">
        <v>525</v>
      </c>
      <c r="K56" s="19" t="s">
        <v>378</v>
      </c>
      <c r="L56" s="19" t="s">
        <v>560</v>
      </c>
      <c r="M56" s="19" t="s">
        <v>538</v>
      </c>
    </row>
    <row r="57" spans="1:13" x14ac:dyDescent="0.2">
      <c r="A57" s="19" t="s">
        <v>607</v>
      </c>
      <c r="B57" s="19" t="s">
        <v>358</v>
      </c>
      <c r="C57" s="20">
        <v>54000</v>
      </c>
      <c r="D57" s="20">
        <v>54000</v>
      </c>
      <c r="E57" s="21">
        <v>42216.736504629633</v>
      </c>
      <c r="F57" s="21">
        <v>42256.291666666664</v>
      </c>
      <c r="G57" s="19" t="s">
        <v>394</v>
      </c>
      <c r="H57" s="19" t="s">
        <v>383</v>
      </c>
      <c r="I57" s="19" t="s">
        <v>395</v>
      </c>
      <c r="J57" s="19" t="s">
        <v>525</v>
      </c>
      <c r="K57" s="19" t="s">
        <v>378</v>
      </c>
      <c r="L57" s="19" t="s">
        <v>560</v>
      </c>
      <c r="M57" s="19" t="s">
        <v>535</v>
      </c>
    </row>
    <row r="58" spans="1:13" x14ac:dyDescent="0.2">
      <c r="A58" s="19" t="s">
        <v>295</v>
      </c>
      <c r="B58" s="19" t="s">
        <v>363</v>
      </c>
      <c r="C58" s="20">
        <v>161.99</v>
      </c>
      <c r="D58" s="20">
        <v>161.99</v>
      </c>
      <c r="E58" s="21">
        <v>43595.674097222225</v>
      </c>
      <c r="F58" s="21">
        <v>43628</v>
      </c>
      <c r="G58" s="19" t="s">
        <v>398</v>
      </c>
      <c r="H58" s="19" t="s">
        <v>389</v>
      </c>
      <c r="I58" s="19" t="s">
        <v>399</v>
      </c>
      <c r="J58" s="19" t="s">
        <v>525</v>
      </c>
      <c r="K58" s="19" t="s">
        <v>378</v>
      </c>
      <c r="L58" s="19" t="s">
        <v>560</v>
      </c>
      <c r="M58" s="19" t="s">
        <v>535</v>
      </c>
    </row>
    <row r="59" spans="1:13" x14ac:dyDescent="0.2">
      <c r="A59" s="19" t="s">
        <v>295</v>
      </c>
      <c r="B59" s="19" t="s">
        <v>363</v>
      </c>
      <c r="C59" s="20">
        <v>10000</v>
      </c>
      <c r="D59" s="20">
        <v>0</v>
      </c>
      <c r="E59" s="21">
        <v>43970.864490740743</v>
      </c>
      <c r="F59" s="21">
        <v>44021.788437499999</v>
      </c>
      <c r="G59" s="19" t="s">
        <v>402</v>
      </c>
      <c r="H59" s="19" t="s">
        <v>403</v>
      </c>
      <c r="I59" s="19" t="s">
        <v>397</v>
      </c>
      <c r="J59" s="19" t="s">
        <v>525</v>
      </c>
      <c r="K59" s="19" t="s">
        <v>377</v>
      </c>
      <c r="L59" s="19" t="s">
        <v>560</v>
      </c>
      <c r="M59" s="19" t="s">
        <v>535</v>
      </c>
    </row>
    <row r="60" spans="1:13" x14ac:dyDescent="0.2">
      <c r="A60" s="19" t="s">
        <v>192</v>
      </c>
      <c r="B60" s="19" t="s">
        <v>363</v>
      </c>
      <c r="C60" s="20">
        <v>1599</v>
      </c>
      <c r="D60" s="20">
        <v>1599</v>
      </c>
      <c r="E60" s="21">
        <v>42998.762187499997</v>
      </c>
      <c r="F60" s="21">
        <v>42998.166666666664</v>
      </c>
      <c r="G60" s="19" t="s">
        <v>402</v>
      </c>
      <c r="H60" s="19" t="s">
        <v>403</v>
      </c>
      <c r="I60" s="19" t="s">
        <v>397</v>
      </c>
      <c r="J60" s="19" t="s">
        <v>525</v>
      </c>
      <c r="K60" s="19" t="s">
        <v>378</v>
      </c>
      <c r="L60" s="19" t="s">
        <v>560</v>
      </c>
      <c r="M60" s="19" t="s">
        <v>539</v>
      </c>
    </row>
    <row r="61" spans="1:13" x14ac:dyDescent="0.2">
      <c r="A61" s="19" t="s">
        <v>192</v>
      </c>
      <c r="B61" s="19" t="s">
        <v>363</v>
      </c>
      <c r="C61" s="20">
        <v>2000</v>
      </c>
      <c r="D61" s="20">
        <v>2000</v>
      </c>
      <c r="E61" s="21">
        <v>43895.868356481478</v>
      </c>
      <c r="F61" s="21">
        <v>43910.930752314816</v>
      </c>
      <c r="G61" s="19" t="s">
        <v>393</v>
      </c>
      <c r="H61" s="19" t="s">
        <v>389</v>
      </c>
      <c r="I61" s="19" t="s">
        <v>387</v>
      </c>
      <c r="J61" s="19" t="s">
        <v>527</v>
      </c>
      <c r="K61" s="19" t="s">
        <v>378</v>
      </c>
      <c r="L61" s="19" t="s">
        <v>560</v>
      </c>
      <c r="M61" s="19" t="s">
        <v>537</v>
      </c>
    </row>
    <row r="62" spans="1:13" x14ac:dyDescent="0.2">
      <c r="A62" s="19" t="s">
        <v>192</v>
      </c>
      <c r="B62" s="19" t="s">
        <v>363</v>
      </c>
      <c r="C62" s="20">
        <v>20000</v>
      </c>
      <c r="D62" s="20">
        <v>20000</v>
      </c>
      <c r="E62" s="21">
        <v>43629.974502314813</v>
      </c>
      <c r="F62" s="21">
        <v>43756</v>
      </c>
      <c r="G62" s="19" t="s">
        <v>382</v>
      </c>
      <c r="H62" s="19" t="s">
        <v>381</v>
      </c>
      <c r="I62" s="19" t="s">
        <v>385</v>
      </c>
      <c r="J62" s="19" t="s">
        <v>528</v>
      </c>
      <c r="K62" s="19" t="s">
        <v>378</v>
      </c>
      <c r="L62" s="19" t="s">
        <v>560</v>
      </c>
      <c r="M62" s="19" t="s">
        <v>536</v>
      </c>
    </row>
    <row r="63" spans="1:13" x14ac:dyDescent="0.2">
      <c r="A63" s="19" t="s">
        <v>192</v>
      </c>
      <c r="B63" s="19" t="s">
        <v>363</v>
      </c>
      <c r="C63" s="20">
        <v>20000</v>
      </c>
      <c r="D63" s="20">
        <v>20000</v>
      </c>
      <c r="E63" s="21">
        <v>43293.760509259257</v>
      </c>
      <c r="F63" s="21">
        <v>43375</v>
      </c>
      <c r="G63" s="19" t="s">
        <v>396</v>
      </c>
      <c r="H63" s="19" t="s">
        <v>383</v>
      </c>
      <c r="I63" s="19" t="s">
        <v>397</v>
      </c>
      <c r="J63" s="19" t="s">
        <v>525</v>
      </c>
      <c r="K63" s="19" t="s">
        <v>378</v>
      </c>
      <c r="L63" s="19" t="s">
        <v>560</v>
      </c>
      <c r="M63" s="19" t="s">
        <v>536</v>
      </c>
    </row>
    <row r="64" spans="1:13" x14ac:dyDescent="0.2">
      <c r="A64" s="19" t="s">
        <v>192</v>
      </c>
      <c r="B64" s="19" t="s">
        <v>363</v>
      </c>
      <c r="C64" s="20">
        <v>25000</v>
      </c>
      <c r="D64" s="20">
        <v>25000</v>
      </c>
      <c r="E64" s="21">
        <v>44039.811562499999</v>
      </c>
      <c r="F64" s="21">
        <v>44102.962175925924</v>
      </c>
      <c r="G64" s="19" t="s">
        <v>393</v>
      </c>
      <c r="H64" s="19" t="s">
        <v>389</v>
      </c>
      <c r="I64" s="19" t="s">
        <v>385</v>
      </c>
      <c r="J64" s="19" t="s">
        <v>523</v>
      </c>
      <c r="K64" s="19" t="s">
        <v>378</v>
      </c>
      <c r="L64" s="19" t="s">
        <v>560</v>
      </c>
      <c r="M64" s="19" t="s">
        <v>535</v>
      </c>
    </row>
    <row r="65" spans="1:13" x14ac:dyDescent="0.2">
      <c r="A65" s="19" t="s">
        <v>192</v>
      </c>
      <c r="B65" s="19" t="s">
        <v>363</v>
      </c>
      <c r="C65" s="20">
        <v>32560</v>
      </c>
      <c r="D65" s="20">
        <v>32560</v>
      </c>
      <c r="E65" s="21">
        <v>43399.763101851851</v>
      </c>
      <c r="F65" s="21">
        <v>43525</v>
      </c>
      <c r="G65" s="19" t="s">
        <v>398</v>
      </c>
      <c r="H65" s="19" t="s">
        <v>389</v>
      </c>
      <c r="I65" s="19" t="s">
        <v>399</v>
      </c>
      <c r="J65" s="19" t="s">
        <v>528</v>
      </c>
      <c r="K65" s="19" t="s">
        <v>378</v>
      </c>
      <c r="L65" s="19" t="s">
        <v>560</v>
      </c>
      <c r="M65" s="19" t="s">
        <v>533</v>
      </c>
    </row>
    <row r="66" spans="1:13" x14ac:dyDescent="0.2">
      <c r="A66" s="19" t="s">
        <v>192</v>
      </c>
      <c r="B66" s="19" t="s">
        <v>363</v>
      </c>
      <c r="C66" s="20">
        <v>67000</v>
      </c>
      <c r="D66" s="20">
        <v>67000</v>
      </c>
      <c r="E66" s="21">
        <v>42712.987627314818</v>
      </c>
      <c r="F66" s="21">
        <v>42989.291666666664</v>
      </c>
      <c r="G66" s="19" t="s">
        <v>391</v>
      </c>
      <c r="H66" s="19" t="s">
        <v>383</v>
      </c>
      <c r="I66" s="19" t="s">
        <v>385</v>
      </c>
      <c r="J66" s="19" t="s">
        <v>525</v>
      </c>
      <c r="K66" s="19" t="s">
        <v>378</v>
      </c>
      <c r="L66" s="19" t="s">
        <v>560</v>
      </c>
      <c r="M66" s="19" t="s">
        <v>539</v>
      </c>
    </row>
    <row r="67" spans="1:13" x14ac:dyDescent="0.2">
      <c r="A67" s="19" t="s">
        <v>192</v>
      </c>
      <c r="B67" s="19" t="s">
        <v>363</v>
      </c>
      <c r="C67" s="20">
        <v>74599</v>
      </c>
      <c r="D67" s="20">
        <v>74599</v>
      </c>
      <c r="E67" s="21">
        <v>42957.756354166668</v>
      </c>
      <c r="F67" s="21">
        <v>43179.599351851852</v>
      </c>
      <c r="G67" s="19" t="s">
        <v>391</v>
      </c>
      <c r="H67" s="19" t="s">
        <v>383</v>
      </c>
      <c r="I67" s="19" t="s">
        <v>385</v>
      </c>
      <c r="J67" s="19" t="s">
        <v>525</v>
      </c>
      <c r="K67" s="19" t="s">
        <v>378</v>
      </c>
      <c r="L67" s="19" t="s">
        <v>560</v>
      </c>
      <c r="M67" s="19" t="s">
        <v>536</v>
      </c>
    </row>
    <row r="68" spans="1:13" x14ac:dyDescent="0.2">
      <c r="A68" s="19" t="s">
        <v>82</v>
      </c>
      <c r="B68" s="19" t="s">
        <v>371</v>
      </c>
      <c r="C68" s="20">
        <v>10000</v>
      </c>
      <c r="D68" s="20">
        <v>10000</v>
      </c>
      <c r="E68" s="21">
        <v>42142.976886574077</v>
      </c>
      <c r="F68" s="21">
        <v>42150.291666666664</v>
      </c>
      <c r="G68" s="19" t="s">
        <v>398</v>
      </c>
      <c r="H68" s="19" t="s">
        <v>389</v>
      </c>
      <c r="I68" s="19" t="s">
        <v>399</v>
      </c>
      <c r="J68" s="19" t="s">
        <v>529</v>
      </c>
      <c r="K68" s="19" t="s">
        <v>378</v>
      </c>
      <c r="L68" s="19" t="s">
        <v>562</v>
      </c>
      <c r="M68" s="19" t="s">
        <v>535</v>
      </c>
    </row>
    <row r="69" spans="1:13" x14ac:dyDescent="0.2">
      <c r="A69" s="19" t="s">
        <v>186</v>
      </c>
      <c r="B69" s="19" t="s">
        <v>363</v>
      </c>
      <c r="C69" s="20">
        <v>3375</v>
      </c>
      <c r="D69" s="20">
        <v>0</v>
      </c>
      <c r="E69" s="21">
        <v>42571.848275462966</v>
      </c>
      <c r="F69" s="21">
        <v>42950.902453703704</v>
      </c>
      <c r="G69" s="19" t="s">
        <v>391</v>
      </c>
      <c r="H69" s="19" t="s">
        <v>383</v>
      </c>
      <c r="I69" s="19" t="s">
        <v>385</v>
      </c>
      <c r="J69" s="19" t="s">
        <v>529</v>
      </c>
      <c r="K69" s="19" t="s">
        <v>377</v>
      </c>
      <c r="L69" s="19" t="s">
        <v>571</v>
      </c>
      <c r="M69" s="19" t="s">
        <v>536</v>
      </c>
    </row>
    <row r="70" spans="1:13" x14ac:dyDescent="0.2">
      <c r="A70" s="19" t="s">
        <v>349</v>
      </c>
      <c r="B70" s="19" t="s">
        <v>375</v>
      </c>
      <c r="C70" s="20">
        <v>0</v>
      </c>
      <c r="D70" s="20">
        <v>0</v>
      </c>
      <c r="E70" s="21">
        <v>43882.665983796294</v>
      </c>
      <c r="F70" s="21">
        <v>44089.813819444447</v>
      </c>
      <c r="G70" s="19" t="s">
        <v>398</v>
      </c>
      <c r="H70" s="19" t="s">
        <v>389</v>
      </c>
      <c r="I70" s="19" t="s">
        <v>399</v>
      </c>
      <c r="J70" s="19" t="s">
        <v>525</v>
      </c>
      <c r="K70" s="19" t="s">
        <v>377</v>
      </c>
      <c r="L70" s="19" t="s">
        <v>570</v>
      </c>
      <c r="M70" s="19" t="s">
        <v>533</v>
      </c>
    </row>
    <row r="71" spans="1:13" x14ac:dyDescent="0.2">
      <c r="A71" s="19" t="s">
        <v>288</v>
      </c>
      <c r="B71" s="19" t="s">
        <v>371</v>
      </c>
      <c r="C71" s="20">
        <v>145</v>
      </c>
      <c r="D71" s="20">
        <v>145</v>
      </c>
      <c r="E71" s="21">
        <v>43551.607094907406</v>
      </c>
      <c r="F71" s="21">
        <v>43551</v>
      </c>
      <c r="G71" s="19" t="s">
        <v>394</v>
      </c>
      <c r="H71" s="19" t="s">
        <v>383</v>
      </c>
      <c r="I71" s="19" t="s">
        <v>395</v>
      </c>
      <c r="J71" s="19" t="s">
        <v>528</v>
      </c>
      <c r="K71" s="19" t="s">
        <v>378</v>
      </c>
      <c r="L71" s="19" t="s">
        <v>567</v>
      </c>
      <c r="M71" s="19" t="s">
        <v>535</v>
      </c>
    </row>
    <row r="72" spans="1:13" x14ac:dyDescent="0.2">
      <c r="A72" s="19" t="s">
        <v>176</v>
      </c>
      <c r="B72" s="19" t="s">
        <v>375</v>
      </c>
      <c r="C72" s="20">
        <v>4000</v>
      </c>
      <c r="D72" s="20">
        <v>0</v>
      </c>
      <c r="E72" s="21">
        <v>42765.628935185188</v>
      </c>
      <c r="F72" s="21">
        <v>42901.116203703707</v>
      </c>
      <c r="G72" s="19" t="s">
        <v>402</v>
      </c>
      <c r="H72" s="19" t="s">
        <v>403</v>
      </c>
      <c r="I72" s="19" t="s">
        <v>397</v>
      </c>
      <c r="J72" s="19" t="s">
        <v>522</v>
      </c>
      <c r="K72" s="19" t="s">
        <v>377</v>
      </c>
      <c r="L72" s="19" t="s">
        <v>567</v>
      </c>
      <c r="M72" s="19" t="s">
        <v>537</v>
      </c>
    </row>
    <row r="73" spans="1:13" x14ac:dyDescent="0.2">
      <c r="A73" s="19" t="s">
        <v>112</v>
      </c>
      <c r="B73" s="19" t="s">
        <v>371</v>
      </c>
      <c r="C73" s="20">
        <v>2000</v>
      </c>
      <c r="D73" s="20">
        <v>2000</v>
      </c>
      <c r="E73" s="21">
        <v>42656.681712962964</v>
      </c>
      <c r="F73" s="21">
        <v>42670.624652777777</v>
      </c>
      <c r="G73" s="19" t="s">
        <v>393</v>
      </c>
      <c r="H73" s="19" t="s">
        <v>389</v>
      </c>
      <c r="I73" s="19" t="s">
        <v>387</v>
      </c>
      <c r="J73" s="19" t="s">
        <v>525</v>
      </c>
      <c r="K73" s="19" t="s">
        <v>378</v>
      </c>
      <c r="L73" s="19" t="s">
        <v>569</v>
      </c>
      <c r="M73" s="19" t="s">
        <v>533</v>
      </c>
    </row>
    <row r="74" spans="1:13" x14ac:dyDescent="0.2">
      <c r="A74" s="19" t="s">
        <v>112</v>
      </c>
      <c r="B74" s="19" t="s">
        <v>371</v>
      </c>
      <c r="C74" s="20">
        <v>2000</v>
      </c>
      <c r="D74" s="20">
        <v>0</v>
      </c>
      <c r="E74" s="21">
        <v>42394.927627314813</v>
      </c>
      <c r="F74" s="21">
        <v>42436.208333333336</v>
      </c>
      <c r="G74" s="19" t="s">
        <v>404</v>
      </c>
      <c r="H74" s="19" t="s">
        <v>403</v>
      </c>
      <c r="I74" s="19" t="s">
        <v>405</v>
      </c>
      <c r="J74" s="19" t="s">
        <v>522</v>
      </c>
      <c r="K74" s="19" t="s">
        <v>377</v>
      </c>
      <c r="L74" s="19" t="s">
        <v>569</v>
      </c>
      <c r="M74" s="19" t="s">
        <v>538</v>
      </c>
    </row>
    <row r="75" spans="1:13" x14ac:dyDescent="0.2">
      <c r="A75" s="19" t="s">
        <v>302</v>
      </c>
      <c r="B75" s="19" t="s">
        <v>373</v>
      </c>
      <c r="C75" s="20">
        <v>0</v>
      </c>
      <c r="D75" s="20">
        <v>0</v>
      </c>
      <c r="E75" s="21">
        <v>43588.799629629626</v>
      </c>
      <c r="F75" s="21">
        <v>43731</v>
      </c>
      <c r="G75" s="19" t="s">
        <v>402</v>
      </c>
      <c r="H75" s="19" t="s">
        <v>403</v>
      </c>
      <c r="I75" s="19" t="s">
        <v>397</v>
      </c>
      <c r="J75" s="19" t="s">
        <v>525</v>
      </c>
      <c r="K75" s="19" t="s">
        <v>377</v>
      </c>
      <c r="L75" s="19" t="s">
        <v>560</v>
      </c>
      <c r="M75" s="19" t="s">
        <v>535</v>
      </c>
    </row>
    <row r="76" spans="1:13" x14ac:dyDescent="0.2">
      <c r="A76" s="19" t="s">
        <v>50</v>
      </c>
      <c r="B76" s="19" t="s">
        <v>375</v>
      </c>
      <c r="C76" s="20">
        <v>32000</v>
      </c>
      <c r="D76" s="20">
        <v>0</v>
      </c>
      <c r="E76" s="21">
        <v>41794.669270833336</v>
      </c>
      <c r="F76" s="21">
        <v>41815.166666666664</v>
      </c>
      <c r="G76" s="19" t="s">
        <v>396</v>
      </c>
      <c r="H76" s="19" t="s">
        <v>383</v>
      </c>
      <c r="I76" s="19" t="s">
        <v>397</v>
      </c>
      <c r="J76" s="19" t="s">
        <v>529</v>
      </c>
      <c r="K76" s="19" t="s">
        <v>377</v>
      </c>
      <c r="L76" s="19" t="s">
        <v>564</v>
      </c>
      <c r="M76" s="19" t="s">
        <v>533</v>
      </c>
    </row>
    <row r="77" spans="1:13" x14ac:dyDescent="0.2">
      <c r="A77" s="19" t="s">
        <v>608</v>
      </c>
      <c r="B77" s="19" t="s">
        <v>358</v>
      </c>
      <c r="C77" s="20">
        <v>55000</v>
      </c>
      <c r="D77" s="20">
        <v>0</v>
      </c>
      <c r="E77" s="21">
        <v>43810.789629629631</v>
      </c>
      <c r="F77" s="21">
        <v>43865.884791666664</v>
      </c>
      <c r="G77" s="19" t="s">
        <v>402</v>
      </c>
      <c r="H77" s="19" t="s">
        <v>403</v>
      </c>
      <c r="I77" s="19" t="s">
        <v>397</v>
      </c>
      <c r="J77" s="19" t="s">
        <v>525</v>
      </c>
      <c r="K77" s="19" t="s">
        <v>377</v>
      </c>
      <c r="L77" s="19" t="s">
        <v>562</v>
      </c>
      <c r="M77" s="19" t="s">
        <v>535</v>
      </c>
    </row>
    <row r="78" spans="1:13" x14ac:dyDescent="0.2">
      <c r="A78" s="19" t="s">
        <v>502</v>
      </c>
      <c r="B78" s="19" t="s">
        <v>365</v>
      </c>
      <c r="C78" s="20">
        <v>4750</v>
      </c>
      <c r="D78" s="20">
        <v>4750</v>
      </c>
      <c r="E78" s="21">
        <v>41793.696597222224</v>
      </c>
      <c r="F78" s="21">
        <v>41994.208333333336</v>
      </c>
      <c r="G78" s="19" t="s">
        <v>382</v>
      </c>
      <c r="H78" s="19" t="s">
        <v>381</v>
      </c>
      <c r="I78" s="19" t="s">
        <v>387</v>
      </c>
      <c r="J78" s="19" t="s">
        <v>522</v>
      </c>
      <c r="K78" s="19" t="s">
        <v>378</v>
      </c>
      <c r="L78" s="19" t="s">
        <v>569</v>
      </c>
      <c r="M78" s="19" t="s">
        <v>533</v>
      </c>
    </row>
    <row r="79" spans="1:13" x14ac:dyDescent="0.2">
      <c r="A79" s="19" t="s">
        <v>502</v>
      </c>
      <c r="B79" s="19" t="s">
        <v>365</v>
      </c>
      <c r="C79" s="20">
        <v>7500</v>
      </c>
      <c r="D79" s="20">
        <v>7500</v>
      </c>
      <c r="E79" s="21">
        <v>42086.763275462959</v>
      </c>
      <c r="F79" s="21">
        <v>42086.291666666664</v>
      </c>
      <c r="G79" s="19" t="s">
        <v>396</v>
      </c>
      <c r="H79" s="19" t="s">
        <v>383</v>
      </c>
      <c r="I79" s="19" t="s">
        <v>397</v>
      </c>
      <c r="J79" s="19" t="s">
        <v>525</v>
      </c>
      <c r="K79" s="19" t="s">
        <v>378</v>
      </c>
      <c r="L79" s="19" t="s">
        <v>569</v>
      </c>
      <c r="M79" s="19" t="s">
        <v>535</v>
      </c>
    </row>
    <row r="80" spans="1:13" x14ac:dyDescent="0.2">
      <c r="A80" s="19" t="s">
        <v>502</v>
      </c>
      <c r="B80" s="19" t="s">
        <v>365</v>
      </c>
      <c r="C80" s="20">
        <v>10000</v>
      </c>
      <c r="D80" s="20">
        <v>0</v>
      </c>
      <c r="E80" s="21">
        <v>41810.724872685183</v>
      </c>
      <c r="F80" s="21">
        <v>42312.208333333336</v>
      </c>
      <c r="G80" s="19" t="s">
        <v>404</v>
      </c>
      <c r="H80" s="19" t="s">
        <v>403</v>
      </c>
      <c r="I80" s="19" t="s">
        <v>405</v>
      </c>
      <c r="J80" s="19" t="s">
        <v>522</v>
      </c>
      <c r="K80" s="19" t="s">
        <v>377</v>
      </c>
      <c r="L80" s="19" t="s">
        <v>569</v>
      </c>
      <c r="M80" s="19" t="s">
        <v>533</v>
      </c>
    </row>
    <row r="81" spans="1:13" x14ac:dyDescent="0.2">
      <c r="A81" s="19" t="s">
        <v>502</v>
      </c>
      <c r="B81" s="19" t="s">
        <v>365</v>
      </c>
      <c r="C81" s="20">
        <v>29250</v>
      </c>
      <c r="D81" s="20">
        <v>29250</v>
      </c>
      <c r="E81" s="21">
        <v>41576.776712962965</v>
      </c>
      <c r="F81" s="21">
        <v>41683.291666666664</v>
      </c>
      <c r="G81" s="19" t="s">
        <v>401</v>
      </c>
      <c r="H81" s="19" t="s">
        <v>389</v>
      </c>
      <c r="I81" s="19" t="s">
        <v>385</v>
      </c>
      <c r="J81" s="19" t="s">
        <v>523</v>
      </c>
      <c r="K81" s="19" t="s">
        <v>378</v>
      </c>
      <c r="L81" s="19" t="s">
        <v>569</v>
      </c>
      <c r="M81" s="19" t="s">
        <v>533</v>
      </c>
    </row>
    <row r="82" spans="1:13" x14ac:dyDescent="0.2">
      <c r="A82" s="19" t="s">
        <v>172</v>
      </c>
      <c r="B82" s="19" t="s">
        <v>363</v>
      </c>
      <c r="C82" s="20">
        <v>4000</v>
      </c>
      <c r="D82" s="20">
        <v>0</v>
      </c>
      <c r="E82" s="21">
        <v>43189.043368055558</v>
      </c>
      <c r="F82" s="21">
        <v>43210.710324074076</v>
      </c>
      <c r="G82" s="19" t="s">
        <v>394</v>
      </c>
      <c r="H82" s="19" t="s">
        <v>383</v>
      </c>
      <c r="I82" s="19" t="s">
        <v>395</v>
      </c>
      <c r="J82" s="19" t="s">
        <v>522</v>
      </c>
      <c r="K82" s="19" t="s">
        <v>377</v>
      </c>
      <c r="L82" s="19" t="s">
        <v>566</v>
      </c>
      <c r="M82" s="19" t="s">
        <v>533</v>
      </c>
    </row>
    <row r="83" spans="1:13" x14ac:dyDescent="0.2">
      <c r="A83" s="19" t="s">
        <v>172</v>
      </c>
      <c r="B83" s="19" t="s">
        <v>363</v>
      </c>
      <c r="C83" s="20">
        <v>10000</v>
      </c>
      <c r="D83" s="20">
        <v>10000</v>
      </c>
      <c r="E83" s="21">
        <v>43888.815520833334</v>
      </c>
      <c r="F83" s="21">
        <v>43913.25</v>
      </c>
      <c r="G83" s="19" t="s">
        <v>402</v>
      </c>
      <c r="H83" s="19" t="s">
        <v>403</v>
      </c>
      <c r="I83" s="19" t="s">
        <v>397</v>
      </c>
      <c r="J83" s="19" t="s">
        <v>528</v>
      </c>
      <c r="K83" s="19" t="s">
        <v>378</v>
      </c>
      <c r="L83" s="19" t="s">
        <v>566</v>
      </c>
      <c r="M83" s="19" t="s">
        <v>535</v>
      </c>
    </row>
    <row r="84" spans="1:13" x14ac:dyDescent="0.2">
      <c r="A84" s="19" t="s">
        <v>172</v>
      </c>
      <c r="B84" s="19" t="s">
        <v>363</v>
      </c>
      <c r="C84" s="20">
        <v>10000</v>
      </c>
      <c r="D84" s="20">
        <v>10000</v>
      </c>
      <c r="E84" s="21">
        <v>43539.504699074074</v>
      </c>
      <c r="F84" s="21">
        <v>43608</v>
      </c>
      <c r="G84" s="19" t="s">
        <v>382</v>
      </c>
      <c r="H84" s="19" t="s">
        <v>381</v>
      </c>
      <c r="I84" s="19" t="s">
        <v>386</v>
      </c>
      <c r="J84" s="19" t="s">
        <v>528</v>
      </c>
      <c r="K84" s="19" t="s">
        <v>378</v>
      </c>
      <c r="L84" s="19" t="s">
        <v>566</v>
      </c>
      <c r="M84" s="19" t="s">
        <v>535</v>
      </c>
    </row>
    <row r="85" spans="1:13" x14ac:dyDescent="0.2">
      <c r="A85" s="19" t="s">
        <v>172</v>
      </c>
      <c r="B85" s="19" t="s">
        <v>363</v>
      </c>
      <c r="C85" s="20">
        <v>10000</v>
      </c>
      <c r="D85" s="20">
        <v>10000</v>
      </c>
      <c r="E85" s="21">
        <v>43237.914224537039</v>
      </c>
      <c r="F85" s="21">
        <v>43265.708796296298</v>
      </c>
      <c r="G85" s="19" t="s">
        <v>393</v>
      </c>
      <c r="H85" s="19" t="s">
        <v>389</v>
      </c>
      <c r="I85" s="19" t="s">
        <v>385</v>
      </c>
      <c r="J85" s="19" t="s">
        <v>525</v>
      </c>
      <c r="K85" s="19" t="s">
        <v>378</v>
      </c>
      <c r="L85" s="19" t="s">
        <v>566</v>
      </c>
      <c r="M85" s="19" t="s">
        <v>537</v>
      </c>
    </row>
    <row r="86" spans="1:13" x14ac:dyDescent="0.2">
      <c r="A86" s="19" t="s">
        <v>172</v>
      </c>
      <c r="B86" s="19" t="s">
        <v>363</v>
      </c>
      <c r="C86" s="20">
        <v>49939</v>
      </c>
      <c r="D86" s="20">
        <v>49939</v>
      </c>
      <c r="E86" s="21">
        <v>42543.91202546296</v>
      </c>
      <c r="F86" s="21">
        <v>42877.291666666664</v>
      </c>
      <c r="G86" s="19" t="s">
        <v>396</v>
      </c>
      <c r="H86" s="19" t="s">
        <v>383</v>
      </c>
      <c r="I86" s="19" t="s">
        <v>397</v>
      </c>
      <c r="J86" s="19" t="s">
        <v>525</v>
      </c>
      <c r="K86" s="19" t="s">
        <v>378</v>
      </c>
      <c r="L86" s="19" t="s">
        <v>566</v>
      </c>
      <c r="M86" s="19" t="s">
        <v>533</v>
      </c>
    </row>
    <row r="87" spans="1:13" x14ac:dyDescent="0.2">
      <c r="A87" s="19" t="s">
        <v>586</v>
      </c>
      <c r="B87" s="19" t="s">
        <v>362</v>
      </c>
      <c r="C87" s="20">
        <v>145</v>
      </c>
      <c r="D87" s="20">
        <v>145</v>
      </c>
      <c r="E87" s="21">
        <v>43179.162615740737</v>
      </c>
      <c r="F87" s="21">
        <v>43179.163900462961</v>
      </c>
      <c r="G87" s="19" t="s">
        <v>402</v>
      </c>
      <c r="H87" s="19" t="s">
        <v>403</v>
      </c>
      <c r="I87" s="19" t="s">
        <v>397</v>
      </c>
      <c r="J87" s="19" t="s">
        <v>525</v>
      </c>
      <c r="K87" s="19" t="s">
        <v>378</v>
      </c>
      <c r="L87" s="19" t="s">
        <v>557</v>
      </c>
      <c r="M87" s="19" t="s">
        <v>539</v>
      </c>
    </row>
    <row r="88" spans="1:13" x14ac:dyDescent="0.2">
      <c r="A88" s="19" t="s">
        <v>480</v>
      </c>
      <c r="B88" s="19" t="s">
        <v>368</v>
      </c>
      <c r="C88" s="20">
        <v>10800</v>
      </c>
      <c r="D88" s="20">
        <v>10800</v>
      </c>
      <c r="E88" s="21">
        <v>42444.752002314817</v>
      </c>
      <c r="F88" s="21">
        <v>42499.166666666664</v>
      </c>
      <c r="G88" s="19" t="s">
        <v>398</v>
      </c>
      <c r="H88" s="19" t="s">
        <v>389</v>
      </c>
      <c r="I88" s="19" t="s">
        <v>399</v>
      </c>
      <c r="J88" s="19" t="s">
        <v>525</v>
      </c>
      <c r="K88" s="19" t="s">
        <v>378</v>
      </c>
      <c r="L88" s="19" t="s">
        <v>566</v>
      </c>
      <c r="M88" s="19" t="s">
        <v>535</v>
      </c>
    </row>
    <row r="89" spans="1:13" x14ac:dyDescent="0.2">
      <c r="A89" s="19" t="s">
        <v>480</v>
      </c>
      <c r="B89" s="19" t="s">
        <v>368</v>
      </c>
      <c r="C89" s="20">
        <v>58999.99</v>
      </c>
      <c r="D89" s="20">
        <v>58999.99</v>
      </c>
      <c r="E89" s="21">
        <v>42452.86824074074</v>
      </c>
      <c r="F89" s="21">
        <v>42538.663113425922</v>
      </c>
      <c r="G89" s="19" t="s">
        <v>393</v>
      </c>
      <c r="H89" s="19" t="s">
        <v>389</v>
      </c>
      <c r="I89" s="19" t="s">
        <v>387</v>
      </c>
      <c r="J89" s="19" t="s">
        <v>529</v>
      </c>
      <c r="K89" s="19" t="s">
        <v>377</v>
      </c>
      <c r="L89" s="19" t="s">
        <v>569</v>
      </c>
      <c r="M89" s="19" t="s">
        <v>534</v>
      </c>
    </row>
    <row r="90" spans="1:13" x14ac:dyDescent="0.2">
      <c r="A90" s="19" t="s">
        <v>479</v>
      </c>
      <c r="B90" s="19" t="s">
        <v>368</v>
      </c>
      <c r="C90" s="20">
        <v>495</v>
      </c>
      <c r="D90" s="20">
        <v>495</v>
      </c>
      <c r="E90" s="21">
        <v>43483.222175925926</v>
      </c>
      <c r="F90" s="21">
        <v>43489</v>
      </c>
      <c r="G90" s="19" t="s">
        <v>388</v>
      </c>
      <c r="H90" s="19" t="s">
        <v>389</v>
      </c>
      <c r="I90" s="19" t="s">
        <v>387</v>
      </c>
      <c r="J90" s="19" t="s">
        <v>525</v>
      </c>
      <c r="K90" s="19" t="s">
        <v>378</v>
      </c>
      <c r="L90" s="19" t="s">
        <v>560</v>
      </c>
      <c r="M90" s="19" t="s">
        <v>537</v>
      </c>
    </row>
    <row r="91" spans="1:13" x14ac:dyDescent="0.2">
      <c r="A91" s="19" t="s">
        <v>479</v>
      </c>
      <c r="B91" s="19" t="s">
        <v>368</v>
      </c>
      <c r="C91" s="20">
        <v>540</v>
      </c>
      <c r="D91" s="20">
        <v>0</v>
      </c>
      <c r="E91" s="21">
        <v>42846.684340277781</v>
      </c>
      <c r="F91" s="21">
        <v>43131.705000000002</v>
      </c>
      <c r="G91" s="19" t="s">
        <v>402</v>
      </c>
      <c r="H91" s="19" t="s">
        <v>403</v>
      </c>
      <c r="I91" s="19" t="s">
        <v>397</v>
      </c>
      <c r="J91" s="19" t="s">
        <v>523</v>
      </c>
      <c r="K91" s="19" t="s">
        <v>377</v>
      </c>
      <c r="L91" s="19" t="s">
        <v>560</v>
      </c>
      <c r="M91" s="19" t="s">
        <v>535</v>
      </c>
    </row>
    <row r="92" spans="1:13" x14ac:dyDescent="0.2">
      <c r="A92" s="19" t="s">
        <v>479</v>
      </c>
      <c r="B92" s="19" t="s">
        <v>368</v>
      </c>
      <c r="C92" s="20">
        <v>2444</v>
      </c>
      <c r="D92" s="20">
        <v>2444</v>
      </c>
      <c r="E92" s="21">
        <v>43613.927037037036</v>
      </c>
      <c r="F92" s="21">
        <v>43607</v>
      </c>
      <c r="G92" s="19" t="s">
        <v>390</v>
      </c>
      <c r="H92" s="19" t="s">
        <v>389</v>
      </c>
      <c r="I92" s="19" t="s">
        <v>385</v>
      </c>
      <c r="J92" s="19" t="s">
        <v>525</v>
      </c>
      <c r="K92" s="19" t="s">
        <v>378</v>
      </c>
      <c r="L92" s="19" t="s">
        <v>560</v>
      </c>
      <c r="M92" s="19" t="s">
        <v>535</v>
      </c>
    </row>
    <row r="93" spans="1:13" x14ac:dyDescent="0.2">
      <c r="A93" s="19" t="s">
        <v>479</v>
      </c>
      <c r="B93" s="19" t="s">
        <v>368</v>
      </c>
      <c r="C93" s="20">
        <v>12695.21</v>
      </c>
      <c r="D93" s="20">
        <v>12695.21</v>
      </c>
      <c r="E93" s="21">
        <v>42432.540289351855</v>
      </c>
      <c r="F93" s="21">
        <v>43119.586817129632</v>
      </c>
      <c r="G93" s="19" t="s">
        <v>402</v>
      </c>
      <c r="H93" s="19" t="s">
        <v>403</v>
      </c>
      <c r="I93" s="19" t="s">
        <v>397</v>
      </c>
      <c r="J93" s="19" t="s">
        <v>525</v>
      </c>
      <c r="K93" s="19" t="s">
        <v>378</v>
      </c>
      <c r="L93" s="19" t="s">
        <v>560</v>
      </c>
      <c r="M93" s="19" t="s">
        <v>536</v>
      </c>
    </row>
    <row r="94" spans="1:13" x14ac:dyDescent="0.2">
      <c r="A94" s="19" t="s">
        <v>479</v>
      </c>
      <c r="B94" s="19" t="s">
        <v>368</v>
      </c>
      <c r="C94" s="20">
        <v>15000</v>
      </c>
      <c r="D94" s="20">
        <v>15000</v>
      </c>
      <c r="E94" s="21">
        <v>42502.889166666668</v>
      </c>
      <c r="F94" s="21">
        <v>42517.291666666664</v>
      </c>
      <c r="G94" s="19" t="s">
        <v>398</v>
      </c>
      <c r="H94" s="19" t="s">
        <v>389</v>
      </c>
      <c r="I94" s="19" t="s">
        <v>399</v>
      </c>
      <c r="J94" s="19" t="s">
        <v>525</v>
      </c>
      <c r="K94" s="19" t="s">
        <v>378</v>
      </c>
      <c r="L94" s="19" t="s">
        <v>560</v>
      </c>
      <c r="M94" s="19" t="s">
        <v>535</v>
      </c>
    </row>
    <row r="95" spans="1:13" x14ac:dyDescent="0.2">
      <c r="A95" s="19" t="s">
        <v>479</v>
      </c>
      <c r="B95" s="19" t="s">
        <v>368</v>
      </c>
      <c r="C95" s="20">
        <v>35757.379999999997</v>
      </c>
      <c r="D95" s="20">
        <v>35757.379999999997</v>
      </c>
      <c r="E95" s="21">
        <v>42432.535717592589</v>
      </c>
      <c r="F95" s="21">
        <v>42673.291666666664</v>
      </c>
      <c r="G95" s="19" t="s">
        <v>382</v>
      </c>
      <c r="H95" s="19" t="s">
        <v>381</v>
      </c>
      <c r="I95" s="19" t="s">
        <v>385</v>
      </c>
      <c r="J95" s="19" t="s">
        <v>523</v>
      </c>
      <c r="K95" s="19" t="s">
        <v>378</v>
      </c>
      <c r="L95" s="19" t="s">
        <v>560</v>
      </c>
      <c r="M95" s="19" t="s">
        <v>533</v>
      </c>
    </row>
    <row r="96" spans="1:13" x14ac:dyDescent="0.2">
      <c r="A96" s="19" t="s">
        <v>479</v>
      </c>
      <c r="B96" s="19" t="s">
        <v>368</v>
      </c>
      <c r="C96" s="20">
        <v>44499</v>
      </c>
      <c r="D96" s="20">
        <v>0</v>
      </c>
      <c r="E96" s="21">
        <v>43161.012291666666</v>
      </c>
      <c r="F96" s="21">
        <v>43815.759502314817</v>
      </c>
      <c r="G96" s="19" t="s">
        <v>402</v>
      </c>
      <c r="H96" s="19" t="s">
        <v>403</v>
      </c>
      <c r="I96" s="19" t="s">
        <v>397</v>
      </c>
      <c r="J96" s="19" t="s">
        <v>524</v>
      </c>
      <c r="K96" s="19" t="s">
        <v>377</v>
      </c>
      <c r="L96" s="19" t="s">
        <v>560</v>
      </c>
      <c r="M96" s="19" t="s">
        <v>534</v>
      </c>
    </row>
    <row r="97" spans="1:13" x14ac:dyDescent="0.2">
      <c r="A97" s="19" t="s">
        <v>411</v>
      </c>
      <c r="B97" s="19" t="s">
        <v>359</v>
      </c>
      <c r="C97" s="20">
        <v>0</v>
      </c>
      <c r="D97" s="20">
        <v>0</v>
      </c>
      <c r="E97" s="21">
        <v>42604.870868055557</v>
      </c>
      <c r="F97" s="21">
        <v>42763.291666666664</v>
      </c>
      <c r="G97" s="19" t="s">
        <v>390</v>
      </c>
      <c r="H97" s="19" t="s">
        <v>389</v>
      </c>
      <c r="I97" s="19" t="s">
        <v>385</v>
      </c>
      <c r="J97" s="19" t="s">
        <v>529</v>
      </c>
      <c r="K97" s="19" t="s">
        <v>377</v>
      </c>
      <c r="L97" s="19" t="s">
        <v>562</v>
      </c>
      <c r="M97" s="19" t="s">
        <v>534</v>
      </c>
    </row>
    <row r="98" spans="1:13" x14ac:dyDescent="0.2">
      <c r="A98" s="19" t="s">
        <v>169</v>
      </c>
      <c r="B98" s="19" t="s">
        <v>358</v>
      </c>
      <c r="C98" s="20">
        <v>2199</v>
      </c>
      <c r="D98" s="20">
        <v>2199</v>
      </c>
      <c r="E98" s="21">
        <v>42845.964988425927</v>
      </c>
      <c r="F98" s="21">
        <v>42852.291666666664</v>
      </c>
      <c r="G98" s="19" t="s">
        <v>388</v>
      </c>
      <c r="H98" s="19" t="s">
        <v>389</v>
      </c>
      <c r="I98" s="19" t="s">
        <v>385</v>
      </c>
      <c r="J98" s="19" t="s">
        <v>525</v>
      </c>
      <c r="K98" s="19" t="s">
        <v>378</v>
      </c>
      <c r="L98" s="19" t="s">
        <v>567</v>
      </c>
      <c r="M98" s="19" t="s">
        <v>535</v>
      </c>
    </row>
    <row r="99" spans="1:13" x14ac:dyDescent="0.2">
      <c r="A99" s="19" t="s">
        <v>63</v>
      </c>
      <c r="B99" s="19" t="s">
        <v>373</v>
      </c>
      <c r="C99" s="20">
        <v>0</v>
      </c>
      <c r="D99" s="20">
        <v>0</v>
      </c>
      <c r="E99" s="21">
        <v>43815.819699074076</v>
      </c>
      <c r="F99" s="21">
        <v>43887.200740740744</v>
      </c>
      <c r="G99" s="19" t="s">
        <v>388</v>
      </c>
      <c r="H99" s="19" t="s">
        <v>389</v>
      </c>
      <c r="I99" s="19" t="s">
        <v>385</v>
      </c>
      <c r="J99" s="19" t="s">
        <v>524</v>
      </c>
      <c r="K99" s="19" t="s">
        <v>377</v>
      </c>
      <c r="L99" s="19" t="s">
        <v>563</v>
      </c>
      <c r="M99" s="19" t="s">
        <v>533</v>
      </c>
    </row>
    <row r="100" spans="1:13" x14ac:dyDescent="0.2">
      <c r="A100" s="19" t="s">
        <v>63</v>
      </c>
      <c r="B100" s="19" t="s">
        <v>373</v>
      </c>
      <c r="C100" s="20">
        <v>0</v>
      </c>
      <c r="D100" s="20">
        <v>0</v>
      </c>
      <c r="E100" s="21">
        <v>43714.839467592596</v>
      </c>
      <c r="F100" s="21">
        <v>43815.824456018519</v>
      </c>
      <c r="G100" s="19" t="s">
        <v>404</v>
      </c>
      <c r="H100" s="19" t="s">
        <v>403</v>
      </c>
      <c r="I100" s="19" t="s">
        <v>405</v>
      </c>
      <c r="J100" s="19" t="s">
        <v>524</v>
      </c>
      <c r="K100" s="19" t="s">
        <v>377</v>
      </c>
      <c r="L100" s="19" t="s">
        <v>563</v>
      </c>
      <c r="M100" s="19" t="s">
        <v>538</v>
      </c>
    </row>
    <row r="101" spans="1:13" x14ac:dyDescent="0.2">
      <c r="A101" s="19" t="s">
        <v>63</v>
      </c>
      <c r="B101" s="19" t="s">
        <v>373</v>
      </c>
      <c r="C101" s="20">
        <v>2000</v>
      </c>
      <c r="D101" s="20">
        <v>0</v>
      </c>
      <c r="E101" s="21">
        <v>42274.817060185182</v>
      </c>
      <c r="F101" s="21">
        <v>43095.829131944447</v>
      </c>
      <c r="G101" s="19" t="s">
        <v>382</v>
      </c>
      <c r="H101" s="19" t="s">
        <v>381</v>
      </c>
      <c r="I101" s="19" t="s">
        <v>386</v>
      </c>
      <c r="J101" s="19" t="s">
        <v>522</v>
      </c>
      <c r="K101" s="19" t="s">
        <v>377</v>
      </c>
      <c r="L101" s="19" t="s">
        <v>563</v>
      </c>
      <c r="M101" s="19" t="s">
        <v>536</v>
      </c>
    </row>
    <row r="102" spans="1:13" x14ac:dyDescent="0.2">
      <c r="A102" s="19" t="s">
        <v>63</v>
      </c>
      <c r="B102" s="19" t="s">
        <v>373</v>
      </c>
      <c r="C102" s="20">
        <v>5553</v>
      </c>
      <c r="D102" s="20">
        <v>5553</v>
      </c>
      <c r="E102" s="21">
        <v>42391.890810185185</v>
      </c>
      <c r="F102" s="21">
        <v>42464.291666666664</v>
      </c>
      <c r="G102" s="19" t="s">
        <v>393</v>
      </c>
      <c r="H102" s="19" t="s">
        <v>389</v>
      </c>
      <c r="I102" s="19" t="s">
        <v>385</v>
      </c>
      <c r="J102" s="19" t="s">
        <v>525</v>
      </c>
      <c r="K102" s="19" t="s">
        <v>378</v>
      </c>
      <c r="L102" s="19" t="s">
        <v>563</v>
      </c>
      <c r="M102" s="19" t="s">
        <v>535</v>
      </c>
    </row>
    <row r="103" spans="1:13" x14ac:dyDescent="0.2">
      <c r="A103" s="19" t="s">
        <v>63</v>
      </c>
      <c r="B103" s="19" t="s">
        <v>373</v>
      </c>
      <c r="C103" s="20">
        <v>13797</v>
      </c>
      <c r="D103" s="20">
        <v>13797</v>
      </c>
      <c r="E103" s="21">
        <v>42528.93954861111</v>
      </c>
      <c r="F103" s="21">
        <v>42543.291666666664</v>
      </c>
      <c r="G103" s="19" t="s">
        <v>398</v>
      </c>
      <c r="H103" s="19" t="s">
        <v>389</v>
      </c>
      <c r="I103" s="19" t="s">
        <v>399</v>
      </c>
      <c r="J103" s="19" t="s">
        <v>525</v>
      </c>
      <c r="K103" s="19" t="s">
        <v>378</v>
      </c>
      <c r="L103" s="19" t="s">
        <v>563</v>
      </c>
      <c r="M103" s="19" t="s">
        <v>538</v>
      </c>
    </row>
    <row r="104" spans="1:13" x14ac:dyDescent="0.2">
      <c r="A104" s="19" t="s">
        <v>63</v>
      </c>
      <c r="B104" s="19" t="s">
        <v>373</v>
      </c>
      <c r="C104" s="20">
        <v>15000</v>
      </c>
      <c r="D104" s="20">
        <v>15000</v>
      </c>
      <c r="E104" s="21">
        <v>42926.631481481483</v>
      </c>
      <c r="F104" s="21">
        <v>43097.970902777779</v>
      </c>
      <c r="G104" s="19" t="s">
        <v>390</v>
      </c>
      <c r="H104" s="19" t="s">
        <v>389</v>
      </c>
      <c r="I104" s="19" t="s">
        <v>385</v>
      </c>
      <c r="J104" s="19" t="s">
        <v>525</v>
      </c>
      <c r="K104" s="19" t="s">
        <v>378</v>
      </c>
      <c r="L104" s="19" t="s">
        <v>563</v>
      </c>
      <c r="M104" s="19" t="s">
        <v>533</v>
      </c>
    </row>
    <row r="105" spans="1:13" x14ac:dyDescent="0.2">
      <c r="A105" s="19" t="s">
        <v>63</v>
      </c>
      <c r="B105" s="19" t="s">
        <v>373</v>
      </c>
      <c r="C105" s="20">
        <v>30000</v>
      </c>
      <c r="D105" s="20">
        <v>0</v>
      </c>
      <c r="E105" s="21">
        <v>43889.73232638889</v>
      </c>
      <c r="F105" s="21">
        <v>44102.547291666669</v>
      </c>
      <c r="G105" s="19" t="s">
        <v>404</v>
      </c>
      <c r="H105" s="19" t="s">
        <v>403</v>
      </c>
      <c r="I105" s="19" t="s">
        <v>405</v>
      </c>
      <c r="J105" s="19" t="s">
        <v>525</v>
      </c>
      <c r="K105" s="19" t="s">
        <v>377</v>
      </c>
      <c r="L105" s="19" t="s">
        <v>563</v>
      </c>
      <c r="M105" s="19" t="s">
        <v>535</v>
      </c>
    </row>
    <row r="106" spans="1:13" x14ac:dyDescent="0.2">
      <c r="A106" s="19" t="s">
        <v>63</v>
      </c>
      <c r="B106" s="19" t="s">
        <v>373</v>
      </c>
      <c r="C106" s="20">
        <v>49045.5</v>
      </c>
      <c r="D106" s="20">
        <v>49045.5</v>
      </c>
      <c r="E106" s="21">
        <v>41982.706122685187</v>
      </c>
      <c r="F106" s="21">
        <v>41990.291666666664</v>
      </c>
      <c r="G106" s="19" t="s">
        <v>390</v>
      </c>
      <c r="H106" s="19" t="s">
        <v>389</v>
      </c>
      <c r="I106" s="19" t="s">
        <v>385</v>
      </c>
      <c r="J106" s="19" t="s">
        <v>523</v>
      </c>
      <c r="K106" s="19" t="s">
        <v>378</v>
      </c>
      <c r="L106" s="19" t="s">
        <v>563</v>
      </c>
      <c r="M106" s="19" t="s">
        <v>535</v>
      </c>
    </row>
    <row r="107" spans="1:13" x14ac:dyDescent="0.2">
      <c r="A107" s="19" t="s">
        <v>609</v>
      </c>
      <c r="B107" s="19" t="s">
        <v>358</v>
      </c>
      <c r="C107" s="20">
        <v>24000</v>
      </c>
      <c r="D107" s="20">
        <v>0</v>
      </c>
      <c r="E107" s="21">
        <v>42277.893495370372</v>
      </c>
      <c r="F107" s="21">
        <v>42328.291666666664</v>
      </c>
      <c r="G107" s="19" t="s">
        <v>382</v>
      </c>
      <c r="H107" s="19" t="s">
        <v>381</v>
      </c>
      <c r="I107" s="19" t="s">
        <v>385</v>
      </c>
      <c r="J107" s="19" t="s">
        <v>529</v>
      </c>
      <c r="K107" s="19" t="s">
        <v>377</v>
      </c>
      <c r="L107" s="19" t="s">
        <v>575</v>
      </c>
      <c r="M107" s="19" t="s">
        <v>533</v>
      </c>
    </row>
    <row r="108" spans="1:13" x14ac:dyDescent="0.2">
      <c r="A108" s="19" t="s">
        <v>610</v>
      </c>
      <c r="B108" s="19" t="s">
        <v>358</v>
      </c>
      <c r="C108" s="20">
        <v>5390</v>
      </c>
      <c r="D108" s="20">
        <v>5390</v>
      </c>
      <c r="E108" s="21">
        <v>43803.814074074071</v>
      </c>
      <c r="F108" s="21">
        <v>43803.815775462965</v>
      </c>
      <c r="G108" s="19" t="s">
        <v>398</v>
      </c>
      <c r="H108" s="19" t="s">
        <v>389</v>
      </c>
      <c r="I108" s="19" t="s">
        <v>399</v>
      </c>
      <c r="J108" s="19" t="s">
        <v>528</v>
      </c>
      <c r="K108" s="19" t="s">
        <v>378</v>
      </c>
      <c r="L108" s="19" t="s">
        <v>562</v>
      </c>
      <c r="M108" s="19" t="s">
        <v>534</v>
      </c>
    </row>
    <row r="109" spans="1:13" x14ac:dyDescent="0.2">
      <c r="A109" s="19" t="s">
        <v>610</v>
      </c>
      <c r="B109" s="19" t="s">
        <v>358</v>
      </c>
      <c r="C109" s="20">
        <v>7000</v>
      </c>
      <c r="D109" s="20">
        <v>7000</v>
      </c>
      <c r="E109" s="21">
        <v>42220.736863425926</v>
      </c>
      <c r="F109" s="21">
        <v>42313.291666666664</v>
      </c>
      <c r="G109" s="19" t="s">
        <v>398</v>
      </c>
      <c r="H109" s="19" t="s">
        <v>389</v>
      </c>
      <c r="I109" s="19" t="s">
        <v>399</v>
      </c>
      <c r="J109" s="19" t="s">
        <v>525</v>
      </c>
      <c r="K109" s="19" t="s">
        <v>378</v>
      </c>
      <c r="L109" s="19" t="s">
        <v>562</v>
      </c>
      <c r="M109" s="19" t="s">
        <v>537</v>
      </c>
    </row>
    <row r="110" spans="1:13" x14ac:dyDescent="0.2">
      <c r="A110" s="19" t="s">
        <v>610</v>
      </c>
      <c r="B110" s="19" t="s">
        <v>358</v>
      </c>
      <c r="C110" s="20">
        <v>10000</v>
      </c>
      <c r="D110" s="20">
        <v>0</v>
      </c>
      <c r="E110" s="21">
        <v>43742.717870370368</v>
      </c>
      <c r="F110" s="21">
        <v>43769.291666666664</v>
      </c>
      <c r="G110" s="19" t="s">
        <v>404</v>
      </c>
      <c r="H110" s="19" t="s">
        <v>403</v>
      </c>
      <c r="I110" s="19" t="s">
        <v>405</v>
      </c>
      <c r="J110" s="19" t="s">
        <v>527</v>
      </c>
      <c r="K110" s="19" t="s">
        <v>377</v>
      </c>
      <c r="L110" s="19" t="s">
        <v>562</v>
      </c>
      <c r="M110" s="19" t="s">
        <v>534</v>
      </c>
    </row>
    <row r="111" spans="1:13" x14ac:dyDescent="0.2">
      <c r="A111" s="19" t="s">
        <v>610</v>
      </c>
      <c r="B111" s="19" t="s">
        <v>358</v>
      </c>
      <c r="C111" s="20">
        <v>10000</v>
      </c>
      <c r="D111" s="20">
        <v>10000</v>
      </c>
      <c r="E111" s="21">
        <v>42250.892476851855</v>
      </c>
      <c r="F111" s="21">
        <v>42249.291666666664</v>
      </c>
      <c r="G111" s="19" t="s">
        <v>382</v>
      </c>
      <c r="H111" s="19" t="s">
        <v>381</v>
      </c>
      <c r="I111" s="19" t="s">
        <v>386</v>
      </c>
      <c r="J111" s="19" t="s">
        <v>525</v>
      </c>
      <c r="K111" s="19" t="s">
        <v>378</v>
      </c>
      <c r="L111" s="19" t="s">
        <v>562</v>
      </c>
      <c r="M111" s="19" t="s">
        <v>536</v>
      </c>
    </row>
    <row r="112" spans="1:13" x14ac:dyDescent="0.2">
      <c r="A112" s="19" t="s">
        <v>610</v>
      </c>
      <c r="B112" s="19" t="s">
        <v>358</v>
      </c>
      <c r="C112" s="20">
        <v>20800</v>
      </c>
      <c r="D112" s="20">
        <v>0</v>
      </c>
      <c r="E112" s="21">
        <v>42359.618738425925</v>
      </c>
      <c r="F112" s="21">
        <v>42851.98741898148</v>
      </c>
      <c r="G112" s="19" t="s">
        <v>402</v>
      </c>
      <c r="H112" s="19" t="s">
        <v>403</v>
      </c>
      <c r="I112" s="19" t="s">
        <v>397</v>
      </c>
      <c r="J112" s="19" t="s">
        <v>529</v>
      </c>
      <c r="K112" s="19" t="s">
        <v>377</v>
      </c>
      <c r="L112" s="19" t="s">
        <v>562</v>
      </c>
      <c r="M112" s="19" t="s">
        <v>533</v>
      </c>
    </row>
    <row r="113" spans="1:13" x14ac:dyDescent="0.2">
      <c r="A113" s="19" t="s">
        <v>610</v>
      </c>
      <c r="B113" s="19" t="s">
        <v>358</v>
      </c>
      <c r="C113" s="20">
        <v>20980</v>
      </c>
      <c r="D113" s="20">
        <v>0</v>
      </c>
      <c r="E113" s="21">
        <v>44012.6796412037</v>
      </c>
      <c r="F113" s="21">
        <v>44074.738159722219</v>
      </c>
      <c r="G113" s="19" t="s">
        <v>390</v>
      </c>
      <c r="H113" s="19" t="s">
        <v>389</v>
      </c>
      <c r="I113" s="19" t="s">
        <v>386</v>
      </c>
      <c r="J113" s="19" t="s">
        <v>527</v>
      </c>
      <c r="K113" s="19" t="s">
        <v>377</v>
      </c>
      <c r="L113" s="19" t="s">
        <v>562</v>
      </c>
      <c r="M113" s="19" t="s">
        <v>533</v>
      </c>
    </row>
    <row r="114" spans="1:13" x14ac:dyDescent="0.2">
      <c r="A114" s="19" t="s">
        <v>610</v>
      </c>
      <c r="B114" s="19" t="s">
        <v>358</v>
      </c>
      <c r="C114" s="20">
        <v>37011</v>
      </c>
      <c r="D114" s="20">
        <v>37011</v>
      </c>
      <c r="E114" s="21">
        <v>42359.603958333333</v>
      </c>
      <c r="F114" s="21">
        <v>42524.896956018521</v>
      </c>
      <c r="G114" s="19" t="s">
        <v>394</v>
      </c>
      <c r="H114" s="19" t="s">
        <v>383</v>
      </c>
      <c r="I114" s="19" t="s">
        <v>395</v>
      </c>
      <c r="J114" s="19" t="s">
        <v>529</v>
      </c>
      <c r="K114" s="19" t="s">
        <v>377</v>
      </c>
      <c r="L114" s="19" t="s">
        <v>562</v>
      </c>
      <c r="M114" s="19" t="s">
        <v>534</v>
      </c>
    </row>
    <row r="115" spans="1:13" x14ac:dyDescent="0.2">
      <c r="A115" s="19" t="s">
        <v>610</v>
      </c>
      <c r="B115" s="19" t="s">
        <v>358</v>
      </c>
      <c r="C115" s="20">
        <v>117000</v>
      </c>
      <c r="D115" s="20">
        <v>0</v>
      </c>
      <c r="E115" s="21">
        <v>41148.767650462964</v>
      </c>
      <c r="F115" s="21">
        <v>41318.208333333336</v>
      </c>
      <c r="G115" s="19" t="s">
        <v>391</v>
      </c>
      <c r="H115" s="19" t="s">
        <v>383</v>
      </c>
      <c r="I115" s="19" t="s">
        <v>385</v>
      </c>
      <c r="J115" s="19" t="s">
        <v>522</v>
      </c>
      <c r="K115" s="19" t="s">
        <v>377</v>
      </c>
      <c r="L115" s="19" t="s">
        <v>562</v>
      </c>
      <c r="M115" s="19" t="s">
        <v>533</v>
      </c>
    </row>
    <row r="116" spans="1:13" x14ac:dyDescent="0.2">
      <c r="A116" s="19" t="s">
        <v>610</v>
      </c>
      <c r="B116" s="19" t="s">
        <v>358</v>
      </c>
      <c r="C116" s="20">
        <v>163000</v>
      </c>
      <c r="D116" s="20">
        <v>0</v>
      </c>
      <c r="E116" s="21">
        <v>43756.92591435185</v>
      </c>
      <c r="F116" s="21">
        <v>43769.291666666664</v>
      </c>
      <c r="G116" s="19" t="s">
        <v>394</v>
      </c>
      <c r="H116" s="19" t="s">
        <v>383</v>
      </c>
      <c r="I116" s="19" t="s">
        <v>395</v>
      </c>
      <c r="J116" s="19" t="s">
        <v>524</v>
      </c>
      <c r="K116" s="19" t="s">
        <v>377</v>
      </c>
      <c r="L116" s="19" t="s">
        <v>562</v>
      </c>
      <c r="M116" s="19" t="s">
        <v>537</v>
      </c>
    </row>
    <row r="117" spans="1:13" x14ac:dyDescent="0.2">
      <c r="A117" s="19" t="s">
        <v>611</v>
      </c>
      <c r="B117" s="19" t="s">
        <v>358</v>
      </c>
      <c r="C117" s="20">
        <v>8000</v>
      </c>
      <c r="D117" s="20">
        <v>0</v>
      </c>
      <c r="E117" s="21">
        <v>41855.839247685188</v>
      </c>
      <c r="F117" s="21">
        <v>41869.166666666664</v>
      </c>
      <c r="G117" s="19" t="s">
        <v>382</v>
      </c>
      <c r="H117" s="19" t="s">
        <v>381</v>
      </c>
      <c r="I117" s="19" t="s">
        <v>386</v>
      </c>
      <c r="J117" s="19" t="s">
        <v>522</v>
      </c>
      <c r="K117" s="19" t="s">
        <v>377</v>
      </c>
      <c r="L117" s="19" t="s">
        <v>562</v>
      </c>
      <c r="M117" s="19" t="s">
        <v>533</v>
      </c>
    </row>
    <row r="118" spans="1:13" x14ac:dyDescent="0.2">
      <c r="A118" s="19" t="s">
        <v>587</v>
      </c>
      <c r="B118" s="19" t="s">
        <v>362</v>
      </c>
      <c r="C118" s="20">
        <v>760</v>
      </c>
      <c r="D118" s="20">
        <v>760</v>
      </c>
      <c r="E118" s="21">
        <v>43034.094247685185</v>
      </c>
      <c r="F118" s="21">
        <v>43070.291666666664</v>
      </c>
      <c r="G118" s="19" t="s">
        <v>402</v>
      </c>
      <c r="H118" s="19" t="s">
        <v>403</v>
      </c>
      <c r="I118" s="19" t="s">
        <v>397</v>
      </c>
      <c r="J118" s="19" t="s">
        <v>525</v>
      </c>
      <c r="K118" s="19" t="s">
        <v>378</v>
      </c>
      <c r="L118" s="19" t="s">
        <v>562</v>
      </c>
      <c r="M118" s="19" t="s">
        <v>533</v>
      </c>
    </row>
    <row r="119" spans="1:13" x14ac:dyDescent="0.2">
      <c r="A119" s="19" t="s">
        <v>587</v>
      </c>
      <c r="B119" s="19" t="s">
        <v>362</v>
      </c>
      <c r="C119" s="20">
        <v>2970</v>
      </c>
      <c r="D119" s="20">
        <v>2970</v>
      </c>
      <c r="E119" s="21">
        <v>42612.686701388891</v>
      </c>
      <c r="F119" s="21">
        <v>42628.727094907408</v>
      </c>
      <c r="G119" s="19" t="s">
        <v>390</v>
      </c>
      <c r="H119" s="19" t="s">
        <v>389</v>
      </c>
      <c r="I119" s="19" t="s">
        <v>385</v>
      </c>
      <c r="J119" s="19" t="s">
        <v>525</v>
      </c>
      <c r="K119" s="19" t="s">
        <v>378</v>
      </c>
      <c r="L119" s="19" t="s">
        <v>562</v>
      </c>
      <c r="M119" s="19" t="s">
        <v>533</v>
      </c>
    </row>
    <row r="120" spans="1:13" x14ac:dyDescent="0.2">
      <c r="A120" s="19" t="s">
        <v>587</v>
      </c>
      <c r="B120" s="19" t="s">
        <v>362</v>
      </c>
      <c r="C120" s="20">
        <v>4398</v>
      </c>
      <c r="D120" s="20">
        <v>4398</v>
      </c>
      <c r="E120" s="21">
        <v>42927.779097222221</v>
      </c>
      <c r="F120" s="21">
        <v>42942.291666666664</v>
      </c>
      <c r="G120" s="19" t="s">
        <v>392</v>
      </c>
      <c r="H120" s="19" t="s">
        <v>383</v>
      </c>
      <c r="I120" s="19" t="s">
        <v>385</v>
      </c>
      <c r="J120" s="19" t="s">
        <v>525</v>
      </c>
      <c r="K120" s="19" t="s">
        <v>378</v>
      </c>
      <c r="L120" s="19" t="s">
        <v>562</v>
      </c>
      <c r="M120" s="19" t="s">
        <v>535</v>
      </c>
    </row>
    <row r="121" spans="1:13" x14ac:dyDescent="0.2">
      <c r="A121" s="19" t="s">
        <v>587</v>
      </c>
      <c r="B121" s="19" t="s">
        <v>362</v>
      </c>
      <c r="C121" s="20">
        <v>4500</v>
      </c>
      <c r="D121" s="20">
        <v>4500</v>
      </c>
      <c r="E121" s="21">
        <v>42566.886180555557</v>
      </c>
      <c r="F121" s="21">
        <v>42641.785532407404</v>
      </c>
      <c r="G121" s="19" t="s">
        <v>391</v>
      </c>
      <c r="H121" s="19" t="s">
        <v>383</v>
      </c>
      <c r="I121" s="19" t="s">
        <v>385</v>
      </c>
      <c r="J121" s="19" t="s">
        <v>525</v>
      </c>
      <c r="K121" s="19" t="s">
        <v>378</v>
      </c>
      <c r="L121" s="19" t="s">
        <v>562</v>
      </c>
      <c r="M121" s="19" t="s">
        <v>537</v>
      </c>
    </row>
    <row r="122" spans="1:13" x14ac:dyDescent="0.2">
      <c r="A122" s="19" t="s">
        <v>587</v>
      </c>
      <c r="B122" s="19" t="s">
        <v>362</v>
      </c>
      <c r="C122" s="20">
        <v>10450</v>
      </c>
      <c r="D122" s="20">
        <v>10450</v>
      </c>
      <c r="E122" s="21">
        <v>42768.83326388889</v>
      </c>
      <c r="F122" s="21">
        <v>42845.025763888887</v>
      </c>
      <c r="G122" s="19" t="s">
        <v>394</v>
      </c>
      <c r="H122" s="19" t="s">
        <v>383</v>
      </c>
      <c r="I122" s="19" t="s">
        <v>395</v>
      </c>
      <c r="J122" s="19" t="s">
        <v>525</v>
      </c>
      <c r="K122" s="19" t="s">
        <v>378</v>
      </c>
      <c r="L122" s="19" t="s">
        <v>562</v>
      </c>
      <c r="M122" s="19" t="s">
        <v>533</v>
      </c>
    </row>
    <row r="123" spans="1:13" x14ac:dyDescent="0.2">
      <c r="A123" s="19" t="s">
        <v>587</v>
      </c>
      <c r="B123" s="19" t="s">
        <v>362</v>
      </c>
      <c r="C123" s="20">
        <v>12500</v>
      </c>
      <c r="D123" s="20">
        <v>12500</v>
      </c>
      <c r="E123" s="21">
        <v>42872.916875000003</v>
      </c>
      <c r="F123" s="21">
        <v>42902.166666666664</v>
      </c>
      <c r="G123" s="19" t="s">
        <v>398</v>
      </c>
      <c r="H123" s="19" t="s">
        <v>389</v>
      </c>
      <c r="I123" s="19" t="s">
        <v>399</v>
      </c>
      <c r="J123" s="19" t="s">
        <v>525</v>
      </c>
      <c r="K123" s="19" t="s">
        <v>378</v>
      </c>
      <c r="L123" s="19" t="s">
        <v>562</v>
      </c>
      <c r="M123" s="19" t="s">
        <v>535</v>
      </c>
    </row>
    <row r="124" spans="1:13" x14ac:dyDescent="0.2">
      <c r="A124" s="19" t="s">
        <v>150</v>
      </c>
      <c r="B124" s="19" t="s">
        <v>371</v>
      </c>
      <c r="C124" s="20">
        <v>2000</v>
      </c>
      <c r="D124" s="20">
        <v>2000</v>
      </c>
      <c r="E124" s="21">
        <v>42571.825752314813</v>
      </c>
      <c r="F124" s="21">
        <v>42740.707858796297</v>
      </c>
      <c r="G124" s="19" t="s">
        <v>393</v>
      </c>
      <c r="H124" s="19" t="s">
        <v>389</v>
      </c>
      <c r="I124" s="19" t="s">
        <v>385</v>
      </c>
      <c r="J124" s="19" t="s">
        <v>522</v>
      </c>
      <c r="K124" s="19" t="s">
        <v>377</v>
      </c>
      <c r="L124" s="19" t="s">
        <v>569</v>
      </c>
      <c r="M124" s="19" t="s">
        <v>533</v>
      </c>
    </row>
    <row r="125" spans="1:13" x14ac:dyDescent="0.2">
      <c r="A125" s="19" t="s">
        <v>612</v>
      </c>
      <c r="B125" s="19" t="s">
        <v>358</v>
      </c>
      <c r="C125" s="20">
        <v>37000</v>
      </c>
      <c r="D125" s="20">
        <v>0</v>
      </c>
      <c r="E125" s="21">
        <v>41653.680810185186</v>
      </c>
      <c r="F125" s="21">
        <v>42404.208333333336</v>
      </c>
      <c r="G125" s="19" t="s">
        <v>393</v>
      </c>
      <c r="H125" s="19" t="s">
        <v>389</v>
      </c>
      <c r="I125" s="19" t="s">
        <v>385</v>
      </c>
      <c r="J125" s="19" t="s">
        <v>529</v>
      </c>
      <c r="K125" s="19" t="s">
        <v>377</v>
      </c>
      <c r="L125" s="19" t="s">
        <v>558</v>
      </c>
      <c r="M125" s="19" t="s">
        <v>533</v>
      </c>
    </row>
    <row r="126" spans="1:13" x14ac:dyDescent="0.2">
      <c r="A126" s="19" t="s">
        <v>423</v>
      </c>
      <c r="B126" s="19" t="s">
        <v>359</v>
      </c>
      <c r="C126" s="20">
        <v>23000</v>
      </c>
      <c r="D126" s="20">
        <v>0</v>
      </c>
      <c r="E126" s="21">
        <v>43026.868981481479</v>
      </c>
      <c r="F126" s="21">
        <v>43082.711770833332</v>
      </c>
      <c r="G126" s="19" t="s">
        <v>396</v>
      </c>
      <c r="H126" s="19" t="s">
        <v>383</v>
      </c>
      <c r="I126" s="19" t="s">
        <v>397</v>
      </c>
      <c r="J126" s="19" t="s">
        <v>522</v>
      </c>
      <c r="K126" s="19" t="s">
        <v>377</v>
      </c>
      <c r="L126" s="19" t="s">
        <v>570</v>
      </c>
      <c r="M126" s="19" t="s">
        <v>535</v>
      </c>
    </row>
    <row r="127" spans="1:13" x14ac:dyDescent="0.2">
      <c r="A127" s="19" t="s">
        <v>423</v>
      </c>
      <c r="B127" s="19" t="s">
        <v>359</v>
      </c>
      <c r="C127" s="20">
        <v>40000</v>
      </c>
      <c r="D127" s="20">
        <v>0</v>
      </c>
      <c r="E127" s="21">
        <v>43357.264467592591</v>
      </c>
      <c r="F127" s="21">
        <v>43418.83966435185</v>
      </c>
      <c r="G127" s="19" t="s">
        <v>394</v>
      </c>
      <c r="H127" s="19" t="s">
        <v>383</v>
      </c>
      <c r="I127" s="19" t="s">
        <v>395</v>
      </c>
      <c r="J127" s="19" t="s">
        <v>529</v>
      </c>
      <c r="K127" s="19" t="s">
        <v>377</v>
      </c>
      <c r="L127" s="19" t="s">
        <v>569</v>
      </c>
      <c r="M127" s="19" t="s">
        <v>533</v>
      </c>
    </row>
    <row r="128" spans="1:13" x14ac:dyDescent="0.2">
      <c r="A128" s="19" t="s">
        <v>423</v>
      </c>
      <c r="B128" s="19" t="s">
        <v>359</v>
      </c>
      <c r="C128" s="20">
        <v>45000</v>
      </c>
      <c r="D128" s="20">
        <v>0</v>
      </c>
      <c r="E128" s="21">
        <v>42503.526921296296</v>
      </c>
      <c r="F128" s="21">
        <v>42927.929201388892</v>
      </c>
      <c r="G128" s="19" t="s">
        <v>392</v>
      </c>
      <c r="H128" s="19" t="s">
        <v>383</v>
      </c>
      <c r="I128" s="19" t="s">
        <v>385</v>
      </c>
      <c r="J128" s="19" t="s">
        <v>529</v>
      </c>
      <c r="K128" s="19" t="s">
        <v>377</v>
      </c>
      <c r="L128" s="19" t="s">
        <v>559</v>
      </c>
      <c r="M128" s="19" t="s">
        <v>535</v>
      </c>
    </row>
    <row r="129" spans="1:13" x14ac:dyDescent="0.2">
      <c r="A129" s="19" t="s">
        <v>423</v>
      </c>
      <c r="B129" s="19" t="s">
        <v>359</v>
      </c>
      <c r="C129" s="20">
        <v>55000</v>
      </c>
      <c r="D129" s="20">
        <v>0</v>
      </c>
      <c r="E129" s="21">
        <v>43607.866793981484</v>
      </c>
      <c r="F129" s="21">
        <v>43685</v>
      </c>
      <c r="G129" s="19" t="s">
        <v>400</v>
      </c>
      <c r="H129" s="19" t="s">
        <v>389</v>
      </c>
      <c r="I129" s="19" t="s">
        <v>385</v>
      </c>
      <c r="J129" s="19" t="s">
        <v>529</v>
      </c>
      <c r="K129" s="19" t="s">
        <v>377</v>
      </c>
      <c r="L129" s="19" t="s">
        <v>577</v>
      </c>
      <c r="M129" s="19" t="s">
        <v>533</v>
      </c>
    </row>
    <row r="130" spans="1:13" x14ac:dyDescent="0.2">
      <c r="A130" s="19" t="s">
        <v>423</v>
      </c>
      <c r="B130" s="19" t="s">
        <v>359</v>
      </c>
      <c r="C130" s="20">
        <v>71997</v>
      </c>
      <c r="D130" s="20">
        <v>0</v>
      </c>
      <c r="E130" s="21">
        <v>43076.82099537037</v>
      </c>
      <c r="F130" s="21">
        <v>43077.638148148151</v>
      </c>
      <c r="G130" s="19" t="s">
        <v>402</v>
      </c>
      <c r="H130" s="19" t="s">
        <v>403</v>
      </c>
      <c r="I130" s="19" t="s">
        <v>397</v>
      </c>
      <c r="J130" s="19" t="s">
        <v>522</v>
      </c>
      <c r="K130" s="19" t="s">
        <v>377</v>
      </c>
      <c r="L130" s="19" t="s">
        <v>567</v>
      </c>
      <c r="M130" s="19" t="s">
        <v>533</v>
      </c>
    </row>
    <row r="131" spans="1:13" x14ac:dyDescent="0.2">
      <c r="A131" s="19" t="s">
        <v>423</v>
      </c>
      <c r="B131" s="19" t="s">
        <v>359</v>
      </c>
      <c r="C131" s="20">
        <v>74000</v>
      </c>
      <c r="D131" s="20">
        <v>0</v>
      </c>
      <c r="E131" s="21">
        <v>43672.970810185187</v>
      </c>
      <c r="F131" s="21">
        <v>43753</v>
      </c>
      <c r="G131" s="19" t="s">
        <v>390</v>
      </c>
      <c r="H131" s="19" t="s">
        <v>389</v>
      </c>
      <c r="I131" s="19" t="s">
        <v>385</v>
      </c>
      <c r="J131" s="19" t="s">
        <v>523</v>
      </c>
      <c r="K131" s="19" t="s">
        <v>377</v>
      </c>
      <c r="L131" s="19" t="s">
        <v>564</v>
      </c>
      <c r="M131" s="19" t="s">
        <v>536</v>
      </c>
    </row>
    <row r="132" spans="1:13" x14ac:dyDescent="0.2">
      <c r="A132" s="19" t="s">
        <v>423</v>
      </c>
      <c r="B132" s="19" t="s">
        <v>359</v>
      </c>
      <c r="C132" s="20">
        <v>206791</v>
      </c>
      <c r="D132" s="20">
        <v>206791</v>
      </c>
      <c r="E132" s="21">
        <v>42541.849490740744</v>
      </c>
      <c r="F132" s="21">
        <v>43066.872488425928</v>
      </c>
      <c r="G132" s="19" t="s">
        <v>390</v>
      </c>
      <c r="H132" s="19" t="s">
        <v>389</v>
      </c>
      <c r="I132" s="19" t="s">
        <v>385</v>
      </c>
      <c r="J132" s="19" t="s">
        <v>525</v>
      </c>
      <c r="K132" s="19" t="s">
        <v>378</v>
      </c>
      <c r="L132" s="19" t="s">
        <v>567</v>
      </c>
      <c r="M132" s="19" t="s">
        <v>535</v>
      </c>
    </row>
    <row r="133" spans="1:13" x14ac:dyDescent="0.2">
      <c r="A133" s="19" t="s">
        <v>415</v>
      </c>
      <c r="B133" s="19" t="s">
        <v>359</v>
      </c>
      <c r="C133" s="20">
        <v>19.989999999999998</v>
      </c>
      <c r="D133" s="20">
        <v>19.989999999999998</v>
      </c>
      <c r="E133" s="21">
        <v>43564.741736111115</v>
      </c>
      <c r="F133" s="21">
        <v>43564</v>
      </c>
      <c r="G133" s="19" t="s">
        <v>393</v>
      </c>
      <c r="H133" s="19" t="s">
        <v>389</v>
      </c>
      <c r="I133" s="19" t="s">
        <v>385</v>
      </c>
      <c r="J133" s="19" t="s">
        <v>525</v>
      </c>
      <c r="K133" s="19" t="s">
        <v>378</v>
      </c>
      <c r="L133" s="19" t="s">
        <v>569</v>
      </c>
      <c r="M133" s="19" t="s">
        <v>535</v>
      </c>
    </row>
    <row r="134" spans="1:13" x14ac:dyDescent="0.2">
      <c r="A134" s="19" t="s">
        <v>415</v>
      </c>
      <c r="B134" s="19" t="s">
        <v>359</v>
      </c>
      <c r="C134" s="20">
        <v>89.98</v>
      </c>
      <c r="D134" s="20">
        <v>89.98</v>
      </c>
      <c r="E134" s="21">
        <v>43061.6875462963</v>
      </c>
      <c r="F134" s="21">
        <v>42968.291666666664</v>
      </c>
      <c r="G134" s="19" t="s">
        <v>393</v>
      </c>
      <c r="H134" s="19" t="s">
        <v>389</v>
      </c>
      <c r="I134" s="19" t="s">
        <v>385</v>
      </c>
      <c r="J134" s="19" t="s">
        <v>525</v>
      </c>
      <c r="K134" s="19" t="s">
        <v>378</v>
      </c>
      <c r="L134" s="19" t="s">
        <v>566</v>
      </c>
      <c r="M134" s="19" t="s">
        <v>533</v>
      </c>
    </row>
    <row r="135" spans="1:13" x14ac:dyDescent="0.2">
      <c r="A135" s="19" t="s">
        <v>415</v>
      </c>
      <c r="B135" s="19" t="s">
        <v>359</v>
      </c>
      <c r="C135" s="20">
        <v>145</v>
      </c>
      <c r="D135" s="20">
        <v>145</v>
      </c>
      <c r="E135" s="21">
        <v>43292.244305555556</v>
      </c>
      <c r="F135" s="21">
        <v>43283.25</v>
      </c>
      <c r="G135" s="19" t="s">
        <v>391</v>
      </c>
      <c r="H135" s="19" t="s">
        <v>383</v>
      </c>
      <c r="I135" s="19" t="s">
        <v>385</v>
      </c>
      <c r="J135" s="19" t="s">
        <v>525</v>
      </c>
      <c r="K135" s="19" t="s">
        <v>378</v>
      </c>
      <c r="L135" s="19" t="s">
        <v>563</v>
      </c>
      <c r="M135" s="19" t="s">
        <v>539</v>
      </c>
    </row>
    <row r="136" spans="1:13" x14ac:dyDescent="0.2">
      <c r="A136" s="19" t="s">
        <v>415</v>
      </c>
      <c r="B136" s="19" t="s">
        <v>359</v>
      </c>
      <c r="C136" s="20">
        <v>495</v>
      </c>
      <c r="D136" s="20">
        <v>495</v>
      </c>
      <c r="E136" s="21">
        <v>43423.796493055554</v>
      </c>
      <c r="F136" s="21">
        <v>43423.51353009259</v>
      </c>
      <c r="G136" s="19" t="s">
        <v>404</v>
      </c>
      <c r="H136" s="19" t="s">
        <v>403</v>
      </c>
      <c r="I136" s="19" t="s">
        <v>405</v>
      </c>
      <c r="J136" s="19" t="s">
        <v>525</v>
      </c>
      <c r="K136" s="19" t="s">
        <v>378</v>
      </c>
      <c r="L136" s="19" t="s">
        <v>566</v>
      </c>
      <c r="M136" s="19" t="s">
        <v>535</v>
      </c>
    </row>
    <row r="137" spans="1:13" x14ac:dyDescent="0.2">
      <c r="A137" s="19" t="s">
        <v>415</v>
      </c>
      <c r="B137" s="19" t="s">
        <v>359</v>
      </c>
      <c r="C137" s="20">
        <v>2695</v>
      </c>
      <c r="D137" s="20">
        <v>2695</v>
      </c>
      <c r="E137" s="21">
        <v>43606.800937499997</v>
      </c>
      <c r="F137" s="21">
        <v>43613</v>
      </c>
      <c r="G137" s="19" t="s">
        <v>388</v>
      </c>
      <c r="H137" s="19" t="s">
        <v>389</v>
      </c>
      <c r="I137" s="19" t="s">
        <v>385</v>
      </c>
      <c r="J137" s="19" t="s">
        <v>525</v>
      </c>
      <c r="K137" s="19" t="s">
        <v>378</v>
      </c>
      <c r="L137" s="19" t="s">
        <v>566</v>
      </c>
      <c r="M137" s="19" t="s">
        <v>535</v>
      </c>
    </row>
    <row r="138" spans="1:13" x14ac:dyDescent="0.2">
      <c r="A138" s="19" t="s">
        <v>415</v>
      </c>
      <c r="B138" s="19" t="s">
        <v>359</v>
      </c>
      <c r="C138" s="20">
        <v>9000</v>
      </c>
      <c r="D138" s="20">
        <v>0</v>
      </c>
      <c r="E138" s="21">
        <v>43557.711643518516</v>
      </c>
      <c r="F138" s="21">
        <v>43747</v>
      </c>
      <c r="G138" s="19" t="s">
        <v>382</v>
      </c>
      <c r="H138" s="19" t="s">
        <v>381</v>
      </c>
      <c r="I138" s="19" t="s">
        <v>385</v>
      </c>
      <c r="J138" s="19" t="s">
        <v>529</v>
      </c>
      <c r="K138" s="19" t="s">
        <v>377</v>
      </c>
      <c r="L138" s="19" t="s">
        <v>566</v>
      </c>
      <c r="M138" s="19" t="s">
        <v>533</v>
      </c>
    </row>
    <row r="139" spans="1:13" x14ac:dyDescent="0.2">
      <c r="A139" s="19" t="s">
        <v>415</v>
      </c>
      <c r="B139" s="19" t="s">
        <v>359</v>
      </c>
      <c r="C139" s="20">
        <v>10000</v>
      </c>
      <c r="D139" s="20">
        <v>0</v>
      </c>
      <c r="E139" s="21">
        <v>43655.911597222221</v>
      </c>
      <c r="F139" s="21">
        <v>44061.759606481479</v>
      </c>
      <c r="G139" s="19" t="s">
        <v>393</v>
      </c>
      <c r="H139" s="19" t="s">
        <v>389</v>
      </c>
      <c r="I139" s="19" t="s">
        <v>385</v>
      </c>
      <c r="J139" s="19" t="s">
        <v>527</v>
      </c>
      <c r="K139" s="19" t="s">
        <v>377</v>
      </c>
      <c r="L139" s="19" t="s">
        <v>566</v>
      </c>
      <c r="M139" s="19" t="s">
        <v>539</v>
      </c>
    </row>
    <row r="140" spans="1:13" x14ac:dyDescent="0.2">
      <c r="A140" s="19" t="s">
        <v>415</v>
      </c>
      <c r="B140" s="19" t="s">
        <v>359</v>
      </c>
      <c r="C140" s="20">
        <v>10000</v>
      </c>
      <c r="D140" s="20">
        <v>10000</v>
      </c>
      <c r="E140" s="21">
        <v>43804.749756944446</v>
      </c>
      <c r="F140" s="21">
        <v>43816.850439814814</v>
      </c>
      <c r="G140" s="19" t="s">
        <v>391</v>
      </c>
      <c r="H140" s="19" t="s">
        <v>383</v>
      </c>
      <c r="I140" s="19" t="s">
        <v>385</v>
      </c>
      <c r="J140" s="19" t="s">
        <v>528</v>
      </c>
      <c r="K140" s="19" t="s">
        <v>378</v>
      </c>
      <c r="L140" s="19" t="s">
        <v>566</v>
      </c>
      <c r="M140" s="19" t="s">
        <v>537</v>
      </c>
    </row>
    <row r="141" spans="1:13" x14ac:dyDescent="0.2">
      <c r="A141" s="19" t="s">
        <v>415</v>
      </c>
      <c r="B141" s="19" t="s">
        <v>359</v>
      </c>
      <c r="C141" s="20">
        <v>10000</v>
      </c>
      <c r="D141" s="20">
        <v>10000</v>
      </c>
      <c r="E141" s="21">
        <v>43629.985439814816</v>
      </c>
      <c r="F141" s="21">
        <v>43802.730578703704</v>
      </c>
      <c r="G141" s="19" t="s">
        <v>390</v>
      </c>
      <c r="H141" s="19" t="s">
        <v>389</v>
      </c>
      <c r="I141" s="19" t="s">
        <v>385</v>
      </c>
      <c r="J141" s="19" t="s">
        <v>528</v>
      </c>
      <c r="K141" s="19" t="s">
        <v>378</v>
      </c>
      <c r="L141" s="19" t="s">
        <v>566</v>
      </c>
      <c r="M141" s="19" t="s">
        <v>539</v>
      </c>
    </row>
    <row r="142" spans="1:13" x14ac:dyDescent="0.2">
      <c r="A142" s="19" t="s">
        <v>415</v>
      </c>
      <c r="B142" s="19" t="s">
        <v>359</v>
      </c>
      <c r="C142" s="20">
        <v>10000</v>
      </c>
      <c r="D142" s="20">
        <v>10000</v>
      </c>
      <c r="E142" s="21">
        <v>43479.804074074076</v>
      </c>
      <c r="F142" s="21">
        <v>43496</v>
      </c>
      <c r="G142" s="19" t="s">
        <v>402</v>
      </c>
      <c r="H142" s="19" t="s">
        <v>403</v>
      </c>
      <c r="I142" s="19" t="s">
        <v>397</v>
      </c>
      <c r="J142" s="19" t="s">
        <v>525</v>
      </c>
      <c r="K142" s="19" t="s">
        <v>378</v>
      </c>
      <c r="L142" s="19" t="s">
        <v>566</v>
      </c>
      <c r="M142" s="19" t="s">
        <v>533</v>
      </c>
    </row>
    <row r="143" spans="1:13" x14ac:dyDescent="0.2">
      <c r="A143" s="19" t="s">
        <v>415</v>
      </c>
      <c r="B143" s="19" t="s">
        <v>359</v>
      </c>
      <c r="C143" s="20">
        <v>48000</v>
      </c>
      <c r="D143" s="20">
        <v>48000</v>
      </c>
      <c r="E143" s="21">
        <v>43349.95480324074</v>
      </c>
      <c r="F143" s="21">
        <v>43420.656134259261</v>
      </c>
      <c r="G143" s="19" t="s">
        <v>382</v>
      </c>
      <c r="H143" s="19" t="s">
        <v>381</v>
      </c>
      <c r="I143" s="19" t="s">
        <v>386</v>
      </c>
      <c r="J143" s="19" t="s">
        <v>525</v>
      </c>
      <c r="K143" s="19" t="s">
        <v>378</v>
      </c>
      <c r="L143" s="19" t="s">
        <v>566</v>
      </c>
      <c r="M143" s="19" t="s">
        <v>534</v>
      </c>
    </row>
    <row r="144" spans="1:13" x14ac:dyDescent="0.2">
      <c r="A144" s="19" t="s">
        <v>415</v>
      </c>
      <c r="B144" s="19" t="s">
        <v>359</v>
      </c>
      <c r="C144" s="20">
        <v>61923</v>
      </c>
      <c r="D144" s="20">
        <v>61923</v>
      </c>
      <c r="E144" s="21">
        <v>42627.795115740744</v>
      </c>
      <c r="F144" s="21">
        <v>42703.291666666664</v>
      </c>
      <c r="G144" s="19" t="s">
        <v>388</v>
      </c>
      <c r="H144" s="19" t="s">
        <v>389</v>
      </c>
      <c r="I144" s="19" t="s">
        <v>385</v>
      </c>
      <c r="J144" s="19" t="s">
        <v>525</v>
      </c>
      <c r="K144" s="19" t="s">
        <v>378</v>
      </c>
      <c r="L144" s="19" t="s">
        <v>566</v>
      </c>
      <c r="M144" s="19" t="s">
        <v>539</v>
      </c>
    </row>
    <row r="145" spans="1:13" x14ac:dyDescent="0.2">
      <c r="A145" s="19" t="s">
        <v>415</v>
      </c>
      <c r="B145" s="19" t="s">
        <v>359</v>
      </c>
      <c r="C145" s="20">
        <v>83000</v>
      </c>
      <c r="D145" s="20">
        <v>0</v>
      </c>
      <c r="E145" s="21">
        <v>41712.654930555553</v>
      </c>
      <c r="F145" s="21">
        <v>41807.166666666664</v>
      </c>
      <c r="G145" s="19" t="s">
        <v>402</v>
      </c>
      <c r="H145" s="19" t="s">
        <v>403</v>
      </c>
      <c r="I145" s="19" t="s">
        <v>397</v>
      </c>
      <c r="J145" s="19" t="s">
        <v>522</v>
      </c>
      <c r="K145" s="19" t="s">
        <v>377</v>
      </c>
      <c r="L145" s="19" t="s">
        <v>566</v>
      </c>
      <c r="M145" s="19" t="s">
        <v>533</v>
      </c>
    </row>
    <row r="146" spans="1:13" x14ac:dyDescent="0.2">
      <c r="A146" s="19" t="s">
        <v>418</v>
      </c>
      <c r="B146" s="19" t="s">
        <v>359</v>
      </c>
      <c r="C146" s="20">
        <v>400</v>
      </c>
      <c r="D146" s="20">
        <v>400</v>
      </c>
      <c r="E146" s="21">
        <v>43251.91138888889</v>
      </c>
      <c r="F146" s="21">
        <v>43252.906585648147</v>
      </c>
      <c r="G146" s="19" t="s">
        <v>388</v>
      </c>
      <c r="H146" s="19" t="s">
        <v>389</v>
      </c>
      <c r="I146" s="19" t="s">
        <v>385</v>
      </c>
      <c r="J146" s="19" t="s">
        <v>525</v>
      </c>
      <c r="K146" s="19" t="s">
        <v>378</v>
      </c>
      <c r="L146" s="19" t="s">
        <v>571</v>
      </c>
      <c r="M146" s="19" t="s">
        <v>538</v>
      </c>
    </row>
    <row r="147" spans="1:13" x14ac:dyDescent="0.2">
      <c r="A147" s="19" t="s">
        <v>418</v>
      </c>
      <c r="B147" s="19" t="s">
        <v>359</v>
      </c>
      <c r="C147" s="20">
        <v>4500</v>
      </c>
      <c r="D147" s="20">
        <v>4500</v>
      </c>
      <c r="E147" s="21">
        <v>43571.727754629632</v>
      </c>
      <c r="F147" s="21">
        <v>43586</v>
      </c>
      <c r="G147" s="19" t="s">
        <v>393</v>
      </c>
      <c r="H147" s="19" t="s">
        <v>389</v>
      </c>
      <c r="I147" s="19" t="s">
        <v>385</v>
      </c>
      <c r="J147" s="19" t="s">
        <v>523</v>
      </c>
      <c r="K147" s="19" t="s">
        <v>378</v>
      </c>
      <c r="L147" s="19" t="s">
        <v>571</v>
      </c>
      <c r="M147" s="19" t="s">
        <v>539</v>
      </c>
    </row>
    <row r="148" spans="1:13" x14ac:dyDescent="0.2">
      <c r="A148" s="19" t="s">
        <v>418</v>
      </c>
      <c r="B148" s="19" t="s">
        <v>359</v>
      </c>
      <c r="C148" s="20">
        <v>6000</v>
      </c>
      <c r="D148" s="20">
        <v>6000</v>
      </c>
      <c r="E148" s="21">
        <v>43278.60728009259</v>
      </c>
      <c r="F148" s="21">
        <v>43300.776516203703</v>
      </c>
      <c r="G148" s="19" t="s">
        <v>382</v>
      </c>
      <c r="H148" s="19" t="s">
        <v>381</v>
      </c>
      <c r="I148" s="19" t="s">
        <v>385</v>
      </c>
      <c r="J148" s="19" t="s">
        <v>525</v>
      </c>
      <c r="K148" s="19" t="s">
        <v>378</v>
      </c>
      <c r="L148" s="19" t="s">
        <v>571</v>
      </c>
      <c r="M148" s="19" t="s">
        <v>535</v>
      </c>
    </row>
    <row r="149" spans="1:13" x14ac:dyDescent="0.2">
      <c r="A149" s="19" t="s">
        <v>418</v>
      </c>
      <c r="B149" s="19" t="s">
        <v>359</v>
      </c>
      <c r="C149" s="20">
        <v>9000</v>
      </c>
      <c r="D149" s="20">
        <v>9000</v>
      </c>
      <c r="E149" s="21">
        <v>43028.866041666668</v>
      </c>
      <c r="F149" s="21">
        <v>43131.291666666664</v>
      </c>
      <c r="G149" s="19" t="s">
        <v>402</v>
      </c>
      <c r="H149" s="19" t="s">
        <v>403</v>
      </c>
      <c r="I149" s="19" t="s">
        <v>397</v>
      </c>
      <c r="J149" s="19" t="s">
        <v>525</v>
      </c>
      <c r="K149" s="19" t="s">
        <v>378</v>
      </c>
      <c r="L149" s="19" t="s">
        <v>571</v>
      </c>
      <c r="M149" s="19" t="s">
        <v>533</v>
      </c>
    </row>
    <row r="150" spans="1:13" x14ac:dyDescent="0.2">
      <c r="A150" s="19" t="s">
        <v>418</v>
      </c>
      <c r="B150" s="19" t="s">
        <v>359</v>
      </c>
      <c r="C150" s="20">
        <v>9200</v>
      </c>
      <c r="D150" s="20">
        <v>9200</v>
      </c>
      <c r="E150" s="21">
        <v>43329.567835648151</v>
      </c>
      <c r="F150" s="21">
        <v>43376.877685185187</v>
      </c>
      <c r="G150" s="19" t="s">
        <v>404</v>
      </c>
      <c r="H150" s="19" t="s">
        <v>403</v>
      </c>
      <c r="I150" s="19" t="s">
        <v>405</v>
      </c>
      <c r="J150" s="19" t="s">
        <v>525</v>
      </c>
      <c r="K150" s="19" t="s">
        <v>378</v>
      </c>
      <c r="L150" s="19" t="s">
        <v>571</v>
      </c>
      <c r="M150" s="19" t="s">
        <v>533</v>
      </c>
    </row>
    <row r="151" spans="1:13" x14ac:dyDescent="0.2">
      <c r="A151" s="19" t="s">
        <v>418</v>
      </c>
      <c r="B151" s="19" t="s">
        <v>359</v>
      </c>
      <c r="C151" s="20">
        <v>10000</v>
      </c>
      <c r="D151" s="20">
        <v>10000</v>
      </c>
      <c r="E151" s="21">
        <v>43762.84542824074</v>
      </c>
      <c r="F151" s="21">
        <v>43789.048854166664</v>
      </c>
      <c r="G151" s="19" t="s">
        <v>396</v>
      </c>
      <c r="H151" s="19" t="s">
        <v>383</v>
      </c>
      <c r="I151" s="19" t="s">
        <v>397</v>
      </c>
      <c r="J151" s="19" t="s">
        <v>528</v>
      </c>
      <c r="K151" s="19" t="s">
        <v>378</v>
      </c>
      <c r="L151" s="19" t="s">
        <v>571</v>
      </c>
      <c r="M151" s="19" t="s">
        <v>536</v>
      </c>
    </row>
    <row r="152" spans="1:13" x14ac:dyDescent="0.2">
      <c r="A152" s="19" t="s">
        <v>418</v>
      </c>
      <c r="B152" s="19" t="s">
        <v>359</v>
      </c>
      <c r="C152" s="20">
        <v>10000</v>
      </c>
      <c r="D152" s="20">
        <v>10000</v>
      </c>
      <c r="E152" s="21">
        <v>43577.806631944448</v>
      </c>
      <c r="F152" s="21">
        <v>43586</v>
      </c>
      <c r="G152" s="19" t="s">
        <v>394</v>
      </c>
      <c r="H152" s="19" t="s">
        <v>383</v>
      </c>
      <c r="I152" s="19" t="s">
        <v>395</v>
      </c>
      <c r="J152" s="19" t="s">
        <v>523</v>
      </c>
      <c r="K152" s="19" t="s">
        <v>378</v>
      </c>
      <c r="L152" s="19" t="s">
        <v>571</v>
      </c>
      <c r="M152" s="19" t="s">
        <v>533</v>
      </c>
    </row>
    <row r="153" spans="1:13" x14ac:dyDescent="0.2">
      <c r="A153" s="19" t="s">
        <v>418</v>
      </c>
      <c r="B153" s="19" t="s">
        <v>359</v>
      </c>
      <c r="C153" s="20">
        <v>20000</v>
      </c>
      <c r="D153" s="20">
        <v>0</v>
      </c>
      <c r="E153" s="21">
        <v>43019.853194444448</v>
      </c>
      <c r="F153" s="21">
        <v>43055.506006944444</v>
      </c>
      <c r="G153" s="19" t="s">
        <v>394</v>
      </c>
      <c r="H153" s="19" t="s">
        <v>383</v>
      </c>
      <c r="I153" s="19" t="s">
        <v>395</v>
      </c>
      <c r="J153" s="19" t="s">
        <v>522</v>
      </c>
      <c r="K153" s="19" t="s">
        <v>377</v>
      </c>
      <c r="L153" s="19" t="s">
        <v>571</v>
      </c>
      <c r="M153" s="19" t="s">
        <v>535</v>
      </c>
    </row>
    <row r="154" spans="1:13" x14ac:dyDescent="0.2">
      <c r="A154" s="19" t="s">
        <v>418</v>
      </c>
      <c r="B154" s="19" t="s">
        <v>359</v>
      </c>
      <c r="C154" s="20">
        <v>22000</v>
      </c>
      <c r="D154" s="20">
        <v>22000</v>
      </c>
      <c r="E154" s="21">
        <v>42944.638692129629</v>
      </c>
      <c r="F154" s="21">
        <v>42972.603194444448</v>
      </c>
      <c r="G154" s="19" t="s">
        <v>393</v>
      </c>
      <c r="H154" s="19" t="s">
        <v>389</v>
      </c>
      <c r="I154" s="19" t="s">
        <v>385</v>
      </c>
      <c r="J154" s="19" t="s">
        <v>525</v>
      </c>
      <c r="K154" s="19" t="s">
        <v>378</v>
      </c>
      <c r="L154" s="19" t="s">
        <v>571</v>
      </c>
      <c r="M154" s="19" t="s">
        <v>535</v>
      </c>
    </row>
    <row r="155" spans="1:13" x14ac:dyDescent="0.2">
      <c r="A155" s="19" t="s">
        <v>418</v>
      </c>
      <c r="B155" s="19" t="s">
        <v>359</v>
      </c>
      <c r="C155" s="20">
        <v>29000</v>
      </c>
      <c r="D155" s="20">
        <v>0</v>
      </c>
      <c r="E155" s="21">
        <v>43761.830682870372</v>
      </c>
      <c r="F155" s="21">
        <v>43857.817233796297</v>
      </c>
      <c r="G155" s="19" t="s">
        <v>390</v>
      </c>
      <c r="H155" s="19" t="s">
        <v>389</v>
      </c>
      <c r="I155" s="19" t="s">
        <v>385</v>
      </c>
      <c r="J155" s="19" t="s">
        <v>524</v>
      </c>
      <c r="K155" s="19" t="s">
        <v>377</v>
      </c>
      <c r="L155" s="19" t="s">
        <v>571</v>
      </c>
      <c r="M155" s="19" t="s">
        <v>537</v>
      </c>
    </row>
    <row r="156" spans="1:13" x14ac:dyDescent="0.2">
      <c r="A156" s="19" t="s">
        <v>418</v>
      </c>
      <c r="B156" s="19" t="s">
        <v>359</v>
      </c>
      <c r="C156" s="20">
        <v>108000</v>
      </c>
      <c r="D156" s="20">
        <v>0</v>
      </c>
      <c r="E156" s="21">
        <v>43384.864594907405</v>
      </c>
      <c r="F156" s="21">
        <v>43857.817835648151</v>
      </c>
      <c r="G156" s="19" t="s">
        <v>382</v>
      </c>
      <c r="H156" s="19" t="s">
        <v>381</v>
      </c>
      <c r="I156" s="19" t="s">
        <v>385</v>
      </c>
      <c r="J156" s="19" t="s">
        <v>526</v>
      </c>
      <c r="K156" s="19" t="s">
        <v>377</v>
      </c>
      <c r="L156" s="19" t="s">
        <v>571</v>
      </c>
      <c r="M156" s="19" t="s">
        <v>535</v>
      </c>
    </row>
    <row r="157" spans="1:13" x14ac:dyDescent="0.2">
      <c r="A157" s="19" t="s">
        <v>418</v>
      </c>
      <c r="B157" s="19" t="s">
        <v>359</v>
      </c>
      <c r="C157" s="20">
        <v>110800</v>
      </c>
      <c r="D157" s="20">
        <v>110800</v>
      </c>
      <c r="E157" s="21">
        <v>42744.829143518517</v>
      </c>
      <c r="F157" s="21">
        <v>42920.291666666664</v>
      </c>
      <c r="G157" s="19" t="s">
        <v>391</v>
      </c>
      <c r="H157" s="19" t="s">
        <v>383</v>
      </c>
      <c r="I157" s="19" t="s">
        <v>385</v>
      </c>
      <c r="J157" s="19" t="s">
        <v>525</v>
      </c>
      <c r="K157" s="19" t="s">
        <v>378</v>
      </c>
      <c r="L157" s="19" t="s">
        <v>571</v>
      </c>
      <c r="M157" s="19" t="s">
        <v>537</v>
      </c>
    </row>
    <row r="158" spans="1:13" x14ac:dyDescent="0.2">
      <c r="A158" s="19" t="s">
        <v>410</v>
      </c>
      <c r="B158" s="19" t="s">
        <v>359</v>
      </c>
      <c r="C158" s="20">
        <v>0</v>
      </c>
      <c r="D158" s="20">
        <v>0</v>
      </c>
      <c r="E158" s="21">
        <v>42545.76761574074</v>
      </c>
      <c r="F158" s="21">
        <v>43110.590081018519</v>
      </c>
      <c r="G158" s="19" t="s">
        <v>402</v>
      </c>
      <c r="H158" s="19" t="s">
        <v>403</v>
      </c>
      <c r="I158" s="19" t="s">
        <v>397</v>
      </c>
      <c r="J158" s="19" t="s">
        <v>529</v>
      </c>
      <c r="K158" s="19" t="s">
        <v>377</v>
      </c>
      <c r="L158" s="19" t="s">
        <v>568</v>
      </c>
      <c r="M158" s="19" t="s">
        <v>539</v>
      </c>
    </row>
    <row r="159" spans="1:13" x14ac:dyDescent="0.2">
      <c r="A159" s="19" t="s">
        <v>410</v>
      </c>
      <c r="B159" s="19" t="s">
        <v>359</v>
      </c>
      <c r="C159" s="20">
        <v>0</v>
      </c>
      <c r="D159" s="20">
        <v>0</v>
      </c>
      <c r="E159" s="21">
        <v>42670.693854166668</v>
      </c>
      <c r="F159" s="21">
        <v>43110.589548611111</v>
      </c>
      <c r="G159" s="19" t="s">
        <v>391</v>
      </c>
      <c r="H159" s="19" t="s">
        <v>383</v>
      </c>
      <c r="I159" s="19" t="s">
        <v>385</v>
      </c>
      <c r="J159" s="19" t="s">
        <v>529</v>
      </c>
      <c r="K159" s="19" t="s">
        <v>377</v>
      </c>
      <c r="L159" s="19" t="s">
        <v>568</v>
      </c>
      <c r="M159" s="19" t="s">
        <v>535</v>
      </c>
    </row>
    <row r="160" spans="1:13" x14ac:dyDescent="0.2">
      <c r="A160" s="19" t="s">
        <v>410</v>
      </c>
      <c r="B160" s="19" t="s">
        <v>359</v>
      </c>
      <c r="C160" s="20">
        <v>32000</v>
      </c>
      <c r="D160" s="20">
        <v>32000</v>
      </c>
      <c r="E160" s="21">
        <v>42104.639548611114</v>
      </c>
      <c r="F160" s="21">
        <v>42535.77988425926</v>
      </c>
      <c r="G160" s="19" t="s">
        <v>396</v>
      </c>
      <c r="H160" s="19" t="s">
        <v>383</v>
      </c>
      <c r="I160" s="19" t="s">
        <v>397</v>
      </c>
      <c r="J160" s="19" t="s">
        <v>529</v>
      </c>
      <c r="K160" s="19" t="s">
        <v>377</v>
      </c>
      <c r="L160" s="19" t="s">
        <v>568</v>
      </c>
      <c r="M160" s="19" t="s">
        <v>534</v>
      </c>
    </row>
    <row r="161" spans="1:13" x14ac:dyDescent="0.2">
      <c r="A161" s="19" t="s">
        <v>219</v>
      </c>
      <c r="B161" s="19" t="s">
        <v>363</v>
      </c>
      <c r="C161" s="20">
        <v>45000</v>
      </c>
      <c r="D161" s="20">
        <v>0</v>
      </c>
      <c r="E161" s="21">
        <v>42208.803067129629</v>
      </c>
      <c r="F161" s="21">
        <v>43087.881377314814</v>
      </c>
      <c r="G161" s="19" t="s">
        <v>388</v>
      </c>
      <c r="H161" s="19" t="s">
        <v>389</v>
      </c>
      <c r="I161" s="19" t="s">
        <v>385</v>
      </c>
      <c r="J161" s="19" t="s">
        <v>529</v>
      </c>
      <c r="K161" s="19" t="s">
        <v>377</v>
      </c>
      <c r="L161" s="19" t="s">
        <v>565</v>
      </c>
      <c r="M161" s="19" t="s">
        <v>533</v>
      </c>
    </row>
    <row r="162" spans="1:13" x14ac:dyDescent="0.2">
      <c r="A162" s="19" t="s">
        <v>24</v>
      </c>
      <c r="B162" s="19" t="s">
        <v>363</v>
      </c>
      <c r="C162" s="20">
        <v>0</v>
      </c>
      <c r="D162" s="20">
        <v>0</v>
      </c>
      <c r="E162" s="21">
        <v>43482.664664351854</v>
      </c>
      <c r="F162" s="21">
        <v>43661</v>
      </c>
      <c r="G162" s="19" t="s">
        <v>382</v>
      </c>
      <c r="H162" s="19" t="s">
        <v>381</v>
      </c>
      <c r="I162" s="19" t="s">
        <v>386</v>
      </c>
      <c r="J162" s="19" t="s">
        <v>525</v>
      </c>
      <c r="K162" s="19" t="s">
        <v>377</v>
      </c>
      <c r="L162" s="19" t="s">
        <v>562</v>
      </c>
      <c r="M162" s="19" t="s">
        <v>533</v>
      </c>
    </row>
    <row r="163" spans="1:13" x14ac:dyDescent="0.2">
      <c r="A163" s="19" t="s">
        <v>24</v>
      </c>
      <c r="B163" s="19" t="s">
        <v>363</v>
      </c>
      <c r="C163" s="20">
        <v>15500</v>
      </c>
      <c r="D163" s="20">
        <v>15500</v>
      </c>
      <c r="E163" s="21">
        <v>41327.744780092595</v>
      </c>
      <c r="F163" s="21">
        <v>41393.291666666664</v>
      </c>
      <c r="G163" s="19" t="s">
        <v>396</v>
      </c>
      <c r="H163" s="19" t="s">
        <v>383</v>
      </c>
      <c r="I163" s="19" t="s">
        <v>397</v>
      </c>
      <c r="J163" s="19" t="s">
        <v>529</v>
      </c>
      <c r="K163" s="19" t="s">
        <v>378</v>
      </c>
      <c r="L163" s="19" t="s">
        <v>562</v>
      </c>
      <c r="M163" s="19" t="s">
        <v>535</v>
      </c>
    </row>
    <row r="164" spans="1:13" x14ac:dyDescent="0.2">
      <c r="A164" s="19" t="s">
        <v>24</v>
      </c>
      <c r="B164" s="19" t="s">
        <v>363</v>
      </c>
      <c r="C164" s="20">
        <v>63000</v>
      </c>
      <c r="D164" s="20">
        <v>0</v>
      </c>
      <c r="E164" s="21">
        <v>41474.806006944447</v>
      </c>
      <c r="F164" s="21">
        <v>41869.166666666664</v>
      </c>
      <c r="G164" s="19" t="s">
        <v>396</v>
      </c>
      <c r="H164" s="19" t="s">
        <v>383</v>
      </c>
      <c r="I164" s="19" t="s">
        <v>397</v>
      </c>
      <c r="J164" s="19" t="s">
        <v>522</v>
      </c>
      <c r="K164" s="19" t="s">
        <v>377</v>
      </c>
      <c r="L164" s="19" t="s">
        <v>562</v>
      </c>
      <c r="M164" s="19" t="s">
        <v>533</v>
      </c>
    </row>
    <row r="165" spans="1:13" x14ac:dyDescent="0.2">
      <c r="A165" s="19" t="s">
        <v>613</v>
      </c>
      <c r="B165" s="19" t="s">
        <v>358</v>
      </c>
      <c r="C165" s="20">
        <v>50</v>
      </c>
      <c r="D165" s="20">
        <v>50</v>
      </c>
      <c r="E165" s="21">
        <v>42927.73945601852</v>
      </c>
      <c r="F165" s="21">
        <v>42927.805335648147</v>
      </c>
      <c r="G165" s="19" t="s">
        <v>393</v>
      </c>
      <c r="H165" s="19" t="s">
        <v>389</v>
      </c>
      <c r="I165" s="19" t="s">
        <v>385</v>
      </c>
      <c r="J165" s="19" t="s">
        <v>525</v>
      </c>
      <c r="K165" s="19" t="s">
        <v>378</v>
      </c>
      <c r="L165" s="19" t="s">
        <v>566</v>
      </c>
      <c r="M165" s="19" t="s">
        <v>535</v>
      </c>
    </row>
    <row r="166" spans="1:13" x14ac:dyDescent="0.2">
      <c r="A166" s="19" t="s">
        <v>613</v>
      </c>
      <c r="B166" s="19" t="s">
        <v>358</v>
      </c>
      <c r="C166" s="20">
        <v>420</v>
      </c>
      <c r="D166" s="20">
        <v>420</v>
      </c>
      <c r="E166" s="21">
        <v>43375.12164351852</v>
      </c>
      <c r="F166" s="21">
        <v>43375.122893518521</v>
      </c>
      <c r="G166" s="19" t="s">
        <v>396</v>
      </c>
      <c r="H166" s="19" t="s">
        <v>383</v>
      </c>
      <c r="I166" s="19" t="s">
        <v>397</v>
      </c>
      <c r="J166" s="19" t="s">
        <v>525</v>
      </c>
      <c r="K166" s="19" t="s">
        <v>378</v>
      </c>
      <c r="L166" s="19" t="s">
        <v>566</v>
      </c>
      <c r="M166" s="19" t="s">
        <v>535</v>
      </c>
    </row>
    <row r="167" spans="1:13" x14ac:dyDescent="0.2">
      <c r="A167" s="19" t="s">
        <v>613</v>
      </c>
      <c r="B167" s="19" t="s">
        <v>358</v>
      </c>
      <c r="C167" s="20">
        <v>420</v>
      </c>
      <c r="D167" s="20">
        <v>420</v>
      </c>
      <c r="E167" s="21">
        <v>43318.776238425926</v>
      </c>
      <c r="F167" s="21">
        <v>43318.778136574074</v>
      </c>
      <c r="G167" s="19" t="s">
        <v>401</v>
      </c>
      <c r="H167" s="19" t="s">
        <v>389</v>
      </c>
      <c r="I167" s="19" t="s">
        <v>385</v>
      </c>
      <c r="J167" s="19" t="s">
        <v>525</v>
      </c>
      <c r="K167" s="19" t="s">
        <v>378</v>
      </c>
      <c r="L167" s="19" t="s">
        <v>566</v>
      </c>
      <c r="M167" s="19" t="s">
        <v>534</v>
      </c>
    </row>
    <row r="168" spans="1:13" x14ac:dyDescent="0.2">
      <c r="A168" s="19" t="s">
        <v>613</v>
      </c>
      <c r="B168" s="19" t="s">
        <v>358</v>
      </c>
      <c r="C168" s="20">
        <v>420</v>
      </c>
      <c r="D168" s="20">
        <v>420</v>
      </c>
      <c r="E168" s="21">
        <v>43312.744432870371</v>
      </c>
      <c r="F168" s="21">
        <v>43312.745879629627</v>
      </c>
      <c r="G168" s="19" t="s">
        <v>388</v>
      </c>
      <c r="H168" s="19" t="s">
        <v>389</v>
      </c>
      <c r="I168" s="19" t="s">
        <v>385</v>
      </c>
      <c r="J168" s="19" t="s">
        <v>525</v>
      </c>
      <c r="K168" s="19" t="s">
        <v>378</v>
      </c>
      <c r="L168" s="19" t="s">
        <v>566</v>
      </c>
      <c r="M168" s="19" t="s">
        <v>533</v>
      </c>
    </row>
    <row r="169" spans="1:13" x14ac:dyDescent="0.2">
      <c r="A169" s="19" t="s">
        <v>613</v>
      </c>
      <c r="B169" s="19" t="s">
        <v>358</v>
      </c>
      <c r="C169" s="20">
        <v>420</v>
      </c>
      <c r="D169" s="20">
        <v>420</v>
      </c>
      <c r="E169" s="21">
        <v>43105.728020833332</v>
      </c>
      <c r="F169" s="21">
        <v>43105.729490740741</v>
      </c>
      <c r="G169" s="19" t="s">
        <v>382</v>
      </c>
      <c r="H169" s="19" t="s">
        <v>381</v>
      </c>
      <c r="I169" s="19" t="s">
        <v>386</v>
      </c>
      <c r="J169" s="19" t="s">
        <v>525</v>
      </c>
      <c r="K169" s="19" t="s">
        <v>378</v>
      </c>
      <c r="L169" s="19" t="s">
        <v>566</v>
      </c>
      <c r="M169" s="19" t="s">
        <v>533</v>
      </c>
    </row>
    <row r="170" spans="1:13" x14ac:dyDescent="0.2">
      <c r="A170" s="19" t="s">
        <v>613</v>
      </c>
      <c r="B170" s="19" t="s">
        <v>358</v>
      </c>
      <c r="C170" s="20">
        <v>420</v>
      </c>
      <c r="D170" s="20">
        <v>420</v>
      </c>
      <c r="E170" s="21">
        <v>43047.910266203704</v>
      </c>
      <c r="F170" s="21">
        <v>43047.911990740744</v>
      </c>
      <c r="G170" s="19" t="s">
        <v>394</v>
      </c>
      <c r="H170" s="19" t="s">
        <v>383</v>
      </c>
      <c r="I170" s="19" t="s">
        <v>395</v>
      </c>
      <c r="J170" s="19" t="s">
        <v>525</v>
      </c>
      <c r="K170" s="19" t="s">
        <v>378</v>
      </c>
      <c r="L170" s="19" t="s">
        <v>566</v>
      </c>
      <c r="M170" s="19" t="s">
        <v>537</v>
      </c>
    </row>
    <row r="171" spans="1:13" x14ac:dyDescent="0.2">
      <c r="A171" s="19" t="s">
        <v>613</v>
      </c>
      <c r="B171" s="19" t="s">
        <v>358</v>
      </c>
      <c r="C171" s="20">
        <v>420</v>
      </c>
      <c r="D171" s="20">
        <v>420</v>
      </c>
      <c r="E171" s="21">
        <v>42969.935358796298</v>
      </c>
      <c r="F171" s="21">
        <v>42969.936597222222</v>
      </c>
      <c r="G171" s="19" t="s">
        <v>388</v>
      </c>
      <c r="H171" s="19" t="s">
        <v>389</v>
      </c>
      <c r="I171" s="19" t="s">
        <v>387</v>
      </c>
      <c r="J171" s="19" t="s">
        <v>525</v>
      </c>
      <c r="K171" s="19" t="s">
        <v>378</v>
      </c>
      <c r="L171" s="19" t="s">
        <v>566</v>
      </c>
      <c r="M171" s="19" t="s">
        <v>535</v>
      </c>
    </row>
    <row r="172" spans="1:13" x14ac:dyDescent="0.2">
      <c r="A172" s="19" t="s">
        <v>613</v>
      </c>
      <c r="B172" s="19" t="s">
        <v>358</v>
      </c>
      <c r="C172" s="20">
        <v>420</v>
      </c>
      <c r="D172" s="20">
        <v>420</v>
      </c>
      <c r="E172" s="21">
        <v>42933.660069444442</v>
      </c>
      <c r="F172" s="21">
        <v>42933.661226851851</v>
      </c>
      <c r="G172" s="19" t="s">
        <v>388</v>
      </c>
      <c r="H172" s="19" t="s">
        <v>389</v>
      </c>
      <c r="I172" s="19" t="s">
        <v>385</v>
      </c>
      <c r="J172" s="19" t="s">
        <v>525</v>
      </c>
      <c r="K172" s="19" t="s">
        <v>378</v>
      </c>
      <c r="L172" s="19" t="s">
        <v>566</v>
      </c>
      <c r="M172" s="19" t="s">
        <v>534</v>
      </c>
    </row>
    <row r="173" spans="1:13" x14ac:dyDescent="0.2">
      <c r="A173" s="19" t="s">
        <v>613</v>
      </c>
      <c r="B173" s="19" t="s">
        <v>358</v>
      </c>
      <c r="C173" s="20">
        <v>420</v>
      </c>
      <c r="D173" s="20">
        <v>420</v>
      </c>
      <c r="E173" s="21">
        <v>42930.865868055553</v>
      </c>
      <c r="F173" s="21">
        <v>42930.868078703701</v>
      </c>
      <c r="G173" s="19" t="s">
        <v>391</v>
      </c>
      <c r="H173" s="19" t="s">
        <v>383</v>
      </c>
      <c r="I173" s="19" t="s">
        <v>385</v>
      </c>
      <c r="J173" s="19" t="s">
        <v>525</v>
      </c>
      <c r="K173" s="19" t="s">
        <v>378</v>
      </c>
      <c r="L173" s="19" t="s">
        <v>566</v>
      </c>
      <c r="M173" s="19" t="s">
        <v>535</v>
      </c>
    </row>
    <row r="174" spans="1:13" x14ac:dyDescent="0.2">
      <c r="A174" s="19" t="s">
        <v>613</v>
      </c>
      <c r="B174" s="19" t="s">
        <v>358</v>
      </c>
      <c r="C174" s="20">
        <v>420</v>
      </c>
      <c r="D174" s="20">
        <v>420</v>
      </c>
      <c r="E174" s="21">
        <v>42877.627615740741</v>
      </c>
      <c r="F174" s="21">
        <v>42877.62872685185</v>
      </c>
      <c r="G174" s="19" t="s">
        <v>402</v>
      </c>
      <c r="H174" s="19" t="s">
        <v>403</v>
      </c>
      <c r="I174" s="19" t="s">
        <v>397</v>
      </c>
      <c r="J174" s="19" t="s">
        <v>525</v>
      </c>
      <c r="K174" s="19" t="s">
        <v>378</v>
      </c>
      <c r="L174" s="19" t="s">
        <v>566</v>
      </c>
      <c r="M174" s="19" t="s">
        <v>533</v>
      </c>
    </row>
    <row r="175" spans="1:13" x14ac:dyDescent="0.2">
      <c r="A175" s="19" t="s">
        <v>613</v>
      </c>
      <c r="B175" s="19" t="s">
        <v>358</v>
      </c>
      <c r="C175" s="20">
        <v>420</v>
      </c>
      <c r="D175" s="20">
        <v>420</v>
      </c>
      <c r="E175" s="21">
        <v>42871.775289351855</v>
      </c>
      <c r="F175" s="21">
        <v>42871.77648148148</v>
      </c>
      <c r="G175" s="19" t="s">
        <v>390</v>
      </c>
      <c r="H175" s="19" t="s">
        <v>389</v>
      </c>
      <c r="I175" s="19" t="s">
        <v>385</v>
      </c>
      <c r="J175" s="19" t="s">
        <v>525</v>
      </c>
      <c r="K175" s="19" t="s">
        <v>378</v>
      </c>
      <c r="L175" s="19" t="s">
        <v>566</v>
      </c>
      <c r="M175" s="19" t="s">
        <v>535</v>
      </c>
    </row>
    <row r="176" spans="1:13" x14ac:dyDescent="0.2">
      <c r="A176" s="19" t="s">
        <v>613</v>
      </c>
      <c r="B176" s="19" t="s">
        <v>358</v>
      </c>
      <c r="C176" s="20">
        <v>470</v>
      </c>
      <c r="D176" s="20">
        <v>470</v>
      </c>
      <c r="E176" s="21">
        <v>43220.867824074077</v>
      </c>
      <c r="F176" s="21">
        <v>43220.869375000002</v>
      </c>
      <c r="G176" s="19" t="s">
        <v>388</v>
      </c>
      <c r="H176" s="19" t="s">
        <v>389</v>
      </c>
      <c r="I176" s="19" t="s">
        <v>385</v>
      </c>
      <c r="J176" s="19" t="s">
        <v>525</v>
      </c>
      <c r="K176" s="19" t="s">
        <v>378</v>
      </c>
      <c r="L176" s="19" t="s">
        <v>566</v>
      </c>
      <c r="M176" s="19" t="s">
        <v>534</v>
      </c>
    </row>
    <row r="177" spans="1:13" x14ac:dyDescent="0.2">
      <c r="A177" s="19" t="s">
        <v>613</v>
      </c>
      <c r="B177" s="19" t="s">
        <v>358</v>
      </c>
      <c r="C177" s="20">
        <v>470</v>
      </c>
      <c r="D177" s="20">
        <v>470</v>
      </c>
      <c r="E177" s="21">
        <v>42865.81689814815</v>
      </c>
      <c r="F177" s="21">
        <v>42865.819178240738</v>
      </c>
      <c r="G177" s="19" t="s">
        <v>393</v>
      </c>
      <c r="H177" s="19" t="s">
        <v>389</v>
      </c>
      <c r="I177" s="19" t="s">
        <v>385</v>
      </c>
      <c r="J177" s="19" t="s">
        <v>525</v>
      </c>
      <c r="K177" s="19" t="s">
        <v>378</v>
      </c>
      <c r="L177" s="19" t="s">
        <v>566</v>
      </c>
      <c r="M177" s="19" t="s">
        <v>533</v>
      </c>
    </row>
    <row r="178" spans="1:13" x14ac:dyDescent="0.2">
      <c r="A178" s="19" t="s">
        <v>613</v>
      </c>
      <c r="B178" s="19" t="s">
        <v>358</v>
      </c>
      <c r="C178" s="20">
        <v>495</v>
      </c>
      <c r="D178" s="20">
        <v>495</v>
      </c>
      <c r="E178" s="21">
        <v>43277.887303240743</v>
      </c>
      <c r="F178" s="21">
        <v>43277.888333333336</v>
      </c>
      <c r="G178" s="19" t="s">
        <v>404</v>
      </c>
      <c r="H178" s="19" t="s">
        <v>403</v>
      </c>
      <c r="I178" s="19" t="s">
        <v>405</v>
      </c>
      <c r="J178" s="19" t="s">
        <v>525</v>
      </c>
      <c r="K178" s="19" t="s">
        <v>378</v>
      </c>
      <c r="L178" s="19" t="s">
        <v>566</v>
      </c>
      <c r="M178" s="19" t="s">
        <v>534</v>
      </c>
    </row>
    <row r="179" spans="1:13" x14ac:dyDescent="0.2">
      <c r="A179" s="19" t="s">
        <v>613</v>
      </c>
      <c r="B179" s="19" t="s">
        <v>358</v>
      </c>
      <c r="C179" s="20">
        <v>840</v>
      </c>
      <c r="D179" s="20">
        <v>840</v>
      </c>
      <c r="E179" s="21">
        <v>43136.680312500001</v>
      </c>
      <c r="F179" s="21">
        <v>43136.68178240741</v>
      </c>
      <c r="G179" s="19" t="s">
        <v>396</v>
      </c>
      <c r="H179" s="19" t="s">
        <v>383</v>
      </c>
      <c r="I179" s="19" t="s">
        <v>397</v>
      </c>
      <c r="J179" s="19" t="s">
        <v>525</v>
      </c>
      <c r="K179" s="19" t="s">
        <v>378</v>
      </c>
      <c r="L179" s="19" t="s">
        <v>566</v>
      </c>
      <c r="M179" s="19" t="s">
        <v>539</v>
      </c>
    </row>
    <row r="180" spans="1:13" x14ac:dyDescent="0.2">
      <c r="A180" s="19" t="s">
        <v>613</v>
      </c>
      <c r="B180" s="19" t="s">
        <v>358</v>
      </c>
      <c r="C180" s="20">
        <v>840</v>
      </c>
      <c r="D180" s="20">
        <v>840</v>
      </c>
      <c r="E180" s="21">
        <v>42913.079513888886</v>
      </c>
      <c r="F180" s="21">
        <v>42913.083321759259</v>
      </c>
      <c r="G180" s="19" t="s">
        <v>393</v>
      </c>
      <c r="H180" s="19" t="s">
        <v>389</v>
      </c>
      <c r="I180" s="19" t="s">
        <v>385</v>
      </c>
      <c r="J180" s="19" t="s">
        <v>525</v>
      </c>
      <c r="K180" s="19" t="s">
        <v>378</v>
      </c>
      <c r="L180" s="19" t="s">
        <v>566</v>
      </c>
      <c r="M180" s="19" t="s">
        <v>535</v>
      </c>
    </row>
    <row r="181" spans="1:13" x14ac:dyDescent="0.2">
      <c r="A181" s="19" t="s">
        <v>613</v>
      </c>
      <c r="B181" s="19" t="s">
        <v>358</v>
      </c>
      <c r="C181" s="20">
        <v>840</v>
      </c>
      <c r="D181" s="20">
        <v>840</v>
      </c>
      <c r="E181" s="21">
        <v>42867.593680555554</v>
      </c>
      <c r="F181" s="21">
        <v>42867.594872685186</v>
      </c>
      <c r="G181" s="19" t="s">
        <v>393</v>
      </c>
      <c r="H181" s="19" t="s">
        <v>389</v>
      </c>
      <c r="I181" s="19" t="s">
        <v>385</v>
      </c>
      <c r="J181" s="19" t="s">
        <v>525</v>
      </c>
      <c r="K181" s="19" t="s">
        <v>378</v>
      </c>
      <c r="L181" s="19" t="s">
        <v>566</v>
      </c>
      <c r="M181" s="19" t="s">
        <v>534</v>
      </c>
    </row>
    <row r="182" spans="1:13" x14ac:dyDescent="0.2">
      <c r="A182" s="19" t="s">
        <v>613</v>
      </c>
      <c r="B182" s="19" t="s">
        <v>358</v>
      </c>
      <c r="C182" s="20">
        <v>890</v>
      </c>
      <c r="D182" s="20">
        <v>890</v>
      </c>
      <c r="E182" s="21">
        <v>42863.866493055553</v>
      </c>
      <c r="F182" s="21">
        <v>42863.871145833335</v>
      </c>
      <c r="G182" s="19" t="s">
        <v>392</v>
      </c>
      <c r="H182" s="19" t="s">
        <v>383</v>
      </c>
      <c r="I182" s="19" t="s">
        <v>385</v>
      </c>
      <c r="J182" s="19" t="s">
        <v>525</v>
      </c>
      <c r="K182" s="19" t="s">
        <v>378</v>
      </c>
      <c r="L182" s="19" t="s">
        <v>566</v>
      </c>
      <c r="M182" s="19" t="s">
        <v>535</v>
      </c>
    </row>
    <row r="183" spans="1:13" x14ac:dyDescent="0.2">
      <c r="A183" s="19" t="s">
        <v>613</v>
      </c>
      <c r="B183" s="19" t="s">
        <v>358</v>
      </c>
      <c r="C183" s="20">
        <v>2095</v>
      </c>
      <c r="D183" s="20">
        <v>2095</v>
      </c>
      <c r="E183" s="21">
        <v>43570.997152777774</v>
      </c>
      <c r="F183" s="21">
        <v>43567</v>
      </c>
      <c r="G183" s="19" t="s">
        <v>394</v>
      </c>
      <c r="H183" s="19" t="s">
        <v>383</v>
      </c>
      <c r="I183" s="19" t="s">
        <v>395</v>
      </c>
      <c r="J183" s="19" t="s">
        <v>525</v>
      </c>
      <c r="K183" s="19" t="s">
        <v>378</v>
      </c>
      <c r="L183" s="19" t="s">
        <v>566</v>
      </c>
      <c r="M183" s="19" t="s">
        <v>539</v>
      </c>
    </row>
    <row r="184" spans="1:13" x14ac:dyDescent="0.2">
      <c r="A184" s="19" t="s">
        <v>613</v>
      </c>
      <c r="B184" s="19" t="s">
        <v>358</v>
      </c>
      <c r="C184" s="20">
        <v>2095</v>
      </c>
      <c r="D184" s="20">
        <v>2095</v>
      </c>
      <c r="E184" s="21">
        <v>43423.621261574073</v>
      </c>
      <c r="F184" s="21">
        <v>43423.398877314816</v>
      </c>
      <c r="G184" s="19" t="s">
        <v>396</v>
      </c>
      <c r="H184" s="19" t="s">
        <v>383</v>
      </c>
      <c r="I184" s="19" t="s">
        <v>397</v>
      </c>
      <c r="J184" s="19" t="s">
        <v>525</v>
      </c>
      <c r="K184" s="19" t="s">
        <v>378</v>
      </c>
      <c r="L184" s="19" t="s">
        <v>566</v>
      </c>
      <c r="M184" s="19" t="s">
        <v>533</v>
      </c>
    </row>
    <row r="185" spans="1:13" x14ac:dyDescent="0.2">
      <c r="A185" s="19" t="s">
        <v>613</v>
      </c>
      <c r="B185" s="19" t="s">
        <v>358</v>
      </c>
      <c r="C185" s="20">
        <v>2999</v>
      </c>
      <c r="D185" s="20">
        <v>0</v>
      </c>
      <c r="E185" s="21">
        <v>42944.67659722222</v>
      </c>
      <c r="F185" s="21">
        <v>43033.912719907406</v>
      </c>
      <c r="G185" s="19" t="s">
        <v>398</v>
      </c>
      <c r="H185" s="19" t="s">
        <v>389</v>
      </c>
      <c r="I185" s="19" t="s">
        <v>399</v>
      </c>
      <c r="J185" s="19" t="s">
        <v>522</v>
      </c>
      <c r="K185" s="19" t="s">
        <v>377</v>
      </c>
      <c r="L185" s="19" t="s">
        <v>566</v>
      </c>
      <c r="M185" s="19" t="s">
        <v>533</v>
      </c>
    </row>
    <row r="186" spans="1:13" x14ac:dyDescent="0.2">
      <c r="A186" s="19" t="s">
        <v>613</v>
      </c>
      <c r="B186" s="19" t="s">
        <v>358</v>
      </c>
      <c r="C186" s="20">
        <v>4000</v>
      </c>
      <c r="D186" s="20">
        <v>4000</v>
      </c>
      <c r="E186" s="21">
        <v>43452.784421296295</v>
      </c>
      <c r="F186" s="21">
        <v>43454</v>
      </c>
      <c r="G186" s="19" t="s">
        <v>393</v>
      </c>
      <c r="H186" s="19" t="s">
        <v>389</v>
      </c>
      <c r="I186" s="19" t="s">
        <v>385</v>
      </c>
      <c r="J186" s="19" t="s">
        <v>525</v>
      </c>
      <c r="K186" s="19" t="s">
        <v>378</v>
      </c>
      <c r="L186" s="19" t="s">
        <v>566</v>
      </c>
      <c r="M186" s="19" t="s">
        <v>533</v>
      </c>
    </row>
    <row r="187" spans="1:13" x14ac:dyDescent="0.2">
      <c r="A187" s="19" t="s">
        <v>613</v>
      </c>
      <c r="B187" s="19" t="s">
        <v>358</v>
      </c>
      <c r="C187" s="20">
        <v>5000</v>
      </c>
      <c r="D187" s="20">
        <v>5000</v>
      </c>
      <c r="E187" s="21">
        <v>43432.624328703707</v>
      </c>
      <c r="F187" s="21">
        <v>43440.499768518515</v>
      </c>
      <c r="G187" s="19" t="s">
        <v>393</v>
      </c>
      <c r="H187" s="19" t="s">
        <v>389</v>
      </c>
      <c r="I187" s="19" t="s">
        <v>385</v>
      </c>
      <c r="J187" s="19" t="s">
        <v>525</v>
      </c>
      <c r="K187" s="19" t="s">
        <v>378</v>
      </c>
      <c r="L187" s="19" t="s">
        <v>566</v>
      </c>
      <c r="M187" s="19" t="s">
        <v>535</v>
      </c>
    </row>
    <row r="188" spans="1:13" x14ac:dyDescent="0.2">
      <c r="A188" s="19" t="s">
        <v>613</v>
      </c>
      <c r="B188" s="19" t="s">
        <v>358</v>
      </c>
      <c r="C188" s="20">
        <v>6000</v>
      </c>
      <c r="D188" s="20">
        <v>6000</v>
      </c>
      <c r="E188" s="21">
        <v>43483.640370370369</v>
      </c>
      <c r="F188" s="21">
        <v>43531</v>
      </c>
      <c r="G188" s="19" t="s">
        <v>391</v>
      </c>
      <c r="H188" s="19" t="s">
        <v>383</v>
      </c>
      <c r="I188" s="19" t="s">
        <v>385</v>
      </c>
      <c r="J188" s="19" t="s">
        <v>528</v>
      </c>
      <c r="K188" s="19" t="s">
        <v>378</v>
      </c>
      <c r="L188" s="19" t="s">
        <v>566</v>
      </c>
      <c r="M188" s="19" t="s">
        <v>533</v>
      </c>
    </row>
    <row r="189" spans="1:13" x14ac:dyDescent="0.2">
      <c r="A189" s="19" t="s">
        <v>613</v>
      </c>
      <c r="B189" s="19" t="s">
        <v>358</v>
      </c>
      <c r="C189" s="20">
        <v>6000</v>
      </c>
      <c r="D189" s="20">
        <v>6000</v>
      </c>
      <c r="E189" s="21">
        <v>43224.697916666664</v>
      </c>
      <c r="F189" s="21">
        <v>43454</v>
      </c>
      <c r="G189" s="19" t="s">
        <v>394</v>
      </c>
      <c r="H189" s="19" t="s">
        <v>383</v>
      </c>
      <c r="I189" s="19" t="s">
        <v>395</v>
      </c>
      <c r="J189" s="19" t="s">
        <v>525</v>
      </c>
      <c r="K189" s="19" t="s">
        <v>378</v>
      </c>
      <c r="L189" s="19" t="s">
        <v>566</v>
      </c>
      <c r="M189" s="19" t="s">
        <v>539</v>
      </c>
    </row>
    <row r="190" spans="1:13" x14ac:dyDescent="0.2">
      <c r="A190" s="19" t="s">
        <v>613</v>
      </c>
      <c r="B190" s="19" t="s">
        <v>358</v>
      </c>
      <c r="C190" s="20">
        <v>9000</v>
      </c>
      <c r="D190" s="20">
        <v>0</v>
      </c>
      <c r="E190" s="21">
        <v>43528.930879629632</v>
      </c>
      <c r="F190" s="21">
        <v>43774.291666666664</v>
      </c>
      <c r="G190" s="19" t="s">
        <v>402</v>
      </c>
      <c r="H190" s="19" t="s">
        <v>403</v>
      </c>
      <c r="I190" s="19" t="s">
        <v>397</v>
      </c>
      <c r="J190" s="19" t="s">
        <v>526</v>
      </c>
      <c r="K190" s="19" t="s">
        <v>377</v>
      </c>
      <c r="L190" s="19" t="s">
        <v>566</v>
      </c>
      <c r="M190" s="19" t="s">
        <v>533</v>
      </c>
    </row>
    <row r="191" spans="1:13" x14ac:dyDescent="0.2">
      <c r="A191" s="19" t="s">
        <v>613</v>
      </c>
      <c r="B191" s="19" t="s">
        <v>358</v>
      </c>
      <c r="C191" s="20">
        <v>9200</v>
      </c>
      <c r="D191" s="20">
        <v>9200</v>
      </c>
      <c r="E191" s="21">
        <v>43620.723009259258</v>
      </c>
      <c r="F191" s="21">
        <v>43621</v>
      </c>
      <c r="G191" s="19" t="s">
        <v>396</v>
      </c>
      <c r="H191" s="19" t="s">
        <v>383</v>
      </c>
      <c r="I191" s="19" t="s">
        <v>397</v>
      </c>
      <c r="J191" s="19" t="s">
        <v>525</v>
      </c>
      <c r="K191" s="19" t="s">
        <v>378</v>
      </c>
      <c r="L191" s="19" t="s">
        <v>566</v>
      </c>
      <c r="M191" s="19" t="s">
        <v>538</v>
      </c>
    </row>
    <row r="192" spans="1:13" x14ac:dyDescent="0.2">
      <c r="A192" s="19" t="s">
        <v>613</v>
      </c>
      <c r="B192" s="19" t="s">
        <v>358</v>
      </c>
      <c r="C192" s="20">
        <v>10000</v>
      </c>
      <c r="D192" s="20">
        <v>10000</v>
      </c>
      <c r="E192" s="21">
        <v>43199.769560185188</v>
      </c>
      <c r="F192" s="21">
        <v>43199.774212962962</v>
      </c>
      <c r="G192" s="19" t="s">
        <v>398</v>
      </c>
      <c r="H192" s="19" t="s">
        <v>389</v>
      </c>
      <c r="I192" s="19" t="s">
        <v>399</v>
      </c>
      <c r="J192" s="19" t="s">
        <v>525</v>
      </c>
      <c r="K192" s="19" t="s">
        <v>378</v>
      </c>
      <c r="L192" s="19" t="s">
        <v>566</v>
      </c>
      <c r="M192" s="19" t="s">
        <v>533</v>
      </c>
    </row>
    <row r="193" spans="1:13" x14ac:dyDescent="0.2">
      <c r="A193" s="19" t="s">
        <v>613</v>
      </c>
      <c r="B193" s="19" t="s">
        <v>358</v>
      </c>
      <c r="C193" s="20">
        <v>13660</v>
      </c>
      <c r="D193" s="20">
        <v>0</v>
      </c>
      <c r="E193" s="21">
        <v>42845.975243055553</v>
      </c>
      <c r="F193" s="21">
        <v>43139.779097222221</v>
      </c>
      <c r="G193" s="19" t="s">
        <v>391</v>
      </c>
      <c r="H193" s="19" t="s">
        <v>383</v>
      </c>
      <c r="I193" s="19" t="s">
        <v>385</v>
      </c>
      <c r="J193" s="19" t="s">
        <v>525</v>
      </c>
      <c r="K193" s="19" t="s">
        <v>377</v>
      </c>
      <c r="L193" s="19" t="s">
        <v>566</v>
      </c>
      <c r="M193" s="19" t="s">
        <v>533</v>
      </c>
    </row>
    <row r="194" spans="1:13" x14ac:dyDescent="0.2">
      <c r="A194" s="19" t="s">
        <v>613</v>
      </c>
      <c r="B194" s="19" t="s">
        <v>358</v>
      </c>
      <c r="C194" s="20">
        <v>27500</v>
      </c>
      <c r="D194" s="20">
        <v>27500</v>
      </c>
      <c r="E194" s="21">
        <v>43630.694976851853</v>
      </c>
      <c r="F194" s="21">
        <v>43811.730081018519</v>
      </c>
      <c r="G194" s="19" t="s">
        <v>391</v>
      </c>
      <c r="H194" s="19" t="s">
        <v>383</v>
      </c>
      <c r="I194" s="19" t="s">
        <v>385</v>
      </c>
      <c r="J194" s="19" t="s">
        <v>528</v>
      </c>
      <c r="K194" s="19" t="s">
        <v>378</v>
      </c>
      <c r="L194" s="19" t="s">
        <v>566</v>
      </c>
      <c r="M194" s="19" t="s">
        <v>533</v>
      </c>
    </row>
    <row r="195" spans="1:13" x14ac:dyDescent="0.2">
      <c r="A195" s="19" t="s">
        <v>613</v>
      </c>
      <c r="B195" s="19" t="s">
        <v>358</v>
      </c>
      <c r="C195" s="20">
        <v>30000</v>
      </c>
      <c r="D195" s="20">
        <v>30000</v>
      </c>
      <c r="E195" s="21">
        <v>43165.76966435185</v>
      </c>
      <c r="F195" s="21">
        <v>43377.787673611114</v>
      </c>
      <c r="G195" s="19" t="s">
        <v>382</v>
      </c>
      <c r="H195" s="19" t="s">
        <v>381</v>
      </c>
      <c r="I195" s="19" t="s">
        <v>385</v>
      </c>
      <c r="J195" s="19" t="s">
        <v>525</v>
      </c>
      <c r="K195" s="19" t="s">
        <v>378</v>
      </c>
      <c r="L195" s="19" t="s">
        <v>566</v>
      </c>
      <c r="M195" s="19" t="s">
        <v>537</v>
      </c>
    </row>
    <row r="196" spans="1:13" x14ac:dyDescent="0.2">
      <c r="A196" s="19" t="s">
        <v>613</v>
      </c>
      <c r="B196" s="19" t="s">
        <v>358</v>
      </c>
      <c r="C196" s="20">
        <v>62786</v>
      </c>
      <c r="D196" s="20">
        <v>62786</v>
      </c>
      <c r="E196" s="21">
        <v>42573.525393518517</v>
      </c>
      <c r="F196" s="21">
        <v>42767.291666666664</v>
      </c>
      <c r="G196" s="19" t="s">
        <v>388</v>
      </c>
      <c r="H196" s="19" t="s">
        <v>389</v>
      </c>
      <c r="I196" s="19" t="s">
        <v>387</v>
      </c>
      <c r="J196" s="19" t="s">
        <v>525</v>
      </c>
      <c r="K196" s="19" t="s">
        <v>378</v>
      </c>
      <c r="L196" s="19" t="s">
        <v>566</v>
      </c>
      <c r="M196" s="19" t="s">
        <v>535</v>
      </c>
    </row>
    <row r="197" spans="1:13" x14ac:dyDescent="0.2">
      <c r="A197" s="19" t="s">
        <v>185</v>
      </c>
      <c r="B197" s="19" t="s">
        <v>363</v>
      </c>
      <c r="C197" s="20">
        <v>5390</v>
      </c>
      <c r="D197" s="20">
        <v>5390</v>
      </c>
      <c r="E197" s="21">
        <v>43423.836701388886</v>
      </c>
      <c r="F197" s="21">
        <v>43423.56077546296</v>
      </c>
      <c r="G197" s="19" t="s">
        <v>388</v>
      </c>
      <c r="H197" s="19" t="s">
        <v>389</v>
      </c>
      <c r="I197" s="19" t="s">
        <v>385</v>
      </c>
      <c r="J197" s="19" t="s">
        <v>525</v>
      </c>
      <c r="K197" s="19" t="s">
        <v>378</v>
      </c>
      <c r="L197" s="19" t="s">
        <v>559</v>
      </c>
      <c r="M197" s="19" t="s">
        <v>533</v>
      </c>
    </row>
    <row r="198" spans="1:13" x14ac:dyDescent="0.2">
      <c r="A198" s="19" t="s">
        <v>185</v>
      </c>
      <c r="B198" s="19" t="s">
        <v>363</v>
      </c>
      <c r="C198" s="20">
        <v>5390</v>
      </c>
      <c r="D198" s="20">
        <v>0</v>
      </c>
      <c r="E198" s="21">
        <v>43423.834629629629</v>
      </c>
      <c r="F198" s="21">
        <v>43423.544432870367</v>
      </c>
      <c r="G198" s="19" t="s">
        <v>388</v>
      </c>
      <c r="H198" s="19" t="s">
        <v>389</v>
      </c>
      <c r="I198" s="19" t="s">
        <v>385</v>
      </c>
      <c r="J198" s="19" t="s">
        <v>529</v>
      </c>
      <c r="K198" s="19" t="s">
        <v>377</v>
      </c>
      <c r="L198" s="19" t="s">
        <v>559</v>
      </c>
      <c r="M198" s="19" t="s">
        <v>537</v>
      </c>
    </row>
    <row r="199" spans="1:13" x14ac:dyDescent="0.2">
      <c r="A199" s="19" t="s">
        <v>185</v>
      </c>
      <c r="B199" s="19" t="s">
        <v>363</v>
      </c>
      <c r="C199" s="20">
        <v>7200</v>
      </c>
      <c r="D199" s="20">
        <v>0</v>
      </c>
      <c r="E199" s="21">
        <v>42571.623263888891</v>
      </c>
      <c r="F199" s="21">
        <v>42950.900266203702</v>
      </c>
      <c r="G199" s="19" t="s">
        <v>393</v>
      </c>
      <c r="H199" s="19" t="s">
        <v>389</v>
      </c>
      <c r="I199" s="19" t="s">
        <v>385</v>
      </c>
      <c r="J199" s="19" t="s">
        <v>522</v>
      </c>
      <c r="K199" s="19" t="s">
        <v>377</v>
      </c>
      <c r="L199" s="19" t="s">
        <v>559</v>
      </c>
      <c r="M199" s="19" t="s">
        <v>535</v>
      </c>
    </row>
    <row r="200" spans="1:13" x14ac:dyDescent="0.2">
      <c r="A200" s="19" t="s">
        <v>110</v>
      </c>
      <c r="B200" s="19" t="s">
        <v>363</v>
      </c>
      <c r="C200" s="20">
        <v>169301</v>
      </c>
      <c r="D200" s="20">
        <v>0</v>
      </c>
      <c r="E200" s="21">
        <v>42307.700787037036</v>
      </c>
      <c r="F200" s="21">
        <v>42432.208333333336</v>
      </c>
      <c r="G200" s="19" t="s">
        <v>392</v>
      </c>
      <c r="H200" s="19" t="s">
        <v>383</v>
      </c>
      <c r="I200" s="19" t="s">
        <v>385</v>
      </c>
      <c r="J200" s="19" t="s">
        <v>529</v>
      </c>
      <c r="K200" s="19" t="s">
        <v>377</v>
      </c>
      <c r="L200" s="19" t="s">
        <v>568</v>
      </c>
      <c r="M200" s="19" t="s">
        <v>539</v>
      </c>
    </row>
    <row r="201" spans="1:13" x14ac:dyDescent="0.2">
      <c r="A201" s="19" t="s">
        <v>66</v>
      </c>
      <c r="B201" s="19" t="s">
        <v>373</v>
      </c>
      <c r="C201" s="20">
        <v>4000</v>
      </c>
      <c r="D201" s="20">
        <v>4000</v>
      </c>
      <c r="E201" s="21">
        <v>41925.640752314815</v>
      </c>
      <c r="F201" s="21">
        <v>42040.208333333336</v>
      </c>
      <c r="G201" s="19" t="s">
        <v>393</v>
      </c>
      <c r="H201" s="19" t="s">
        <v>389</v>
      </c>
      <c r="I201" s="19" t="s">
        <v>385</v>
      </c>
      <c r="J201" s="19" t="s">
        <v>523</v>
      </c>
      <c r="K201" s="19" t="s">
        <v>378</v>
      </c>
      <c r="L201" s="19" t="s">
        <v>577</v>
      </c>
      <c r="M201" s="19" t="s">
        <v>536</v>
      </c>
    </row>
    <row r="202" spans="1:13" x14ac:dyDescent="0.2">
      <c r="A202" s="19" t="s">
        <v>613</v>
      </c>
      <c r="B202" s="19" t="s">
        <v>358</v>
      </c>
      <c r="C202" s="20">
        <v>65000</v>
      </c>
      <c r="D202" s="20">
        <v>0</v>
      </c>
      <c r="E202" s="21">
        <v>43560.960300925923</v>
      </c>
      <c r="F202" s="21">
        <v>43759</v>
      </c>
      <c r="G202" s="19" t="s">
        <v>393</v>
      </c>
      <c r="H202" s="19" t="s">
        <v>389</v>
      </c>
      <c r="I202" s="19" t="s">
        <v>385</v>
      </c>
      <c r="J202" s="19" t="s">
        <v>525</v>
      </c>
      <c r="K202" s="19" t="s">
        <v>377</v>
      </c>
      <c r="L202" s="19" t="s">
        <v>568</v>
      </c>
      <c r="M202" s="19" t="s">
        <v>538</v>
      </c>
    </row>
    <row r="203" spans="1:13" x14ac:dyDescent="0.2">
      <c r="A203" s="19" t="s">
        <v>512</v>
      </c>
      <c r="B203" s="19" t="s">
        <v>361</v>
      </c>
      <c r="C203" s="20">
        <v>15000</v>
      </c>
      <c r="D203" s="20">
        <v>0</v>
      </c>
      <c r="E203" s="21">
        <v>41844.846400462964</v>
      </c>
      <c r="F203" s="21">
        <v>42123.166666666664</v>
      </c>
      <c r="G203" s="19" t="s">
        <v>390</v>
      </c>
      <c r="H203" s="19" t="s">
        <v>389</v>
      </c>
      <c r="I203" s="19" t="s">
        <v>385</v>
      </c>
      <c r="J203" s="19" t="s">
        <v>529</v>
      </c>
      <c r="K203" s="19" t="s">
        <v>377</v>
      </c>
      <c r="L203" s="19" t="s">
        <v>569</v>
      </c>
      <c r="M203" s="19" t="s">
        <v>533</v>
      </c>
    </row>
    <row r="204" spans="1:13" x14ac:dyDescent="0.2">
      <c r="A204" s="19" t="s">
        <v>500</v>
      </c>
      <c r="B204" s="19" t="s">
        <v>365</v>
      </c>
      <c r="C204" s="20">
        <v>145</v>
      </c>
      <c r="D204" s="20">
        <v>145</v>
      </c>
      <c r="E204" s="21">
        <v>43230.853321759256</v>
      </c>
      <c r="F204" s="21">
        <v>43230.291666666664</v>
      </c>
      <c r="G204" s="19" t="s">
        <v>404</v>
      </c>
      <c r="H204" s="19" t="s">
        <v>403</v>
      </c>
      <c r="I204" s="19" t="s">
        <v>405</v>
      </c>
      <c r="J204" s="19" t="s">
        <v>529</v>
      </c>
      <c r="K204" s="19" t="s">
        <v>378</v>
      </c>
      <c r="L204" s="19" t="s">
        <v>571</v>
      </c>
      <c r="M204" s="19" t="s">
        <v>535</v>
      </c>
    </row>
    <row r="205" spans="1:13" x14ac:dyDescent="0.2">
      <c r="A205" s="19" t="s">
        <v>500</v>
      </c>
      <c r="B205" s="19" t="s">
        <v>365</v>
      </c>
      <c r="C205" s="20">
        <v>164.99</v>
      </c>
      <c r="D205" s="20">
        <v>164.99</v>
      </c>
      <c r="E205" s="21">
        <v>43340.589733796296</v>
      </c>
      <c r="F205" s="21">
        <v>43340.591493055559</v>
      </c>
      <c r="G205" s="19" t="s">
        <v>392</v>
      </c>
      <c r="H205" s="19" t="s">
        <v>383</v>
      </c>
      <c r="I205" s="19" t="s">
        <v>385</v>
      </c>
      <c r="J205" s="19" t="s">
        <v>525</v>
      </c>
      <c r="K205" s="19" t="s">
        <v>378</v>
      </c>
      <c r="L205" s="19" t="s">
        <v>566</v>
      </c>
      <c r="M205" s="19" t="s">
        <v>535</v>
      </c>
    </row>
    <row r="206" spans="1:13" x14ac:dyDescent="0.2">
      <c r="A206" s="19" t="s">
        <v>500</v>
      </c>
      <c r="B206" s="19" t="s">
        <v>365</v>
      </c>
      <c r="C206" s="20">
        <v>17000</v>
      </c>
      <c r="D206" s="20">
        <v>0</v>
      </c>
      <c r="E206" s="21">
        <v>42032.749074074076</v>
      </c>
      <c r="F206" s="21">
        <v>43054.569571759261</v>
      </c>
      <c r="G206" s="19" t="s">
        <v>402</v>
      </c>
      <c r="H206" s="19" t="s">
        <v>403</v>
      </c>
      <c r="I206" s="19" t="s">
        <v>397</v>
      </c>
      <c r="J206" s="19" t="s">
        <v>522</v>
      </c>
      <c r="K206" s="19" t="s">
        <v>377</v>
      </c>
      <c r="L206" s="19" t="s">
        <v>566</v>
      </c>
      <c r="M206" s="19" t="s">
        <v>533</v>
      </c>
    </row>
    <row r="207" spans="1:13" x14ac:dyDescent="0.2">
      <c r="A207" s="19" t="s">
        <v>500</v>
      </c>
      <c r="B207" s="19" t="s">
        <v>365</v>
      </c>
      <c r="C207" s="20">
        <v>19000</v>
      </c>
      <c r="D207" s="20">
        <v>0</v>
      </c>
      <c r="E207" s="21">
        <v>42577.597268518519</v>
      </c>
      <c r="F207" s="21">
        <v>43054.569930555554</v>
      </c>
      <c r="G207" s="19" t="s">
        <v>388</v>
      </c>
      <c r="H207" s="19" t="s">
        <v>389</v>
      </c>
      <c r="I207" s="19" t="s">
        <v>387</v>
      </c>
      <c r="J207" s="19" t="s">
        <v>529</v>
      </c>
      <c r="K207" s="19" t="s">
        <v>377</v>
      </c>
      <c r="L207" s="19" t="s">
        <v>566</v>
      </c>
      <c r="M207" s="19" t="s">
        <v>538</v>
      </c>
    </row>
    <row r="208" spans="1:13" x14ac:dyDescent="0.2">
      <c r="A208" s="19" t="s">
        <v>471</v>
      </c>
      <c r="B208" s="19" t="s">
        <v>364</v>
      </c>
      <c r="C208" s="20">
        <v>149728</v>
      </c>
      <c r="D208" s="20">
        <v>0</v>
      </c>
      <c r="E208" s="21">
        <v>42096.722800925927</v>
      </c>
      <c r="F208" s="21">
        <v>42296.166666666664</v>
      </c>
      <c r="G208" s="19" t="s">
        <v>391</v>
      </c>
      <c r="H208" s="19" t="s">
        <v>383</v>
      </c>
      <c r="I208" s="19" t="s">
        <v>385</v>
      </c>
      <c r="J208" s="19" t="s">
        <v>523</v>
      </c>
      <c r="K208" s="19" t="s">
        <v>377</v>
      </c>
      <c r="L208" s="19" t="s">
        <v>558</v>
      </c>
      <c r="M208" s="19" t="s">
        <v>537</v>
      </c>
    </row>
    <row r="209" spans="1:13" x14ac:dyDescent="0.2">
      <c r="A209" s="19" t="s">
        <v>459</v>
      </c>
      <c r="B209" s="19" t="s">
        <v>364</v>
      </c>
      <c r="C209" s="20">
        <v>1</v>
      </c>
      <c r="D209" s="20">
        <v>0</v>
      </c>
      <c r="E209" s="21">
        <v>41148.765034722222</v>
      </c>
      <c r="F209" s="21">
        <v>41199.166666666664</v>
      </c>
      <c r="G209" s="19" t="s">
        <v>382</v>
      </c>
      <c r="H209" s="19" t="s">
        <v>381</v>
      </c>
      <c r="I209" s="19" t="s">
        <v>386</v>
      </c>
      <c r="J209" s="19" t="s">
        <v>529</v>
      </c>
      <c r="K209" s="19" t="s">
        <v>377</v>
      </c>
      <c r="L209" s="19" t="s">
        <v>558</v>
      </c>
      <c r="M209" s="19" t="s">
        <v>536</v>
      </c>
    </row>
    <row r="210" spans="1:13" x14ac:dyDescent="0.2">
      <c r="A210" s="19" t="s">
        <v>459</v>
      </c>
      <c r="B210" s="19" t="s">
        <v>364</v>
      </c>
      <c r="C210" s="20">
        <v>60000</v>
      </c>
      <c r="D210" s="20">
        <v>0</v>
      </c>
      <c r="E210" s="21">
        <v>41274.854502314818</v>
      </c>
      <c r="F210" s="21">
        <v>41383.166666666664</v>
      </c>
      <c r="G210" s="19" t="s">
        <v>398</v>
      </c>
      <c r="H210" s="19" t="s">
        <v>389</v>
      </c>
      <c r="I210" s="19" t="s">
        <v>399</v>
      </c>
      <c r="J210" s="19" t="s">
        <v>529</v>
      </c>
      <c r="K210" s="19" t="s">
        <v>377</v>
      </c>
      <c r="L210" s="19" t="s">
        <v>558</v>
      </c>
      <c r="M210" s="19" t="s">
        <v>533</v>
      </c>
    </row>
    <row r="211" spans="1:13" x14ac:dyDescent="0.2">
      <c r="A211" s="19" t="s">
        <v>61</v>
      </c>
      <c r="B211" s="19" t="s">
        <v>371</v>
      </c>
      <c r="C211" s="20">
        <v>8075</v>
      </c>
      <c r="D211" s="20">
        <v>8075</v>
      </c>
      <c r="E211" s="21">
        <v>41943.75644675926</v>
      </c>
      <c r="F211" s="21">
        <v>41949.291666666664</v>
      </c>
      <c r="G211" s="19" t="s">
        <v>398</v>
      </c>
      <c r="H211" s="19" t="s">
        <v>389</v>
      </c>
      <c r="I211" s="19" t="s">
        <v>399</v>
      </c>
      <c r="J211" s="19" t="s">
        <v>522</v>
      </c>
      <c r="K211" s="19" t="s">
        <v>378</v>
      </c>
      <c r="L211" s="19" t="s">
        <v>577</v>
      </c>
      <c r="M211" s="19" t="s">
        <v>535</v>
      </c>
    </row>
    <row r="212" spans="1:13" x14ac:dyDescent="0.2">
      <c r="A212" s="19" t="s">
        <v>343</v>
      </c>
      <c r="B212" s="19" t="s">
        <v>363</v>
      </c>
      <c r="C212" s="20">
        <v>13895</v>
      </c>
      <c r="D212" s="20">
        <v>13895</v>
      </c>
      <c r="E212" s="21">
        <v>43914.676006944443</v>
      </c>
      <c r="F212" s="21">
        <v>44062.928483796299</v>
      </c>
      <c r="G212" s="19" t="s">
        <v>396</v>
      </c>
      <c r="H212" s="19" t="s">
        <v>383</v>
      </c>
      <c r="I212" s="19" t="s">
        <v>397</v>
      </c>
      <c r="J212" s="19" t="s">
        <v>528</v>
      </c>
      <c r="K212" s="19" t="s">
        <v>378</v>
      </c>
      <c r="L212" s="19" t="s">
        <v>569</v>
      </c>
      <c r="M212" s="19" t="s">
        <v>535</v>
      </c>
    </row>
    <row r="213" spans="1:13" x14ac:dyDescent="0.2">
      <c r="A213" s="19" t="s">
        <v>44</v>
      </c>
      <c r="B213" s="19" t="s">
        <v>367</v>
      </c>
      <c r="C213" s="20">
        <v>98800</v>
      </c>
      <c r="D213" s="20">
        <v>0</v>
      </c>
      <c r="E213" s="21">
        <v>41381.838043981479</v>
      </c>
      <c r="F213" s="21">
        <v>41726.166666666664</v>
      </c>
      <c r="G213" s="19" t="s">
        <v>400</v>
      </c>
      <c r="H213" s="19" t="s">
        <v>389</v>
      </c>
      <c r="I213" s="19" t="s">
        <v>385</v>
      </c>
      <c r="J213" s="19" t="s">
        <v>522</v>
      </c>
      <c r="K213" s="19" t="s">
        <v>377</v>
      </c>
      <c r="L213" s="19" t="s">
        <v>560</v>
      </c>
      <c r="M213" s="19" t="s">
        <v>535</v>
      </c>
    </row>
    <row r="214" spans="1:13" x14ac:dyDescent="0.2">
      <c r="A214" s="19" t="s">
        <v>139</v>
      </c>
      <c r="B214" s="19" t="s">
        <v>371</v>
      </c>
      <c r="C214" s="20">
        <v>55000</v>
      </c>
      <c r="D214" s="20">
        <v>55000</v>
      </c>
      <c r="E214" s="21">
        <v>42545.841932870368</v>
      </c>
      <c r="F214" s="21">
        <v>42654.874351851853</v>
      </c>
      <c r="G214" s="19" t="s">
        <v>404</v>
      </c>
      <c r="H214" s="19" t="s">
        <v>403</v>
      </c>
      <c r="I214" s="19" t="s">
        <v>405</v>
      </c>
      <c r="J214" s="19" t="s">
        <v>529</v>
      </c>
      <c r="K214" s="19" t="s">
        <v>377</v>
      </c>
      <c r="L214" s="19" t="s">
        <v>562</v>
      </c>
      <c r="M214" s="19" t="s">
        <v>534</v>
      </c>
    </row>
    <row r="215" spans="1:13" x14ac:dyDescent="0.2">
      <c r="A215" s="19" t="s">
        <v>81</v>
      </c>
      <c r="B215" s="19" t="s">
        <v>373</v>
      </c>
      <c r="C215" s="20">
        <v>2000</v>
      </c>
      <c r="D215" s="20">
        <v>2000</v>
      </c>
      <c r="E215" s="21">
        <v>42236.017974537041</v>
      </c>
      <c r="F215" s="21">
        <v>42472.813668981478</v>
      </c>
      <c r="G215" s="19" t="s">
        <v>393</v>
      </c>
      <c r="H215" s="19" t="s">
        <v>389</v>
      </c>
      <c r="I215" s="19" t="s">
        <v>385</v>
      </c>
      <c r="J215" s="19" t="s">
        <v>522</v>
      </c>
      <c r="K215" s="19" t="s">
        <v>377</v>
      </c>
      <c r="L215" s="19" t="s">
        <v>569</v>
      </c>
      <c r="M215" s="19" t="s">
        <v>534</v>
      </c>
    </row>
    <row r="216" spans="1:13" x14ac:dyDescent="0.2">
      <c r="A216" s="19" t="s">
        <v>81</v>
      </c>
      <c r="B216" s="19" t="s">
        <v>373</v>
      </c>
      <c r="C216" s="20">
        <v>6000</v>
      </c>
      <c r="D216" s="20">
        <v>0</v>
      </c>
      <c r="E216" s="21">
        <v>42236.014999999999</v>
      </c>
      <c r="F216" s="21">
        <v>42411.208333333336</v>
      </c>
      <c r="G216" s="19" t="s">
        <v>388</v>
      </c>
      <c r="H216" s="19" t="s">
        <v>389</v>
      </c>
      <c r="I216" s="19" t="s">
        <v>385</v>
      </c>
      <c r="J216" s="19" t="s">
        <v>522</v>
      </c>
      <c r="K216" s="19" t="s">
        <v>377</v>
      </c>
      <c r="L216" s="19" t="s">
        <v>569</v>
      </c>
      <c r="M216" s="19" t="s">
        <v>535</v>
      </c>
    </row>
    <row r="217" spans="1:13" x14ac:dyDescent="0.2">
      <c r="A217" s="19" t="s">
        <v>81</v>
      </c>
      <c r="B217" s="19" t="s">
        <v>373</v>
      </c>
      <c r="C217" s="20">
        <v>37000</v>
      </c>
      <c r="D217" s="20">
        <v>37000</v>
      </c>
      <c r="E217" s="21">
        <v>42117.933333333334</v>
      </c>
      <c r="F217" s="21">
        <v>42142.291666666664</v>
      </c>
      <c r="G217" s="19" t="s">
        <v>394</v>
      </c>
      <c r="H217" s="19" t="s">
        <v>383</v>
      </c>
      <c r="I217" s="19" t="s">
        <v>395</v>
      </c>
      <c r="J217" s="19" t="s">
        <v>525</v>
      </c>
      <c r="K217" s="19" t="s">
        <v>378</v>
      </c>
      <c r="L217" s="19" t="s">
        <v>569</v>
      </c>
      <c r="M217" s="19" t="s">
        <v>539</v>
      </c>
    </row>
    <row r="218" spans="1:13" x14ac:dyDescent="0.2">
      <c r="A218" s="19" t="s">
        <v>422</v>
      </c>
      <c r="B218" s="19" t="s">
        <v>359</v>
      </c>
      <c r="C218" s="20">
        <v>17159</v>
      </c>
      <c r="D218" s="20">
        <v>17159</v>
      </c>
      <c r="E218" s="21">
        <v>42072.859629629631</v>
      </c>
      <c r="F218" s="21">
        <v>42078.291666666664</v>
      </c>
      <c r="G218" s="19" t="s">
        <v>393</v>
      </c>
      <c r="H218" s="19" t="s">
        <v>389</v>
      </c>
      <c r="I218" s="19" t="s">
        <v>387</v>
      </c>
      <c r="J218" s="19" t="s">
        <v>525</v>
      </c>
      <c r="K218" s="19" t="s">
        <v>378</v>
      </c>
      <c r="L218" s="19" t="s">
        <v>560</v>
      </c>
      <c r="M218" s="19" t="s">
        <v>535</v>
      </c>
    </row>
    <row r="219" spans="1:13" x14ac:dyDescent="0.2">
      <c r="A219" s="19" t="s">
        <v>422</v>
      </c>
      <c r="B219" s="19" t="s">
        <v>359</v>
      </c>
      <c r="C219" s="20">
        <v>17499.5</v>
      </c>
      <c r="D219" s="20">
        <v>17499.5</v>
      </c>
      <c r="E219" s="21">
        <v>42086.958344907405</v>
      </c>
      <c r="F219" s="21">
        <v>42078.291666666664</v>
      </c>
      <c r="G219" s="19" t="s">
        <v>404</v>
      </c>
      <c r="H219" s="19" t="s">
        <v>403</v>
      </c>
      <c r="I219" s="19" t="s">
        <v>405</v>
      </c>
      <c r="J219" s="19" t="s">
        <v>525</v>
      </c>
      <c r="K219" s="19" t="s">
        <v>378</v>
      </c>
      <c r="L219" s="19" t="s">
        <v>560</v>
      </c>
      <c r="M219" s="19" t="s">
        <v>537</v>
      </c>
    </row>
    <row r="220" spans="1:13" x14ac:dyDescent="0.2">
      <c r="A220" s="19" t="s">
        <v>422</v>
      </c>
      <c r="B220" s="19" t="s">
        <v>359</v>
      </c>
      <c r="C220" s="20">
        <v>19000</v>
      </c>
      <c r="D220" s="20">
        <v>0</v>
      </c>
      <c r="E220" s="21">
        <v>43026.655972222223</v>
      </c>
      <c r="F220" s="21">
        <v>43082.713368055556</v>
      </c>
      <c r="G220" s="19" t="s">
        <v>402</v>
      </c>
      <c r="H220" s="19" t="s">
        <v>403</v>
      </c>
      <c r="I220" s="19" t="s">
        <v>397</v>
      </c>
      <c r="J220" s="19" t="s">
        <v>529</v>
      </c>
      <c r="K220" s="19" t="s">
        <v>377</v>
      </c>
      <c r="L220" s="19" t="s">
        <v>567</v>
      </c>
      <c r="M220" s="19" t="s">
        <v>533</v>
      </c>
    </row>
    <row r="221" spans="1:13" x14ac:dyDescent="0.2">
      <c r="A221" s="19" t="s">
        <v>422</v>
      </c>
      <c r="B221" s="19" t="s">
        <v>359</v>
      </c>
      <c r="C221" s="20">
        <v>19000</v>
      </c>
      <c r="D221" s="20">
        <v>0</v>
      </c>
      <c r="E221" s="21">
        <v>41816.807129629633</v>
      </c>
      <c r="F221" s="21">
        <v>41876.166666666664</v>
      </c>
      <c r="G221" s="19" t="s">
        <v>388</v>
      </c>
      <c r="H221" s="19" t="s">
        <v>389</v>
      </c>
      <c r="I221" s="19" t="s">
        <v>385</v>
      </c>
      <c r="J221" s="19" t="s">
        <v>522</v>
      </c>
      <c r="K221" s="19" t="s">
        <v>377</v>
      </c>
      <c r="L221" s="19" t="s">
        <v>558</v>
      </c>
      <c r="M221" s="19" t="s">
        <v>536</v>
      </c>
    </row>
    <row r="222" spans="1:13" x14ac:dyDescent="0.2">
      <c r="A222" s="19" t="s">
        <v>422</v>
      </c>
      <c r="B222" s="19" t="s">
        <v>359</v>
      </c>
      <c r="C222" s="20">
        <v>22000</v>
      </c>
      <c r="D222" s="20">
        <v>0</v>
      </c>
      <c r="E222" s="21">
        <v>42919.883993055555</v>
      </c>
      <c r="F222" s="21">
        <v>43089.779629629629</v>
      </c>
      <c r="G222" s="19" t="s">
        <v>404</v>
      </c>
      <c r="H222" s="19" t="s">
        <v>403</v>
      </c>
      <c r="I222" s="19" t="s">
        <v>405</v>
      </c>
      <c r="J222" s="19" t="s">
        <v>522</v>
      </c>
      <c r="K222" s="19" t="s">
        <v>377</v>
      </c>
      <c r="L222" s="19" t="s">
        <v>570</v>
      </c>
      <c r="M222" s="19" t="s">
        <v>535</v>
      </c>
    </row>
    <row r="223" spans="1:13" x14ac:dyDescent="0.2">
      <c r="A223" s="19" t="s">
        <v>422</v>
      </c>
      <c r="B223" s="19" t="s">
        <v>359</v>
      </c>
      <c r="C223" s="20">
        <v>25000</v>
      </c>
      <c r="D223" s="20">
        <v>25000</v>
      </c>
      <c r="E223" s="21">
        <v>42075.644699074073</v>
      </c>
      <c r="F223" s="21">
        <v>42078.291666666664</v>
      </c>
      <c r="G223" s="19" t="s">
        <v>393</v>
      </c>
      <c r="H223" s="19" t="s">
        <v>389</v>
      </c>
      <c r="I223" s="19" t="s">
        <v>385</v>
      </c>
      <c r="J223" s="19" t="s">
        <v>525</v>
      </c>
      <c r="K223" s="19" t="s">
        <v>378</v>
      </c>
      <c r="L223" s="19" t="s">
        <v>560</v>
      </c>
      <c r="M223" s="19" t="s">
        <v>535</v>
      </c>
    </row>
    <row r="224" spans="1:13" x14ac:dyDescent="0.2">
      <c r="A224" s="19" t="s">
        <v>614</v>
      </c>
      <c r="B224" s="19" t="s">
        <v>358</v>
      </c>
      <c r="C224" s="20">
        <v>0</v>
      </c>
      <c r="D224" s="20">
        <v>0</v>
      </c>
      <c r="E224" s="21">
        <v>43438.680127314816</v>
      </c>
      <c r="F224" s="21">
        <v>43754</v>
      </c>
      <c r="G224" s="19" t="s">
        <v>396</v>
      </c>
      <c r="H224" s="19" t="s">
        <v>383</v>
      </c>
      <c r="I224" s="19" t="s">
        <v>397</v>
      </c>
      <c r="J224" s="19" t="s">
        <v>525</v>
      </c>
      <c r="K224" s="19" t="s">
        <v>377</v>
      </c>
      <c r="L224" s="19" t="s">
        <v>577</v>
      </c>
      <c r="M224" s="19" t="s">
        <v>533</v>
      </c>
    </row>
    <row r="225" spans="1:13" x14ac:dyDescent="0.2">
      <c r="A225" s="19" t="s">
        <v>322</v>
      </c>
      <c r="B225" s="19" t="s">
        <v>371</v>
      </c>
      <c r="C225" s="20">
        <v>2444</v>
      </c>
      <c r="D225" s="20">
        <v>0</v>
      </c>
      <c r="E225" s="21">
        <v>43921.812916666669</v>
      </c>
      <c r="F225" s="21">
        <v>44089.799375000002</v>
      </c>
      <c r="G225" s="19" t="s">
        <v>396</v>
      </c>
      <c r="H225" s="19" t="s">
        <v>383</v>
      </c>
      <c r="I225" s="19" t="s">
        <v>397</v>
      </c>
      <c r="J225" s="19" t="s">
        <v>527</v>
      </c>
      <c r="K225" s="19" t="s">
        <v>377</v>
      </c>
      <c r="L225" s="19" t="s">
        <v>567</v>
      </c>
      <c r="M225" s="19" t="s">
        <v>535</v>
      </c>
    </row>
    <row r="226" spans="1:13" x14ac:dyDescent="0.2">
      <c r="A226" s="19" t="s">
        <v>322</v>
      </c>
      <c r="B226" s="19" t="s">
        <v>371</v>
      </c>
      <c r="C226" s="20">
        <v>5990</v>
      </c>
      <c r="D226" s="20">
        <v>5990</v>
      </c>
      <c r="E226" s="21">
        <v>43664.689837962964</v>
      </c>
      <c r="F226" s="21">
        <v>43869.676388888889</v>
      </c>
      <c r="G226" s="19" t="s">
        <v>393</v>
      </c>
      <c r="H226" s="19" t="s">
        <v>389</v>
      </c>
      <c r="I226" s="19" t="s">
        <v>385</v>
      </c>
      <c r="J226" s="19" t="s">
        <v>528</v>
      </c>
      <c r="K226" s="19" t="s">
        <v>378</v>
      </c>
      <c r="L226" s="19" t="s">
        <v>567</v>
      </c>
      <c r="M226" s="19" t="s">
        <v>538</v>
      </c>
    </row>
    <row r="227" spans="1:13" x14ac:dyDescent="0.2">
      <c r="A227" s="19" t="s">
        <v>258</v>
      </c>
      <c r="B227" s="19" t="s">
        <v>371</v>
      </c>
      <c r="C227" s="20">
        <v>45000</v>
      </c>
      <c r="D227" s="20">
        <v>0</v>
      </c>
      <c r="E227" s="21">
        <v>43118.626354166663</v>
      </c>
      <c r="F227" s="21">
        <v>43280.596643518518</v>
      </c>
      <c r="G227" s="19" t="s">
        <v>388</v>
      </c>
      <c r="H227" s="19" t="s">
        <v>389</v>
      </c>
      <c r="I227" s="19" t="s">
        <v>385</v>
      </c>
      <c r="J227" s="19" t="s">
        <v>529</v>
      </c>
      <c r="K227" s="19" t="s">
        <v>377</v>
      </c>
      <c r="L227" s="19" t="s">
        <v>559</v>
      </c>
      <c r="M227" s="19" t="s">
        <v>536</v>
      </c>
    </row>
    <row r="228" spans="1:13" x14ac:dyDescent="0.2">
      <c r="A228" s="19" t="s">
        <v>511</v>
      </c>
      <c r="B228" s="19" t="s">
        <v>365</v>
      </c>
      <c r="C228" s="20">
        <v>78095</v>
      </c>
      <c r="D228" s="20">
        <v>0</v>
      </c>
      <c r="E228" s="21">
        <v>43236.595462962963</v>
      </c>
      <c r="F228" s="21">
        <v>43402.741249999999</v>
      </c>
      <c r="G228" s="19" t="s">
        <v>402</v>
      </c>
      <c r="H228" s="19" t="s">
        <v>403</v>
      </c>
      <c r="I228" s="19" t="s">
        <v>397</v>
      </c>
      <c r="J228" s="19" t="s">
        <v>522</v>
      </c>
      <c r="K228" s="19" t="s">
        <v>377</v>
      </c>
      <c r="L228" s="19" t="s">
        <v>569</v>
      </c>
      <c r="M228" s="19" t="s">
        <v>533</v>
      </c>
    </row>
    <row r="229" spans="1:13" x14ac:dyDescent="0.2">
      <c r="A229" s="19" t="s">
        <v>503</v>
      </c>
      <c r="B229" s="19" t="s">
        <v>365</v>
      </c>
      <c r="C229" s="20">
        <v>10000</v>
      </c>
      <c r="D229" s="20">
        <v>0</v>
      </c>
      <c r="E229" s="21">
        <v>42937.87871527778</v>
      </c>
      <c r="F229" s="21">
        <v>43202.180358796293</v>
      </c>
      <c r="G229" s="19" t="s">
        <v>391</v>
      </c>
      <c r="H229" s="19" t="s">
        <v>383</v>
      </c>
      <c r="I229" s="19" t="s">
        <v>385</v>
      </c>
      <c r="J229" s="19" t="s">
        <v>522</v>
      </c>
      <c r="K229" s="19" t="s">
        <v>377</v>
      </c>
      <c r="L229" s="19" t="s">
        <v>566</v>
      </c>
      <c r="M229" s="19" t="s">
        <v>533</v>
      </c>
    </row>
    <row r="230" spans="1:13" x14ac:dyDescent="0.2">
      <c r="A230" s="19" t="s">
        <v>517</v>
      </c>
      <c r="B230" s="19" t="s">
        <v>374</v>
      </c>
      <c r="C230" s="20">
        <v>55000</v>
      </c>
      <c r="D230" s="20">
        <v>0</v>
      </c>
      <c r="E230" s="21">
        <v>43511.77138888889</v>
      </c>
      <c r="F230" s="21">
        <v>43573</v>
      </c>
      <c r="G230" s="19" t="s">
        <v>401</v>
      </c>
      <c r="H230" s="19" t="s">
        <v>389</v>
      </c>
      <c r="I230" s="19" t="s">
        <v>385</v>
      </c>
      <c r="J230" s="19" t="s">
        <v>522</v>
      </c>
      <c r="K230" s="19" t="s">
        <v>377</v>
      </c>
      <c r="L230" s="19" t="s">
        <v>558</v>
      </c>
      <c r="M230" s="19" t="s">
        <v>533</v>
      </c>
    </row>
    <row r="231" spans="1:13" x14ac:dyDescent="0.2">
      <c r="A231" s="19" t="s">
        <v>181</v>
      </c>
      <c r="B231" s="19" t="s">
        <v>373</v>
      </c>
      <c r="C231" s="20">
        <v>2199</v>
      </c>
      <c r="D231" s="20">
        <v>0</v>
      </c>
      <c r="E231" s="21">
        <v>42647.668981481482</v>
      </c>
      <c r="F231" s="21">
        <v>42929.590509259258</v>
      </c>
      <c r="G231" s="19" t="s">
        <v>402</v>
      </c>
      <c r="H231" s="19" t="s">
        <v>403</v>
      </c>
      <c r="I231" s="19" t="s">
        <v>397</v>
      </c>
      <c r="J231" s="19" t="s">
        <v>522</v>
      </c>
      <c r="K231" s="19" t="s">
        <v>377</v>
      </c>
      <c r="L231" s="19" t="s">
        <v>558</v>
      </c>
      <c r="M231" s="19" t="s">
        <v>539</v>
      </c>
    </row>
    <row r="232" spans="1:13" x14ac:dyDescent="0.2">
      <c r="A232" s="19" t="s">
        <v>514</v>
      </c>
      <c r="B232" s="19" t="s">
        <v>374</v>
      </c>
      <c r="C232" s="20">
        <v>18000</v>
      </c>
      <c r="D232" s="20">
        <v>0</v>
      </c>
      <c r="E232" s="21">
        <v>41745.816180555557</v>
      </c>
      <c r="F232" s="21">
        <v>41995.208333333336</v>
      </c>
      <c r="G232" s="19" t="s">
        <v>394</v>
      </c>
      <c r="H232" s="19" t="s">
        <v>383</v>
      </c>
      <c r="I232" s="19" t="s">
        <v>395</v>
      </c>
      <c r="J232" s="19" t="s">
        <v>522</v>
      </c>
      <c r="K232" s="19" t="s">
        <v>377</v>
      </c>
      <c r="L232" s="19" t="s">
        <v>560</v>
      </c>
      <c r="M232" s="19" t="s">
        <v>535</v>
      </c>
    </row>
    <row r="233" spans="1:13" x14ac:dyDescent="0.2">
      <c r="A233" s="19" t="s">
        <v>514</v>
      </c>
      <c r="B233" s="19" t="s">
        <v>374</v>
      </c>
      <c r="C233" s="20">
        <v>104600</v>
      </c>
      <c r="D233" s="20">
        <v>104600</v>
      </c>
      <c r="E233" s="21">
        <v>41480.825289351851</v>
      </c>
      <c r="F233" s="21">
        <v>41592.291666666664</v>
      </c>
      <c r="G233" s="19" t="s">
        <v>394</v>
      </c>
      <c r="H233" s="19" t="s">
        <v>383</v>
      </c>
      <c r="I233" s="19" t="s">
        <v>395</v>
      </c>
      <c r="J233" s="19" t="s">
        <v>523</v>
      </c>
      <c r="K233" s="19" t="s">
        <v>378</v>
      </c>
      <c r="L233" s="19" t="s">
        <v>560</v>
      </c>
      <c r="M233" s="19" t="s">
        <v>537</v>
      </c>
    </row>
    <row r="234" spans="1:13" x14ac:dyDescent="0.2">
      <c r="A234" s="19" t="s">
        <v>298</v>
      </c>
      <c r="B234" s="19" t="s">
        <v>371</v>
      </c>
      <c r="C234" s="20">
        <v>95000</v>
      </c>
      <c r="D234" s="20">
        <v>0</v>
      </c>
      <c r="E234" s="21">
        <v>43263.737743055557</v>
      </c>
      <c r="F234" s="21">
        <v>43698</v>
      </c>
      <c r="G234" s="19" t="s">
        <v>396</v>
      </c>
      <c r="H234" s="19" t="s">
        <v>383</v>
      </c>
      <c r="I234" s="19" t="s">
        <v>397</v>
      </c>
      <c r="J234" s="19" t="s">
        <v>529</v>
      </c>
      <c r="K234" s="19" t="s">
        <v>377</v>
      </c>
      <c r="L234" s="19" t="s">
        <v>558</v>
      </c>
      <c r="M234" s="19" t="s">
        <v>538</v>
      </c>
    </row>
    <row r="235" spans="1:13" x14ac:dyDescent="0.2">
      <c r="A235" s="19" t="s">
        <v>83</v>
      </c>
      <c r="B235" s="19" t="s">
        <v>371</v>
      </c>
      <c r="C235" s="20">
        <v>40030</v>
      </c>
      <c r="D235" s="20">
        <v>0</v>
      </c>
      <c r="E235" s="21">
        <v>41897.86074074074</v>
      </c>
      <c r="F235" s="21">
        <v>42157.166666666664</v>
      </c>
      <c r="G235" s="19" t="s">
        <v>396</v>
      </c>
      <c r="H235" s="19" t="s">
        <v>383</v>
      </c>
      <c r="I235" s="19" t="s">
        <v>397</v>
      </c>
      <c r="J235" s="19" t="s">
        <v>522</v>
      </c>
      <c r="K235" s="19" t="s">
        <v>377</v>
      </c>
      <c r="L235" s="19" t="s">
        <v>568</v>
      </c>
      <c r="M235" s="19" t="s">
        <v>533</v>
      </c>
    </row>
    <row r="236" spans="1:13" x14ac:dyDescent="0.2">
      <c r="A236" s="19" t="s">
        <v>332</v>
      </c>
      <c r="B236" s="19" t="s">
        <v>371</v>
      </c>
      <c r="C236" s="20">
        <v>22000</v>
      </c>
      <c r="D236" s="20">
        <v>22000</v>
      </c>
      <c r="E236" s="21">
        <v>43858.785115740742</v>
      </c>
      <c r="F236" s="21">
        <v>43935.008599537039</v>
      </c>
      <c r="G236" s="19" t="s">
        <v>393</v>
      </c>
      <c r="H236" s="19" t="s">
        <v>389</v>
      </c>
      <c r="I236" s="19" t="s">
        <v>385</v>
      </c>
      <c r="J236" s="19" t="s">
        <v>527</v>
      </c>
      <c r="K236" s="19" t="s">
        <v>378</v>
      </c>
      <c r="L236" s="19" t="s">
        <v>560</v>
      </c>
      <c r="M236" s="19" t="s">
        <v>538</v>
      </c>
    </row>
    <row r="237" spans="1:13" x14ac:dyDescent="0.2">
      <c r="A237" s="19" t="s">
        <v>254</v>
      </c>
      <c r="B237" s="19" t="s">
        <v>363</v>
      </c>
      <c r="C237" s="20">
        <v>0</v>
      </c>
      <c r="D237" s="20">
        <v>0</v>
      </c>
      <c r="E237" s="21">
        <v>42972.763726851852</v>
      </c>
      <c r="F237" s="21">
        <v>43278.861851851849</v>
      </c>
      <c r="G237" s="19" t="s">
        <v>402</v>
      </c>
      <c r="H237" s="19" t="s">
        <v>403</v>
      </c>
      <c r="I237" s="19" t="s">
        <v>397</v>
      </c>
      <c r="J237" s="19" t="s">
        <v>529</v>
      </c>
      <c r="K237" s="19" t="s">
        <v>377</v>
      </c>
      <c r="L237" s="19" t="s">
        <v>558</v>
      </c>
      <c r="M237" s="19" t="s">
        <v>535</v>
      </c>
    </row>
    <row r="238" spans="1:13" x14ac:dyDescent="0.2">
      <c r="A238" s="19" t="s">
        <v>505</v>
      </c>
      <c r="B238" s="19" t="s">
        <v>365</v>
      </c>
      <c r="C238" s="20">
        <v>15000</v>
      </c>
      <c r="D238" s="20">
        <v>15000</v>
      </c>
      <c r="E238" s="21">
        <v>41362.642743055556</v>
      </c>
      <c r="F238" s="21">
        <v>42513.208333333336</v>
      </c>
      <c r="G238" s="19" t="s">
        <v>388</v>
      </c>
      <c r="H238" s="19" t="s">
        <v>389</v>
      </c>
      <c r="I238" s="19" t="s">
        <v>385</v>
      </c>
      <c r="J238" s="19" t="s">
        <v>529</v>
      </c>
      <c r="K238" s="19" t="s">
        <v>377</v>
      </c>
      <c r="L238" s="19" t="s">
        <v>563</v>
      </c>
      <c r="M238" s="19" t="s">
        <v>539</v>
      </c>
    </row>
    <row r="239" spans="1:13" x14ac:dyDescent="0.2">
      <c r="A239" s="19" t="s">
        <v>505</v>
      </c>
      <c r="B239" s="19" t="s">
        <v>365</v>
      </c>
      <c r="C239" s="20">
        <v>16000</v>
      </c>
      <c r="D239" s="20">
        <v>16000</v>
      </c>
      <c r="E239" s="21">
        <v>42418.659201388888</v>
      </c>
      <c r="F239" s="21">
        <v>42521.291666666664</v>
      </c>
      <c r="G239" s="19" t="s">
        <v>404</v>
      </c>
      <c r="H239" s="19" t="s">
        <v>403</v>
      </c>
      <c r="I239" s="19" t="s">
        <v>405</v>
      </c>
      <c r="J239" s="19" t="s">
        <v>525</v>
      </c>
      <c r="K239" s="19" t="s">
        <v>378</v>
      </c>
      <c r="L239" s="19" t="s">
        <v>571</v>
      </c>
      <c r="M239" s="19" t="s">
        <v>533</v>
      </c>
    </row>
    <row r="240" spans="1:13" x14ac:dyDescent="0.2">
      <c r="A240" s="19" t="s">
        <v>505</v>
      </c>
      <c r="B240" s="19" t="s">
        <v>365</v>
      </c>
      <c r="C240" s="20">
        <v>19000</v>
      </c>
      <c r="D240" s="20">
        <v>0</v>
      </c>
      <c r="E240" s="21">
        <v>41778.766504629632</v>
      </c>
      <c r="F240" s="21">
        <v>42110.166666666664</v>
      </c>
      <c r="G240" s="19" t="s">
        <v>402</v>
      </c>
      <c r="H240" s="19" t="s">
        <v>403</v>
      </c>
      <c r="I240" s="19" t="s">
        <v>397</v>
      </c>
      <c r="J240" s="19" t="s">
        <v>522</v>
      </c>
      <c r="K240" s="19" t="s">
        <v>377</v>
      </c>
      <c r="L240" s="19" t="s">
        <v>574</v>
      </c>
      <c r="M240" s="19" t="s">
        <v>535</v>
      </c>
    </row>
    <row r="241" spans="1:13" x14ac:dyDescent="0.2">
      <c r="A241" s="19" t="s">
        <v>505</v>
      </c>
      <c r="B241" s="19" t="s">
        <v>365</v>
      </c>
      <c r="C241" s="20">
        <v>21000</v>
      </c>
      <c r="D241" s="20">
        <v>21000</v>
      </c>
      <c r="E241" s="21">
        <v>42538.753680555557</v>
      </c>
      <c r="F241" s="21">
        <v>42670.166666666664</v>
      </c>
      <c r="G241" s="19" t="s">
        <v>393</v>
      </c>
      <c r="H241" s="19" t="s">
        <v>389</v>
      </c>
      <c r="I241" s="19" t="s">
        <v>385</v>
      </c>
      <c r="J241" s="19" t="s">
        <v>522</v>
      </c>
      <c r="K241" s="19" t="s">
        <v>377</v>
      </c>
      <c r="L241" s="19" t="s">
        <v>571</v>
      </c>
      <c r="M241" s="19" t="s">
        <v>533</v>
      </c>
    </row>
    <row r="242" spans="1:13" x14ac:dyDescent="0.2">
      <c r="A242" s="19" t="s">
        <v>268</v>
      </c>
      <c r="B242" s="19" t="s">
        <v>373</v>
      </c>
      <c r="C242" s="20">
        <v>0</v>
      </c>
      <c r="D242" s="20">
        <v>0</v>
      </c>
      <c r="E242" s="21">
        <v>43236.608229166668</v>
      </c>
      <c r="F242" s="21">
        <v>43378.889282407406</v>
      </c>
      <c r="G242" s="19" t="s">
        <v>382</v>
      </c>
      <c r="H242" s="19" t="s">
        <v>381</v>
      </c>
      <c r="I242" s="19" t="s">
        <v>386</v>
      </c>
      <c r="J242" s="19" t="s">
        <v>529</v>
      </c>
      <c r="K242" s="19" t="s">
        <v>377</v>
      </c>
      <c r="L242" s="19" t="s">
        <v>569</v>
      </c>
      <c r="M242" s="19" t="s">
        <v>533</v>
      </c>
    </row>
    <row r="243" spans="1:13" x14ac:dyDescent="0.2">
      <c r="A243" s="19" t="s">
        <v>315</v>
      </c>
      <c r="B243" s="19" t="s">
        <v>366</v>
      </c>
      <c r="C243" s="20">
        <v>55000</v>
      </c>
      <c r="D243" s="20">
        <v>0</v>
      </c>
      <c r="E243" s="21">
        <v>43670.836192129631</v>
      </c>
      <c r="F243" s="21">
        <v>43857.25</v>
      </c>
      <c r="G243" s="19" t="s">
        <v>390</v>
      </c>
      <c r="H243" s="19" t="s">
        <v>389</v>
      </c>
      <c r="I243" s="19" t="s">
        <v>385</v>
      </c>
      <c r="J243" s="19" t="s">
        <v>525</v>
      </c>
      <c r="K243" s="19" t="s">
        <v>377</v>
      </c>
      <c r="L243" s="19" t="s">
        <v>560</v>
      </c>
      <c r="M243" s="19" t="s">
        <v>535</v>
      </c>
    </row>
    <row r="244" spans="1:13" x14ac:dyDescent="0.2">
      <c r="A244" s="19" t="s">
        <v>130</v>
      </c>
      <c r="B244" s="19" t="s">
        <v>367</v>
      </c>
      <c r="C244" s="20">
        <v>495</v>
      </c>
      <c r="D244" s="20">
        <v>495</v>
      </c>
      <c r="E244" s="21">
        <v>42703.722141203703</v>
      </c>
      <c r="F244" s="21">
        <v>42703.953773148147</v>
      </c>
      <c r="G244" s="19" t="s">
        <v>402</v>
      </c>
      <c r="H244" s="19" t="s">
        <v>403</v>
      </c>
      <c r="I244" s="19" t="s">
        <v>397</v>
      </c>
      <c r="J244" s="19" t="s">
        <v>525</v>
      </c>
      <c r="K244" s="19" t="s">
        <v>378</v>
      </c>
      <c r="L244" s="19" t="s">
        <v>562</v>
      </c>
      <c r="M244" s="19" t="s">
        <v>533</v>
      </c>
    </row>
    <row r="245" spans="1:13" x14ac:dyDescent="0.2">
      <c r="A245" s="19" t="s">
        <v>130</v>
      </c>
      <c r="B245" s="19" t="s">
        <v>367</v>
      </c>
      <c r="C245" s="20">
        <v>3000</v>
      </c>
      <c r="D245" s="20">
        <v>0</v>
      </c>
      <c r="E245" s="21">
        <v>43783.733240740738</v>
      </c>
      <c r="F245" s="21">
        <v>43958.649791666663</v>
      </c>
      <c r="G245" s="19" t="s">
        <v>393</v>
      </c>
      <c r="H245" s="19" t="s">
        <v>389</v>
      </c>
      <c r="I245" s="19" t="s">
        <v>385</v>
      </c>
      <c r="J245" s="19" t="s">
        <v>524</v>
      </c>
      <c r="K245" s="19" t="s">
        <v>377</v>
      </c>
      <c r="L245" s="19" t="s">
        <v>562</v>
      </c>
      <c r="M245" s="19" t="s">
        <v>534</v>
      </c>
    </row>
    <row r="246" spans="1:13" x14ac:dyDescent="0.2">
      <c r="A246" s="19" t="s">
        <v>130</v>
      </c>
      <c r="B246" s="19" t="s">
        <v>367</v>
      </c>
      <c r="C246" s="20">
        <v>3000</v>
      </c>
      <c r="D246" s="20">
        <v>3000</v>
      </c>
      <c r="E246" s="21">
        <v>43629.965104166666</v>
      </c>
      <c r="F246" s="21">
        <v>43677</v>
      </c>
      <c r="G246" s="19" t="s">
        <v>393</v>
      </c>
      <c r="H246" s="19" t="s">
        <v>389</v>
      </c>
      <c r="I246" s="19" t="s">
        <v>385</v>
      </c>
      <c r="J246" s="19" t="s">
        <v>525</v>
      </c>
      <c r="K246" s="19" t="s">
        <v>378</v>
      </c>
      <c r="L246" s="19" t="s">
        <v>562</v>
      </c>
      <c r="M246" s="19" t="s">
        <v>536</v>
      </c>
    </row>
    <row r="247" spans="1:13" x14ac:dyDescent="0.2">
      <c r="A247" s="19" t="s">
        <v>130</v>
      </c>
      <c r="B247" s="19" t="s">
        <v>367</v>
      </c>
      <c r="C247" s="20">
        <v>3198</v>
      </c>
      <c r="D247" s="20">
        <v>3198</v>
      </c>
      <c r="E247" s="21">
        <v>43046.660613425927</v>
      </c>
      <c r="F247" s="21">
        <v>43047.64099537037</v>
      </c>
      <c r="G247" s="19" t="s">
        <v>391</v>
      </c>
      <c r="H247" s="19" t="s">
        <v>383</v>
      </c>
      <c r="I247" s="19" t="s">
        <v>385</v>
      </c>
      <c r="J247" s="19" t="s">
        <v>523</v>
      </c>
      <c r="K247" s="19" t="s">
        <v>378</v>
      </c>
      <c r="L247" s="19" t="s">
        <v>562</v>
      </c>
      <c r="M247" s="19" t="s">
        <v>533</v>
      </c>
    </row>
    <row r="248" spans="1:13" x14ac:dyDescent="0.2">
      <c r="A248" s="19" t="s">
        <v>130</v>
      </c>
      <c r="B248" s="19" t="s">
        <v>367</v>
      </c>
      <c r="C248" s="20">
        <v>10000</v>
      </c>
      <c r="D248" s="20">
        <v>10000</v>
      </c>
      <c r="E248" s="21">
        <v>43571.942928240744</v>
      </c>
      <c r="F248" s="21">
        <v>43573</v>
      </c>
      <c r="G248" s="19" t="s">
        <v>388</v>
      </c>
      <c r="H248" s="19" t="s">
        <v>389</v>
      </c>
      <c r="I248" s="19" t="s">
        <v>387</v>
      </c>
      <c r="J248" s="19" t="s">
        <v>525</v>
      </c>
      <c r="K248" s="19" t="s">
        <v>378</v>
      </c>
      <c r="L248" s="19" t="s">
        <v>562</v>
      </c>
      <c r="M248" s="19" t="s">
        <v>536</v>
      </c>
    </row>
    <row r="249" spans="1:13" x14ac:dyDescent="0.2">
      <c r="A249" s="19" t="s">
        <v>130</v>
      </c>
      <c r="B249" s="19" t="s">
        <v>367</v>
      </c>
      <c r="C249" s="20">
        <v>10000</v>
      </c>
      <c r="D249" s="20">
        <v>10000</v>
      </c>
      <c r="E249" s="21">
        <v>42678.817557870374</v>
      </c>
      <c r="F249" s="21">
        <v>42957.644907407404</v>
      </c>
      <c r="G249" s="19" t="s">
        <v>393</v>
      </c>
      <c r="H249" s="19" t="s">
        <v>389</v>
      </c>
      <c r="I249" s="19" t="s">
        <v>385</v>
      </c>
      <c r="J249" s="19" t="s">
        <v>525</v>
      </c>
      <c r="K249" s="19" t="s">
        <v>378</v>
      </c>
      <c r="L249" s="19" t="s">
        <v>562</v>
      </c>
      <c r="M249" s="19" t="s">
        <v>539</v>
      </c>
    </row>
    <row r="250" spans="1:13" x14ac:dyDescent="0.2">
      <c r="A250" s="19" t="s">
        <v>130</v>
      </c>
      <c r="B250" s="19" t="s">
        <v>367</v>
      </c>
      <c r="C250" s="20">
        <v>10540</v>
      </c>
      <c r="D250" s="20">
        <v>10540</v>
      </c>
      <c r="E250" s="21">
        <v>43020.678657407407</v>
      </c>
      <c r="F250" s="21">
        <v>43024.753553240742</v>
      </c>
      <c r="G250" s="19" t="s">
        <v>404</v>
      </c>
      <c r="H250" s="19" t="s">
        <v>403</v>
      </c>
      <c r="I250" s="19" t="s">
        <v>405</v>
      </c>
      <c r="J250" s="19" t="s">
        <v>523</v>
      </c>
      <c r="K250" s="19" t="s">
        <v>378</v>
      </c>
      <c r="L250" s="19" t="s">
        <v>562</v>
      </c>
      <c r="M250" s="19" t="s">
        <v>535</v>
      </c>
    </row>
    <row r="251" spans="1:13" x14ac:dyDescent="0.2">
      <c r="A251" s="19" t="s">
        <v>130</v>
      </c>
      <c r="B251" s="19" t="s">
        <v>367</v>
      </c>
      <c r="C251" s="20">
        <v>25460</v>
      </c>
      <c r="D251" s="20">
        <v>25460</v>
      </c>
      <c r="E251" s="21">
        <v>42762.786400462966</v>
      </c>
      <c r="F251" s="21">
        <v>42762.291666666664</v>
      </c>
      <c r="G251" s="19" t="s">
        <v>400</v>
      </c>
      <c r="H251" s="19" t="s">
        <v>389</v>
      </c>
      <c r="I251" s="19" t="s">
        <v>385</v>
      </c>
      <c r="J251" s="19" t="s">
        <v>525</v>
      </c>
      <c r="K251" s="19" t="s">
        <v>378</v>
      </c>
      <c r="L251" s="19" t="s">
        <v>562</v>
      </c>
      <c r="M251" s="19" t="s">
        <v>538</v>
      </c>
    </row>
    <row r="252" spans="1:13" x14ac:dyDescent="0.2">
      <c r="A252" s="19" t="s">
        <v>130</v>
      </c>
      <c r="B252" s="19" t="s">
        <v>367</v>
      </c>
      <c r="C252" s="20">
        <v>27625</v>
      </c>
      <c r="D252" s="20">
        <v>27625</v>
      </c>
      <c r="E252" s="21">
        <v>43469.714166666665</v>
      </c>
      <c r="F252" s="21">
        <v>43677</v>
      </c>
      <c r="G252" s="19" t="s">
        <v>390</v>
      </c>
      <c r="H252" s="19" t="s">
        <v>389</v>
      </c>
      <c r="I252" s="19" t="s">
        <v>385</v>
      </c>
      <c r="J252" s="19" t="s">
        <v>528</v>
      </c>
      <c r="K252" s="19" t="s">
        <v>378</v>
      </c>
      <c r="L252" s="19" t="s">
        <v>562</v>
      </c>
      <c r="M252" s="19" t="s">
        <v>534</v>
      </c>
    </row>
    <row r="253" spans="1:13" x14ac:dyDescent="0.2">
      <c r="A253" s="19" t="s">
        <v>130</v>
      </c>
      <c r="B253" s="19" t="s">
        <v>367</v>
      </c>
      <c r="C253" s="20">
        <v>35750</v>
      </c>
      <c r="D253" s="20">
        <v>35750</v>
      </c>
      <c r="E253" s="21">
        <v>44019.888113425928</v>
      </c>
      <c r="F253" s="21">
        <v>44039.208333333336</v>
      </c>
      <c r="G253" s="19" t="s">
        <v>388</v>
      </c>
      <c r="H253" s="19" t="s">
        <v>389</v>
      </c>
      <c r="I253" s="19" t="s">
        <v>385</v>
      </c>
      <c r="J253" s="19" t="s">
        <v>523</v>
      </c>
      <c r="K253" s="19" t="s">
        <v>378</v>
      </c>
      <c r="L253" s="19" t="s">
        <v>562</v>
      </c>
      <c r="M253" s="19" t="s">
        <v>537</v>
      </c>
    </row>
    <row r="254" spans="1:13" x14ac:dyDescent="0.2">
      <c r="A254" s="19" t="s">
        <v>130</v>
      </c>
      <c r="B254" s="19" t="s">
        <v>367</v>
      </c>
      <c r="C254" s="20">
        <v>53000</v>
      </c>
      <c r="D254" s="20">
        <v>53000</v>
      </c>
      <c r="E254" s="21">
        <v>43238.596273148149</v>
      </c>
      <c r="F254" s="21">
        <v>43264.650266203702</v>
      </c>
      <c r="G254" s="19" t="s">
        <v>393</v>
      </c>
      <c r="H254" s="19" t="s">
        <v>389</v>
      </c>
      <c r="I254" s="19" t="s">
        <v>387</v>
      </c>
      <c r="J254" s="19" t="s">
        <v>525</v>
      </c>
      <c r="K254" s="19" t="s">
        <v>378</v>
      </c>
      <c r="L254" s="19" t="s">
        <v>562</v>
      </c>
      <c r="M254" s="19" t="s">
        <v>539</v>
      </c>
    </row>
    <row r="255" spans="1:13" x14ac:dyDescent="0.2">
      <c r="A255" s="19" t="s">
        <v>130</v>
      </c>
      <c r="B255" s="19" t="s">
        <v>367</v>
      </c>
      <c r="C255" s="20">
        <v>83623</v>
      </c>
      <c r="D255" s="20">
        <v>83623</v>
      </c>
      <c r="E255" s="21">
        <v>42542.907789351855</v>
      </c>
      <c r="F255" s="21">
        <v>42612.291666666664</v>
      </c>
      <c r="G255" s="19" t="s">
        <v>396</v>
      </c>
      <c r="H255" s="19" t="s">
        <v>383</v>
      </c>
      <c r="I255" s="19" t="s">
        <v>397</v>
      </c>
      <c r="J255" s="19" t="s">
        <v>525</v>
      </c>
      <c r="K255" s="19" t="s">
        <v>378</v>
      </c>
      <c r="L255" s="19" t="s">
        <v>562</v>
      </c>
      <c r="M255" s="19" t="s">
        <v>539</v>
      </c>
    </row>
    <row r="256" spans="1:13" x14ac:dyDescent="0.2">
      <c r="A256" s="19" t="s">
        <v>307</v>
      </c>
      <c r="B256" s="19" t="s">
        <v>375</v>
      </c>
      <c r="C256" s="20">
        <v>0</v>
      </c>
      <c r="D256" s="20">
        <v>0</v>
      </c>
      <c r="E256" s="21">
        <v>43886.644837962966</v>
      </c>
      <c r="F256" s="21">
        <v>43914.670219907406</v>
      </c>
      <c r="G256" s="19" t="s">
        <v>396</v>
      </c>
      <c r="H256" s="19" t="s">
        <v>383</v>
      </c>
      <c r="I256" s="19" t="s">
        <v>397</v>
      </c>
      <c r="J256" s="19" t="s">
        <v>525</v>
      </c>
      <c r="K256" s="19" t="s">
        <v>377</v>
      </c>
      <c r="L256" s="19" t="s">
        <v>567</v>
      </c>
      <c r="M256" s="19" t="s">
        <v>537</v>
      </c>
    </row>
    <row r="257" spans="1:13" x14ac:dyDescent="0.2">
      <c r="A257" s="19" t="s">
        <v>307</v>
      </c>
      <c r="B257" s="19" t="s">
        <v>375</v>
      </c>
      <c r="C257" s="20">
        <v>75000</v>
      </c>
      <c r="D257" s="20">
        <v>0</v>
      </c>
      <c r="E257" s="21">
        <v>43690.6794212963</v>
      </c>
      <c r="F257" s="21">
        <v>43769.291666666664</v>
      </c>
      <c r="G257" s="19" t="s">
        <v>398</v>
      </c>
      <c r="H257" s="19" t="s">
        <v>389</v>
      </c>
      <c r="I257" s="19" t="s">
        <v>399</v>
      </c>
      <c r="J257" s="19" t="s">
        <v>525</v>
      </c>
      <c r="K257" s="19" t="s">
        <v>377</v>
      </c>
      <c r="L257" s="19" t="s">
        <v>567</v>
      </c>
      <c r="M257" s="19" t="s">
        <v>533</v>
      </c>
    </row>
    <row r="258" spans="1:13" x14ac:dyDescent="0.2">
      <c r="A258" s="19" t="s">
        <v>588</v>
      </c>
      <c r="B258" s="19" t="s">
        <v>362</v>
      </c>
      <c r="C258" s="20">
        <v>16500</v>
      </c>
      <c r="D258" s="20">
        <v>0</v>
      </c>
      <c r="E258" s="21">
        <v>41528.900578703702</v>
      </c>
      <c r="F258" s="21">
        <v>41535.166666666664</v>
      </c>
      <c r="G258" s="19" t="s">
        <v>393</v>
      </c>
      <c r="H258" s="19" t="s">
        <v>389</v>
      </c>
      <c r="I258" s="19" t="s">
        <v>385</v>
      </c>
      <c r="J258" s="19" t="s">
        <v>522</v>
      </c>
      <c r="K258" s="19" t="s">
        <v>377</v>
      </c>
      <c r="L258" s="19" t="s">
        <v>560</v>
      </c>
      <c r="M258" s="19" t="s">
        <v>533</v>
      </c>
    </row>
    <row r="259" spans="1:13" x14ac:dyDescent="0.2">
      <c r="A259" s="19" t="s">
        <v>588</v>
      </c>
      <c r="B259" s="19" t="s">
        <v>362</v>
      </c>
      <c r="C259" s="20">
        <v>68000</v>
      </c>
      <c r="D259" s="20">
        <v>0</v>
      </c>
      <c r="E259" s="21">
        <v>41528.86347222222</v>
      </c>
      <c r="F259" s="21">
        <v>41535.166666666664</v>
      </c>
      <c r="G259" s="19" t="s">
        <v>382</v>
      </c>
      <c r="H259" s="19" t="s">
        <v>381</v>
      </c>
      <c r="I259" s="19" t="s">
        <v>386</v>
      </c>
      <c r="J259" s="19" t="s">
        <v>522</v>
      </c>
      <c r="K259" s="19" t="s">
        <v>377</v>
      </c>
      <c r="L259" s="19" t="s">
        <v>560</v>
      </c>
      <c r="M259" s="19" t="s">
        <v>535</v>
      </c>
    </row>
    <row r="260" spans="1:13" x14ac:dyDescent="0.2">
      <c r="A260" s="19" t="s">
        <v>492</v>
      </c>
      <c r="B260" s="19" t="s">
        <v>372</v>
      </c>
      <c r="C260" s="20">
        <v>0</v>
      </c>
      <c r="D260" s="20">
        <v>0</v>
      </c>
      <c r="E260" s="21">
        <v>42509.979166666664</v>
      </c>
      <c r="F260" s="21">
        <v>42627.291666666664</v>
      </c>
      <c r="G260" s="19" t="s">
        <v>396</v>
      </c>
      <c r="H260" s="19" t="s">
        <v>383</v>
      </c>
      <c r="I260" s="19" t="s">
        <v>397</v>
      </c>
      <c r="J260" s="19" t="s">
        <v>529</v>
      </c>
      <c r="K260" s="19" t="s">
        <v>377</v>
      </c>
      <c r="L260" s="19" t="s">
        <v>563</v>
      </c>
      <c r="M260" s="19" t="s">
        <v>533</v>
      </c>
    </row>
    <row r="261" spans="1:13" x14ac:dyDescent="0.2">
      <c r="A261" s="19" t="s">
        <v>614</v>
      </c>
      <c r="B261" s="19" t="s">
        <v>358</v>
      </c>
      <c r="C261" s="20">
        <v>0</v>
      </c>
      <c r="D261" s="20">
        <v>0</v>
      </c>
      <c r="E261" s="21">
        <v>42528.883263888885</v>
      </c>
      <c r="F261" s="21">
        <v>43088.018912037034</v>
      </c>
      <c r="G261" s="19" t="s">
        <v>393</v>
      </c>
      <c r="H261" s="19" t="s">
        <v>389</v>
      </c>
      <c r="I261" s="19" t="s">
        <v>385</v>
      </c>
      <c r="J261" s="19" t="s">
        <v>529</v>
      </c>
      <c r="K261" s="19" t="s">
        <v>377</v>
      </c>
      <c r="L261" s="19" t="s">
        <v>560</v>
      </c>
      <c r="M261" s="19" t="s">
        <v>537</v>
      </c>
    </row>
    <row r="262" spans="1:13" x14ac:dyDescent="0.2">
      <c r="A262" s="19" t="s">
        <v>196</v>
      </c>
      <c r="B262" s="19" t="s">
        <v>373</v>
      </c>
      <c r="C262" s="20">
        <v>45000</v>
      </c>
      <c r="D262" s="20">
        <v>0</v>
      </c>
      <c r="E262" s="21">
        <v>42928.978483796294</v>
      </c>
      <c r="F262" s="21">
        <v>43004.978402777779</v>
      </c>
      <c r="G262" s="19" t="s">
        <v>396</v>
      </c>
      <c r="H262" s="19" t="s">
        <v>383</v>
      </c>
      <c r="I262" s="19" t="s">
        <v>397</v>
      </c>
      <c r="J262" s="19" t="s">
        <v>529</v>
      </c>
      <c r="K262" s="19" t="s">
        <v>377</v>
      </c>
      <c r="L262" s="19" t="s">
        <v>560</v>
      </c>
      <c r="M262" s="19" t="s">
        <v>537</v>
      </c>
    </row>
    <row r="263" spans="1:13" x14ac:dyDescent="0.2">
      <c r="A263" s="19" t="s">
        <v>590</v>
      </c>
      <c r="B263" s="19" t="s">
        <v>362</v>
      </c>
      <c r="C263" s="20">
        <v>81539.100000000006</v>
      </c>
      <c r="D263" s="20">
        <v>81539.100000000006</v>
      </c>
      <c r="E263" s="21">
        <v>42772.767870370371</v>
      </c>
      <c r="F263" s="21">
        <v>42825.291666666664</v>
      </c>
      <c r="G263" s="19" t="s">
        <v>394</v>
      </c>
      <c r="H263" s="19" t="s">
        <v>383</v>
      </c>
      <c r="I263" s="19" t="s">
        <v>395</v>
      </c>
      <c r="J263" s="19" t="s">
        <v>525</v>
      </c>
      <c r="K263" s="19" t="s">
        <v>378</v>
      </c>
      <c r="L263" s="19" t="s">
        <v>560</v>
      </c>
      <c r="M263" s="19" t="s">
        <v>535</v>
      </c>
    </row>
    <row r="264" spans="1:13" x14ac:dyDescent="0.2">
      <c r="A264" s="19" t="s">
        <v>103</v>
      </c>
      <c r="B264" s="19" t="s">
        <v>373</v>
      </c>
      <c r="C264" s="20">
        <v>2000</v>
      </c>
      <c r="D264" s="20">
        <v>2000</v>
      </c>
      <c r="E264" s="21">
        <v>42395.716932870368</v>
      </c>
      <c r="F264" s="21">
        <v>42396.208333333336</v>
      </c>
      <c r="G264" s="19" t="s">
        <v>390</v>
      </c>
      <c r="H264" s="19" t="s">
        <v>389</v>
      </c>
      <c r="I264" s="19" t="s">
        <v>385</v>
      </c>
      <c r="J264" s="19" t="s">
        <v>522</v>
      </c>
      <c r="K264" s="19" t="s">
        <v>378</v>
      </c>
      <c r="L264" s="19" t="s">
        <v>560</v>
      </c>
      <c r="M264" s="19" t="s">
        <v>533</v>
      </c>
    </row>
    <row r="265" spans="1:13" x14ac:dyDescent="0.2">
      <c r="A265" s="19" t="s">
        <v>148</v>
      </c>
      <c r="B265" s="19" t="s">
        <v>375</v>
      </c>
      <c r="C265" s="20">
        <v>0</v>
      </c>
      <c r="D265" s="20">
        <v>0</v>
      </c>
      <c r="E265" s="21">
        <v>42509.963437500002</v>
      </c>
      <c r="F265" s="21">
        <v>42733.291666666664</v>
      </c>
      <c r="G265" s="19" t="s">
        <v>393</v>
      </c>
      <c r="H265" s="19" t="s">
        <v>389</v>
      </c>
      <c r="I265" s="19" t="s">
        <v>385</v>
      </c>
      <c r="J265" s="19" t="s">
        <v>529</v>
      </c>
      <c r="K265" s="19" t="s">
        <v>377</v>
      </c>
      <c r="L265" s="19" t="s">
        <v>570</v>
      </c>
      <c r="M265" s="19" t="s">
        <v>537</v>
      </c>
    </row>
    <row r="266" spans="1:13" x14ac:dyDescent="0.2">
      <c r="A266" s="19" t="s">
        <v>108</v>
      </c>
      <c r="B266" s="19" t="s">
        <v>363</v>
      </c>
      <c r="C266" s="20">
        <v>15000</v>
      </c>
      <c r="D266" s="20">
        <v>0</v>
      </c>
      <c r="E266" s="21">
        <v>42509.960277777776</v>
      </c>
      <c r="F266" s="21">
        <v>42825.862604166665</v>
      </c>
      <c r="G266" s="19" t="s">
        <v>388</v>
      </c>
      <c r="H266" s="19" t="s">
        <v>389</v>
      </c>
      <c r="I266" s="19" t="s">
        <v>385</v>
      </c>
      <c r="J266" s="19" t="s">
        <v>529</v>
      </c>
      <c r="K266" s="19" t="s">
        <v>377</v>
      </c>
      <c r="L266" s="19" t="s">
        <v>558</v>
      </c>
      <c r="M266" s="19" t="s">
        <v>538</v>
      </c>
    </row>
    <row r="267" spans="1:13" x14ac:dyDescent="0.2">
      <c r="A267" s="19" t="s">
        <v>108</v>
      </c>
      <c r="B267" s="19" t="s">
        <v>363</v>
      </c>
      <c r="C267" s="20">
        <v>37000</v>
      </c>
      <c r="D267" s="20">
        <v>0</v>
      </c>
      <c r="E267" s="21">
        <v>42171.951724537037</v>
      </c>
      <c r="F267" s="21">
        <v>42405.208333333336</v>
      </c>
      <c r="G267" s="19" t="s">
        <v>394</v>
      </c>
      <c r="H267" s="19" t="s">
        <v>383</v>
      </c>
      <c r="I267" s="19" t="s">
        <v>395</v>
      </c>
      <c r="J267" s="19" t="s">
        <v>522</v>
      </c>
      <c r="K267" s="19" t="s">
        <v>377</v>
      </c>
      <c r="L267" s="19" t="s">
        <v>558</v>
      </c>
      <c r="M267" s="19" t="s">
        <v>535</v>
      </c>
    </row>
    <row r="268" spans="1:13" x14ac:dyDescent="0.2">
      <c r="A268" s="19" t="s">
        <v>590</v>
      </c>
      <c r="B268" s="19" t="s">
        <v>362</v>
      </c>
      <c r="C268" s="20">
        <v>4500</v>
      </c>
      <c r="D268" s="20">
        <v>4500</v>
      </c>
      <c r="E268" s="21">
        <v>41856.780682870369</v>
      </c>
      <c r="F268" s="21">
        <v>41870.291666666664</v>
      </c>
      <c r="G268" s="19" t="s">
        <v>388</v>
      </c>
      <c r="H268" s="19" t="s">
        <v>389</v>
      </c>
      <c r="I268" s="19" t="s">
        <v>387</v>
      </c>
      <c r="J268" s="19" t="s">
        <v>523</v>
      </c>
      <c r="K268" s="19" t="s">
        <v>378</v>
      </c>
      <c r="L268" s="19" t="s">
        <v>563</v>
      </c>
      <c r="M268" s="19" t="s">
        <v>534</v>
      </c>
    </row>
    <row r="269" spans="1:13" x14ac:dyDescent="0.2">
      <c r="A269" s="19" t="s">
        <v>590</v>
      </c>
      <c r="B269" s="19" t="s">
        <v>362</v>
      </c>
      <c r="C269" s="20">
        <v>20000</v>
      </c>
      <c r="D269" s="20">
        <v>20000</v>
      </c>
      <c r="E269" s="21">
        <v>41514.85696759259</v>
      </c>
      <c r="F269" s="21">
        <v>41547.291666666664</v>
      </c>
      <c r="G269" s="19" t="s">
        <v>400</v>
      </c>
      <c r="H269" s="19" t="s">
        <v>389</v>
      </c>
      <c r="I269" s="19" t="s">
        <v>385</v>
      </c>
      <c r="J269" s="19" t="s">
        <v>525</v>
      </c>
      <c r="K269" s="19" t="s">
        <v>378</v>
      </c>
      <c r="L269" s="19" t="s">
        <v>563</v>
      </c>
      <c r="M269" s="19" t="s">
        <v>534</v>
      </c>
    </row>
    <row r="270" spans="1:13" x14ac:dyDescent="0.2">
      <c r="A270" s="19" t="s">
        <v>590</v>
      </c>
      <c r="B270" s="19" t="s">
        <v>362</v>
      </c>
      <c r="C270" s="20">
        <v>100000</v>
      </c>
      <c r="D270" s="20">
        <v>0</v>
      </c>
      <c r="E270" s="21">
        <v>41417.735520833332</v>
      </c>
      <c r="F270" s="21">
        <v>41493.166666666664</v>
      </c>
      <c r="G270" s="19" t="s">
        <v>393</v>
      </c>
      <c r="H270" s="19" t="s">
        <v>389</v>
      </c>
      <c r="I270" s="19" t="s">
        <v>385</v>
      </c>
      <c r="J270" s="19" t="s">
        <v>529</v>
      </c>
      <c r="K270" s="19" t="s">
        <v>377</v>
      </c>
      <c r="L270" s="19" t="s">
        <v>574</v>
      </c>
      <c r="M270" s="19" t="s">
        <v>533</v>
      </c>
    </row>
    <row r="271" spans="1:13" x14ac:dyDescent="0.2">
      <c r="A271" s="19" t="s">
        <v>65</v>
      </c>
      <c r="B271" s="19" t="s">
        <v>363</v>
      </c>
      <c r="C271" s="20">
        <v>495</v>
      </c>
      <c r="D271" s="20">
        <v>495</v>
      </c>
      <c r="E271" s="21">
        <v>43117.652418981481</v>
      </c>
      <c r="F271" s="21">
        <v>43117.681770833333</v>
      </c>
      <c r="G271" s="19" t="s">
        <v>396</v>
      </c>
      <c r="H271" s="19" t="s">
        <v>383</v>
      </c>
      <c r="I271" s="19" t="s">
        <v>397</v>
      </c>
      <c r="J271" s="19" t="s">
        <v>525</v>
      </c>
      <c r="K271" s="19" t="s">
        <v>378</v>
      </c>
      <c r="L271" s="19" t="s">
        <v>562</v>
      </c>
      <c r="M271" s="19" t="s">
        <v>535</v>
      </c>
    </row>
    <row r="272" spans="1:13" x14ac:dyDescent="0.2">
      <c r="A272" s="19" t="s">
        <v>65</v>
      </c>
      <c r="B272" s="19" t="s">
        <v>363</v>
      </c>
      <c r="C272" s="20">
        <v>2000</v>
      </c>
      <c r="D272" s="20">
        <v>2000</v>
      </c>
      <c r="E272" s="21">
        <v>42838.586840277778</v>
      </c>
      <c r="F272" s="21">
        <v>42839.908101851855</v>
      </c>
      <c r="G272" s="19" t="s">
        <v>391</v>
      </c>
      <c r="H272" s="19" t="s">
        <v>383</v>
      </c>
      <c r="I272" s="19" t="s">
        <v>385</v>
      </c>
      <c r="J272" s="19" t="s">
        <v>525</v>
      </c>
      <c r="K272" s="19" t="s">
        <v>378</v>
      </c>
      <c r="L272" s="19" t="s">
        <v>562</v>
      </c>
      <c r="M272" s="19" t="s">
        <v>535</v>
      </c>
    </row>
    <row r="273" spans="1:13" x14ac:dyDescent="0.2">
      <c r="A273" s="19" t="s">
        <v>65</v>
      </c>
      <c r="B273" s="19" t="s">
        <v>363</v>
      </c>
      <c r="C273" s="20">
        <v>3000</v>
      </c>
      <c r="D273" s="20">
        <v>0</v>
      </c>
      <c r="E273" s="21">
        <v>43664.864027777781</v>
      </c>
      <c r="F273" s="21">
        <v>43748</v>
      </c>
      <c r="G273" s="19" t="s">
        <v>393</v>
      </c>
      <c r="H273" s="19" t="s">
        <v>389</v>
      </c>
      <c r="I273" s="19" t="s">
        <v>385</v>
      </c>
      <c r="J273" s="19" t="s">
        <v>529</v>
      </c>
      <c r="K273" s="19" t="s">
        <v>377</v>
      </c>
      <c r="L273" s="19" t="s">
        <v>562</v>
      </c>
      <c r="M273" s="19" t="s">
        <v>533</v>
      </c>
    </row>
    <row r="274" spans="1:13" x14ac:dyDescent="0.2">
      <c r="A274" s="19" t="s">
        <v>65</v>
      </c>
      <c r="B274" s="19" t="s">
        <v>363</v>
      </c>
      <c r="C274" s="20">
        <v>5940</v>
      </c>
      <c r="D274" s="20">
        <v>5940</v>
      </c>
      <c r="E274" s="21">
        <v>42927.880844907406</v>
      </c>
      <c r="F274" s="21">
        <v>42942.291666666664</v>
      </c>
      <c r="G274" s="19" t="s">
        <v>404</v>
      </c>
      <c r="H274" s="19" t="s">
        <v>403</v>
      </c>
      <c r="I274" s="19" t="s">
        <v>405</v>
      </c>
      <c r="J274" s="19" t="s">
        <v>525</v>
      </c>
      <c r="K274" s="19" t="s">
        <v>378</v>
      </c>
      <c r="L274" s="19" t="s">
        <v>562</v>
      </c>
      <c r="M274" s="19" t="s">
        <v>533</v>
      </c>
    </row>
    <row r="275" spans="1:13" x14ac:dyDescent="0.2">
      <c r="A275" s="19" t="s">
        <v>65</v>
      </c>
      <c r="B275" s="19" t="s">
        <v>363</v>
      </c>
      <c r="C275" s="20">
        <v>5940</v>
      </c>
      <c r="D275" s="20">
        <v>5940</v>
      </c>
      <c r="E275" s="21">
        <v>42524.777303240742</v>
      </c>
      <c r="F275" s="21">
        <v>42573.867245370369</v>
      </c>
      <c r="G275" s="19" t="s">
        <v>398</v>
      </c>
      <c r="H275" s="19" t="s">
        <v>389</v>
      </c>
      <c r="I275" s="19" t="s">
        <v>399</v>
      </c>
      <c r="J275" s="19" t="s">
        <v>525</v>
      </c>
      <c r="K275" s="19" t="s">
        <v>378</v>
      </c>
      <c r="L275" s="19" t="s">
        <v>562</v>
      </c>
      <c r="M275" s="19" t="s">
        <v>535</v>
      </c>
    </row>
    <row r="276" spans="1:13" x14ac:dyDescent="0.2">
      <c r="A276" s="19" t="s">
        <v>65</v>
      </c>
      <c r="B276" s="19" t="s">
        <v>363</v>
      </c>
      <c r="C276" s="20">
        <v>6000</v>
      </c>
      <c r="D276" s="20">
        <v>6000</v>
      </c>
      <c r="E276" s="21">
        <v>42843.963333333333</v>
      </c>
      <c r="F276" s="21">
        <v>42845.291666666664</v>
      </c>
      <c r="G276" s="19" t="s">
        <v>396</v>
      </c>
      <c r="H276" s="19" t="s">
        <v>383</v>
      </c>
      <c r="I276" s="19" t="s">
        <v>397</v>
      </c>
      <c r="J276" s="19" t="s">
        <v>525</v>
      </c>
      <c r="K276" s="19" t="s">
        <v>378</v>
      </c>
      <c r="L276" s="19" t="s">
        <v>562</v>
      </c>
      <c r="M276" s="19" t="s">
        <v>539</v>
      </c>
    </row>
    <row r="277" spans="1:13" x14ac:dyDescent="0.2">
      <c r="A277" s="19" t="s">
        <v>65</v>
      </c>
      <c r="B277" s="19" t="s">
        <v>363</v>
      </c>
      <c r="C277" s="20">
        <v>9000</v>
      </c>
      <c r="D277" s="20">
        <v>9000</v>
      </c>
      <c r="E277" s="21">
        <v>42528.781782407408</v>
      </c>
      <c r="F277" s="21">
        <v>42573.867662037039</v>
      </c>
      <c r="G277" s="19" t="s">
        <v>394</v>
      </c>
      <c r="H277" s="19" t="s">
        <v>383</v>
      </c>
      <c r="I277" s="19" t="s">
        <v>395</v>
      </c>
      <c r="J277" s="19" t="s">
        <v>525</v>
      </c>
      <c r="K277" s="19" t="s">
        <v>378</v>
      </c>
      <c r="L277" s="19" t="s">
        <v>562</v>
      </c>
      <c r="M277" s="19" t="s">
        <v>536</v>
      </c>
    </row>
    <row r="278" spans="1:13" x14ac:dyDescent="0.2">
      <c r="A278" s="19" t="s">
        <v>65</v>
      </c>
      <c r="B278" s="19" t="s">
        <v>363</v>
      </c>
      <c r="C278" s="20">
        <v>10000</v>
      </c>
      <c r="D278" s="20">
        <v>10000</v>
      </c>
      <c r="E278" s="21">
        <v>43935.693171296298</v>
      </c>
      <c r="F278" s="21">
        <v>44013.820972222224</v>
      </c>
      <c r="G278" s="19" t="s">
        <v>394</v>
      </c>
      <c r="H278" s="19" t="s">
        <v>383</v>
      </c>
      <c r="I278" s="19" t="s">
        <v>395</v>
      </c>
      <c r="J278" s="19" t="s">
        <v>527</v>
      </c>
      <c r="K278" s="19" t="s">
        <v>378</v>
      </c>
      <c r="L278" s="19" t="s">
        <v>562</v>
      </c>
      <c r="M278" s="19" t="s">
        <v>539</v>
      </c>
    </row>
    <row r="279" spans="1:13" x14ac:dyDescent="0.2">
      <c r="A279" s="19" t="s">
        <v>65</v>
      </c>
      <c r="B279" s="19" t="s">
        <v>363</v>
      </c>
      <c r="C279" s="20">
        <v>12800</v>
      </c>
      <c r="D279" s="20">
        <v>12800</v>
      </c>
      <c r="E279" s="21">
        <v>42528.778634259259</v>
      </c>
      <c r="F279" s="21">
        <v>42573.867418981485</v>
      </c>
      <c r="G279" s="19" t="s">
        <v>390</v>
      </c>
      <c r="H279" s="19" t="s">
        <v>389</v>
      </c>
      <c r="I279" s="19" t="s">
        <v>385</v>
      </c>
      <c r="J279" s="19" t="s">
        <v>525</v>
      </c>
      <c r="K279" s="19" t="s">
        <v>378</v>
      </c>
      <c r="L279" s="19" t="s">
        <v>562</v>
      </c>
      <c r="M279" s="19" t="s">
        <v>535</v>
      </c>
    </row>
    <row r="280" spans="1:13" x14ac:dyDescent="0.2">
      <c r="A280" s="19" t="s">
        <v>65</v>
      </c>
      <c r="B280" s="19" t="s">
        <v>363</v>
      </c>
      <c r="C280" s="20">
        <v>21970</v>
      </c>
      <c r="D280" s="20">
        <v>0</v>
      </c>
      <c r="E280" s="21">
        <v>42766.652141203704</v>
      </c>
      <c r="F280" s="21">
        <v>43066.928761574076</v>
      </c>
      <c r="G280" s="19" t="s">
        <v>396</v>
      </c>
      <c r="H280" s="19" t="s">
        <v>383</v>
      </c>
      <c r="I280" s="19" t="s">
        <v>397</v>
      </c>
      <c r="J280" s="19" t="s">
        <v>522</v>
      </c>
      <c r="K280" s="19" t="s">
        <v>377</v>
      </c>
      <c r="L280" s="19" t="s">
        <v>562</v>
      </c>
      <c r="M280" s="19" t="s">
        <v>539</v>
      </c>
    </row>
    <row r="281" spans="1:13" x14ac:dyDescent="0.2">
      <c r="A281" s="19" t="s">
        <v>65</v>
      </c>
      <c r="B281" s="19" t="s">
        <v>363</v>
      </c>
      <c r="C281" s="20">
        <v>31000</v>
      </c>
      <c r="D281" s="20">
        <v>31000</v>
      </c>
      <c r="E281" s="21">
        <v>42898.929050925923</v>
      </c>
      <c r="F281" s="21">
        <v>42902.291666666664</v>
      </c>
      <c r="G281" s="19" t="s">
        <v>392</v>
      </c>
      <c r="H281" s="19" t="s">
        <v>383</v>
      </c>
      <c r="I281" s="19" t="s">
        <v>385</v>
      </c>
      <c r="J281" s="19" t="s">
        <v>523</v>
      </c>
      <c r="K281" s="19" t="s">
        <v>378</v>
      </c>
      <c r="L281" s="19" t="s">
        <v>562</v>
      </c>
      <c r="M281" s="19" t="s">
        <v>533</v>
      </c>
    </row>
    <row r="282" spans="1:13" x14ac:dyDescent="0.2">
      <c r="A282" s="19" t="s">
        <v>65</v>
      </c>
      <c r="B282" s="19" t="s">
        <v>363</v>
      </c>
      <c r="C282" s="20">
        <v>32500</v>
      </c>
      <c r="D282" s="20">
        <v>32500</v>
      </c>
      <c r="E282" s="21">
        <v>43733.677118055559</v>
      </c>
      <c r="F282" s="21">
        <v>43931.738009259258</v>
      </c>
      <c r="G282" s="19" t="s">
        <v>393</v>
      </c>
      <c r="H282" s="19" t="s">
        <v>389</v>
      </c>
      <c r="I282" s="19" t="s">
        <v>385</v>
      </c>
      <c r="J282" s="19" t="s">
        <v>528</v>
      </c>
      <c r="K282" s="19" t="s">
        <v>378</v>
      </c>
      <c r="L282" s="19" t="s">
        <v>562</v>
      </c>
      <c r="M282" s="19" t="s">
        <v>533</v>
      </c>
    </row>
    <row r="283" spans="1:13" x14ac:dyDescent="0.2">
      <c r="A283" s="19" t="s">
        <v>65</v>
      </c>
      <c r="B283" s="19" t="s">
        <v>363</v>
      </c>
      <c r="C283" s="20">
        <v>40000</v>
      </c>
      <c r="D283" s="20">
        <v>40000</v>
      </c>
      <c r="E283" s="21">
        <v>43245.725902777776</v>
      </c>
      <c r="F283" s="21">
        <v>43353.745324074072</v>
      </c>
      <c r="G283" s="19" t="s">
        <v>402</v>
      </c>
      <c r="H283" s="19" t="s">
        <v>403</v>
      </c>
      <c r="I283" s="19" t="s">
        <v>397</v>
      </c>
      <c r="J283" s="19" t="s">
        <v>525</v>
      </c>
      <c r="K283" s="19" t="s">
        <v>378</v>
      </c>
      <c r="L283" s="19" t="s">
        <v>562</v>
      </c>
      <c r="M283" s="19" t="s">
        <v>535</v>
      </c>
    </row>
    <row r="284" spans="1:13" x14ac:dyDescent="0.2">
      <c r="A284" s="19" t="s">
        <v>65</v>
      </c>
      <c r="B284" s="19" t="s">
        <v>363</v>
      </c>
      <c r="C284" s="20">
        <v>108775</v>
      </c>
      <c r="D284" s="20">
        <v>108775</v>
      </c>
      <c r="E284" s="21">
        <v>42003.712962962964</v>
      </c>
      <c r="F284" s="21">
        <v>42029.291666666664</v>
      </c>
      <c r="G284" s="19" t="s">
        <v>382</v>
      </c>
      <c r="H284" s="19" t="s">
        <v>381</v>
      </c>
      <c r="I284" s="19" t="s">
        <v>387</v>
      </c>
      <c r="J284" s="19" t="s">
        <v>525</v>
      </c>
      <c r="K284" s="19" t="s">
        <v>378</v>
      </c>
      <c r="L284" s="19" t="s">
        <v>562</v>
      </c>
      <c r="M284" s="19" t="s">
        <v>534</v>
      </c>
    </row>
    <row r="285" spans="1:13" x14ac:dyDescent="0.2">
      <c r="A285" s="19" t="s">
        <v>421</v>
      </c>
      <c r="B285" s="19" t="s">
        <v>359</v>
      </c>
      <c r="C285" s="20">
        <v>11500</v>
      </c>
      <c r="D285" s="20">
        <v>0</v>
      </c>
      <c r="E285" s="21">
        <v>41530.76158564815</v>
      </c>
      <c r="F285" s="21">
        <v>41696.208333333336</v>
      </c>
      <c r="G285" s="19" t="s">
        <v>382</v>
      </c>
      <c r="H285" s="19" t="s">
        <v>381</v>
      </c>
      <c r="I285" s="19" t="s">
        <v>386</v>
      </c>
      <c r="J285" s="19" t="s">
        <v>522</v>
      </c>
      <c r="K285" s="19" t="s">
        <v>377</v>
      </c>
      <c r="L285" s="19" t="s">
        <v>571</v>
      </c>
      <c r="M285" s="19" t="s">
        <v>539</v>
      </c>
    </row>
    <row r="286" spans="1:13" x14ac:dyDescent="0.2">
      <c r="A286" s="19" t="s">
        <v>421</v>
      </c>
      <c r="B286" s="19" t="s">
        <v>359</v>
      </c>
      <c r="C286" s="20">
        <v>14000</v>
      </c>
      <c r="D286" s="20">
        <v>14000</v>
      </c>
      <c r="E286" s="21">
        <v>41530.764050925929</v>
      </c>
      <c r="F286" s="21">
        <v>41676.291666666664</v>
      </c>
      <c r="G286" s="19" t="s">
        <v>396</v>
      </c>
      <c r="H286" s="19" t="s">
        <v>383</v>
      </c>
      <c r="I286" s="19" t="s">
        <v>397</v>
      </c>
      <c r="J286" s="19" t="s">
        <v>523</v>
      </c>
      <c r="K286" s="19" t="s">
        <v>378</v>
      </c>
      <c r="L286" s="19" t="s">
        <v>571</v>
      </c>
      <c r="M286" s="19" t="s">
        <v>536</v>
      </c>
    </row>
    <row r="287" spans="1:13" x14ac:dyDescent="0.2">
      <c r="A287" s="19" t="s">
        <v>421</v>
      </c>
      <c r="B287" s="19" t="s">
        <v>359</v>
      </c>
      <c r="C287" s="20">
        <v>15000</v>
      </c>
      <c r="D287" s="20">
        <v>0</v>
      </c>
      <c r="E287" s="21">
        <v>43117.805324074077</v>
      </c>
      <c r="F287" s="21">
        <v>43189.666956018518</v>
      </c>
      <c r="G287" s="19" t="s">
        <v>393</v>
      </c>
      <c r="H287" s="19" t="s">
        <v>389</v>
      </c>
      <c r="I287" s="19" t="s">
        <v>385</v>
      </c>
      <c r="J287" s="19" t="s">
        <v>522</v>
      </c>
      <c r="K287" s="19" t="s">
        <v>377</v>
      </c>
      <c r="L287" s="19" t="s">
        <v>575</v>
      </c>
      <c r="M287" s="19" t="s">
        <v>537</v>
      </c>
    </row>
    <row r="288" spans="1:13" x14ac:dyDescent="0.2">
      <c r="A288" s="19" t="s">
        <v>421</v>
      </c>
      <c r="B288" s="19" t="s">
        <v>359</v>
      </c>
      <c r="C288" s="20">
        <v>15000</v>
      </c>
      <c r="D288" s="20">
        <v>15000</v>
      </c>
      <c r="E288" s="21">
        <v>41816.681018518517</v>
      </c>
      <c r="F288" s="21">
        <v>42745.746979166666</v>
      </c>
      <c r="G288" s="19" t="s">
        <v>402</v>
      </c>
      <c r="H288" s="19" t="s">
        <v>403</v>
      </c>
      <c r="I288" s="19" t="s">
        <v>397</v>
      </c>
      <c r="J288" s="19" t="s">
        <v>522</v>
      </c>
      <c r="K288" s="19" t="s">
        <v>377</v>
      </c>
      <c r="L288" s="19" t="s">
        <v>569</v>
      </c>
      <c r="M288" s="19" t="s">
        <v>539</v>
      </c>
    </row>
    <row r="289" spans="1:13" x14ac:dyDescent="0.2">
      <c r="A289" s="19" t="s">
        <v>421</v>
      </c>
      <c r="B289" s="19" t="s">
        <v>359</v>
      </c>
      <c r="C289" s="20">
        <v>15000</v>
      </c>
      <c r="D289" s="20">
        <v>0</v>
      </c>
      <c r="E289" s="21">
        <v>42341.913807870369</v>
      </c>
      <c r="F289" s="21">
        <v>42412.208333333336</v>
      </c>
      <c r="G289" s="19" t="s">
        <v>390</v>
      </c>
      <c r="H289" s="19" t="s">
        <v>389</v>
      </c>
      <c r="I289" s="19" t="s">
        <v>385</v>
      </c>
      <c r="J289" s="19" t="s">
        <v>529</v>
      </c>
      <c r="K289" s="19" t="s">
        <v>377</v>
      </c>
      <c r="L289" s="19" t="s">
        <v>559</v>
      </c>
      <c r="M289" s="19" t="s">
        <v>533</v>
      </c>
    </row>
    <row r="290" spans="1:13" x14ac:dyDescent="0.2">
      <c r="A290" s="19" t="s">
        <v>421</v>
      </c>
      <c r="B290" s="19" t="s">
        <v>359</v>
      </c>
      <c r="C290" s="20">
        <v>16000</v>
      </c>
      <c r="D290" s="20">
        <v>16000</v>
      </c>
      <c r="E290" s="21">
        <v>42499.843356481484</v>
      </c>
      <c r="F290" s="21">
        <v>42510.86010416667</v>
      </c>
      <c r="G290" s="19" t="s">
        <v>398</v>
      </c>
      <c r="H290" s="19" t="s">
        <v>389</v>
      </c>
      <c r="I290" s="19" t="s">
        <v>399</v>
      </c>
      <c r="J290" s="19" t="s">
        <v>525</v>
      </c>
      <c r="K290" s="19" t="s">
        <v>378</v>
      </c>
      <c r="L290" s="19" t="s">
        <v>564</v>
      </c>
      <c r="M290" s="19" t="s">
        <v>533</v>
      </c>
    </row>
    <row r="291" spans="1:13" x14ac:dyDescent="0.2">
      <c r="A291" s="19" t="s">
        <v>421</v>
      </c>
      <c r="B291" s="19" t="s">
        <v>359</v>
      </c>
      <c r="C291" s="20">
        <v>46524.85</v>
      </c>
      <c r="D291" s="20">
        <v>46524.85</v>
      </c>
      <c r="E291" s="21">
        <v>41837.869131944448</v>
      </c>
      <c r="F291" s="21">
        <v>41850.291666666664</v>
      </c>
      <c r="G291" s="19" t="s">
        <v>393</v>
      </c>
      <c r="H291" s="19" t="s">
        <v>389</v>
      </c>
      <c r="I291" s="19" t="s">
        <v>385</v>
      </c>
      <c r="J291" s="19" t="s">
        <v>522</v>
      </c>
      <c r="K291" s="19" t="s">
        <v>378</v>
      </c>
      <c r="L291" s="19" t="s">
        <v>571</v>
      </c>
      <c r="M291" s="19" t="s">
        <v>533</v>
      </c>
    </row>
    <row r="292" spans="1:13" x14ac:dyDescent="0.2">
      <c r="A292" s="19" t="s">
        <v>263</v>
      </c>
      <c r="B292" s="19" t="s">
        <v>363</v>
      </c>
      <c r="C292" s="20">
        <v>0</v>
      </c>
      <c r="D292" s="20">
        <v>0</v>
      </c>
      <c r="E292" s="21">
        <v>43286.66914351852</v>
      </c>
      <c r="F292" s="21">
        <v>43364.586099537039</v>
      </c>
      <c r="G292" s="19" t="s">
        <v>398</v>
      </c>
      <c r="H292" s="19" t="s">
        <v>389</v>
      </c>
      <c r="I292" s="19" t="s">
        <v>399</v>
      </c>
      <c r="J292" s="19" t="s">
        <v>529</v>
      </c>
      <c r="K292" s="19" t="s">
        <v>377</v>
      </c>
      <c r="L292" s="19" t="s">
        <v>558</v>
      </c>
      <c r="M292" s="19" t="s">
        <v>539</v>
      </c>
    </row>
    <row r="293" spans="1:13" x14ac:dyDescent="0.2">
      <c r="A293" s="19" t="s">
        <v>29</v>
      </c>
      <c r="B293" s="19" t="s">
        <v>371</v>
      </c>
      <c r="C293" s="20">
        <v>4400</v>
      </c>
      <c r="D293" s="20">
        <v>0</v>
      </c>
      <c r="E293" s="21">
        <v>41395.752500000002</v>
      </c>
      <c r="F293" s="21">
        <v>41485.166666666664</v>
      </c>
      <c r="G293" s="19" t="s">
        <v>394</v>
      </c>
      <c r="H293" s="19" t="s">
        <v>383</v>
      </c>
      <c r="I293" s="19" t="s">
        <v>395</v>
      </c>
      <c r="J293" s="19" t="s">
        <v>523</v>
      </c>
      <c r="K293" s="19" t="s">
        <v>377</v>
      </c>
      <c r="L293" s="19" t="s">
        <v>571</v>
      </c>
      <c r="M293" s="19" t="s">
        <v>534</v>
      </c>
    </row>
    <row r="294" spans="1:13" x14ac:dyDescent="0.2">
      <c r="A294" s="19" t="s">
        <v>29</v>
      </c>
      <c r="B294" s="19" t="s">
        <v>371</v>
      </c>
      <c r="C294" s="20">
        <v>9000</v>
      </c>
      <c r="D294" s="20">
        <v>0</v>
      </c>
      <c r="E294" s="21">
        <v>41403.72315972222</v>
      </c>
      <c r="F294" s="21">
        <v>41485.166666666664</v>
      </c>
      <c r="G294" s="19" t="s">
        <v>382</v>
      </c>
      <c r="H294" s="19" t="s">
        <v>381</v>
      </c>
      <c r="I294" s="19" t="s">
        <v>385</v>
      </c>
      <c r="J294" s="19" t="s">
        <v>522</v>
      </c>
      <c r="K294" s="19" t="s">
        <v>377</v>
      </c>
      <c r="L294" s="19" t="s">
        <v>571</v>
      </c>
      <c r="M294" s="19" t="s">
        <v>533</v>
      </c>
    </row>
    <row r="295" spans="1:13" x14ac:dyDescent="0.2">
      <c r="A295" s="19" t="s">
        <v>29</v>
      </c>
      <c r="B295" s="19" t="s">
        <v>371</v>
      </c>
      <c r="C295" s="20">
        <v>15000</v>
      </c>
      <c r="D295" s="20">
        <v>0</v>
      </c>
      <c r="E295" s="21">
        <v>41680.812592592592</v>
      </c>
      <c r="F295" s="21">
        <v>42123.166666666664</v>
      </c>
      <c r="G295" s="19" t="s">
        <v>404</v>
      </c>
      <c r="H295" s="19" t="s">
        <v>403</v>
      </c>
      <c r="I295" s="19" t="s">
        <v>405</v>
      </c>
      <c r="J295" s="19" t="s">
        <v>522</v>
      </c>
      <c r="K295" s="19" t="s">
        <v>377</v>
      </c>
      <c r="L295" s="19" t="s">
        <v>571</v>
      </c>
      <c r="M295" s="19" t="s">
        <v>533</v>
      </c>
    </row>
    <row r="296" spans="1:13" x14ac:dyDescent="0.2">
      <c r="A296" s="19" t="s">
        <v>615</v>
      </c>
      <c r="B296" s="19" t="s">
        <v>358</v>
      </c>
      <c r="C296" s="20">
        <v>495</v>
      </c>
      <c r="D296" s="20">
        <v>495</v>
      </c>
      <c r="E296" s="21">
        <v>43738.689062500001</v>
      </c>
      <c r="F296" s="21">
        <v>43738.291666666664</v>
      </c>
      <c r="G296" s="19" t="s">
        <v>393</v>
      </c>
      <c r="H296" s="19" t="s">
        <v>389</v>
      </c>
      <c r="I296" s="19" t="s">
        <v>385</v>
      </c>
      <c r="J296" s="19" t="s">
        <v>528</v>
      </c>
      <c r="K296" s="19" t="s">
        <v>378</v>
      </c>
      <c r="L296" s="19" t="s">
        <v>558</v>
      </c>
      <c r="M296" s="19" t="s">
        <v>533</v>
      </c>
    </row>
    <row r="297" spans="1:13" x14ac:dyDescent="0.2">
      <c r="A297" s="19" t="s">
        <v>141</v>
      </c>
      <c r="B297" s="19" t="s">
        <v>373</v>
      </c>
      <c r="C297" s="20">
        <v>545</v>
      </c>
      <c r="D297" s="20">
        <v>545</v>
      </c>
      <c r="E297" s="21">
        <v>42972.757337962961</v>
      </c>
      <c r="F297" s="21">
        <v>42971.291666666664</v>
      </c>
      <c r="G297" s="19" t="s">
        <v>388</v>
      </c>
      <c r="H297" s="19" t="s">
        <v>389</v>
      </c>
      <c r="I297" s="19" t="s">
        <v>385</v>
      </c>
      <c r="J297" s="19" t="s">
        <v>525</v>
      </c>
      <c r="K297" s="19" t="s">
        <v>378</v>
      </c>
      <c r="L297" s="19" t="s">
        <v>574</v>
      </c>
      <c r="M297" s="19" t="s">
        <v>537</v>
      </c>
    </row>
    <row r="298" spans="1:13" x14ac:dyDescent="0.2">
      <c r="A298" s="19" t="s">
        <v>141</v>
      </c>
      <c r="B298" s="19" t="s">
        <v>373</v>
      </c>
      <c r="C298" s="20">
        <v>2000</v>
      </c>
      <c r="D298" s="20">
        <v>2000</v>
      </c>
      <c r="E298" s="21">
        <v>42656.760185185187</v>
      </c>
      <c r="F298" s="21">
        <v>43003.936655092592</v>
      </c>
      <c r="G298" s="19" t="s">
        <v>382</v>
      </c>
      <c r="H298" s="19" t="s">
        <v>381</v>
      </c>
      <c r="I298" s="19" t="s">
        <v>385</v>
      </c>
      <c r="J298" s="19" t="s">
        <v>525</v>
      </c>
      <c r="K298" s="19" t="s">
        <v>378</v>
      </c>
      <c r="L298" s="19" t="s">
        <v>574</v>
      </c>
      <c r="M298" s="19" t="s">
        <v>535</v>
      </c>
    </row>
    <row r="299" spans="1:13" x14ac:dyDescent="0.2">
      <c r="A299" s="19" t="s">
        <v>141</v>
      </c>
      <c r="B299" s="19" t="s">
        <v>373</v>
      </c>
      <c r="C299" s="20">
        <v>2000</v>
      </c>
      <c r="D299" s="20">
        <v>2000</v>
      </c>
      <c r="E299" s="21">
        <v>42670.546469907407</v>
      </c>
      <c r="F299" s="21">
        <v>42671.291666666664</v>
      </c>
      <c r="G299" s="19" t="s">
        <v>390</v>
      </c>
      <c r="H299" s="19" t="s">
        <v>389</v>
      </c>
      <c r="I299" s="19" t="s">
        <v>385</v>
      </c>
      <c r="J299" s="19" t="s">
        <v>525</v>
      </c>
      <c r="K299" s="19" t="s">
        <v>378</v>
      </c>
      <c r="L299" s="19" t="s">
        <v>563</v>
      </c>
      <c r="M299" s="19" t="s">
        <v>538</v>
      </c>
    </row>
    <row r="300" spans="1:13" x14ac:dyDescent="0.2">
      <c r="A300" s="19" t="s">
        <v>141</v>
      </c>
      <c r="B300" s="19" t="s">
        <v>373</v>
      </c>
      <c r="C300" s="20">
        <v>15000</v>
      </c>
      <c r="D300" s="20">
        <v>15000</v>
      </c>
      <c r="E300" s="21">
        <v>42620.970011574071</v>
      </c>
      <c r="F300" s="21">
        <v>43003.936226851853</v>
      </c>
      <c r="G300" s="19" t="s">
        <v>394</v>
      </c>
      <c r="H300" s="19" t="s">
        <v>383</v>
      </c>
      <c r="I300" s="19" t="s">
        <v>395</v>
      </c>
      <c r="J300" s="19" t="s">
        <v>525</v>
      </c>
      <c r="K300" s="19" t="s">
        <v>378</v>
      </c>
      <c r="L300" s="19" t="s">
        <v>574</v>
      </c>
      <c r="M300" s="19" t="s">
        <v>533</v>
      </c>
    </row>
    <row r="301" spans="1:13" x14ac:dyDescent="0.2">
      <c r="A301" s="19" t="s">
        <v>213</v>
      </c>
      <c r="B301" s="19" t="s">
        <v>358</v>
      </c>
      <c r="C301" s="20">
        <v>60000</v>
      </c>
      <c r="D301" s="20">
        <v>0</v>
      </c>
      <c r="E301" s="21">
        <v>43175.610231481478</v>
      </c>
      <c r="F301" s="21">
        <v>43411.252835648149</v>
      </c>
      <c r="G301" s="19" t="s">
        <v>398</v>
      </c>
      <c r="H301" s="19" t="s">
        <v>389</v>
      </c>
      <c r="I301" s="19" t="s">
        <v>399</v>
      </c>
      <c r="J301" s="19" t="s">
        <v>522</v>
      </c>
      <c r="K301" s="19" t="s">
        <v>377</v>
      </c>
      <c r="L301" s="19" t="s">
        <v>563</v>
      </c>
      <c r="M301" s="19" t="s">
        <v>533</v>
      </c>
    </row>
    <row r="302" spans="1:13" x14ac:dyDescent="0.2">
      <c r="A302" s="19" t="s">
        <v>213</v>
      </c>
      <c r="B302" s="19" t="s">
        <v>358</v>
      </c>
      <c r="C302" s="20">
        <v>171095</v>
      </c>
      <c r="D302" s="20">
        <v>0</v>
      </c>
      <c r="E302" s="21">
        <v>43010.542013888888</v>
      </c>
      <c r="F302" s="21">
        <v>43083.812905092593</v>
      </c>
      <c r="G302" s="19" t="s">
        <v>398</v>
      </c>
      <c r="H302" s="19" t="s">
        <v>389</v>
      </c>
      <c r="I302" s="19" t="s">
        <v>399</v>
      </c>
      <c r="J302" s="19" t="s">
        <v>522</v>
      </c>
      <c r="K302" s="19" t="s">
        <v>377</v>
      </c>
      <c r="L302" s="19" t="s">
        <v>563</v>
      </c>
      <c r="M302" s="19" t="s">
        <v>539</v>
      </c>
    </row>
    <row r="303" spans="1:13" x14ac:dyDescent="0.2">
      <c r="A303" s="19" t="s">
        <v>102</v>
      </c>
      <c r="B303" s="19" t="s">
        <v>363</v>
      </c>
      <c r="C303" s="20">
        <v>47000</v>
      </c>
      <c r="D303" s="20">
        <v>47000</v>
      </c>
      <c r="E303" s="21">
        <v>42276.752175925925</v>
      </c>
      <c r="F303" s="21">
        <v>42393.291666666664</v>
      </c>
      <c r="G303" s="19" t="s">
        <v>391</v>
      </c>
      <c r="H303" s="19" t="s">
        <v>383</v>
      </c>
      <c r="I303" s="19" t="s">
        <v>385</v>
      </c>
      <c r="J303" s="19" t="s">
        <v>525</v>
      </c>
      <c r="K303" s="19" t="s">
        <v>378</v>
      </c>
      <c r="L303" s="19" t="s">
        <v>562</v>
      </c>
      <c r="M303" s="19" t="s">
        <v>533</v>
      </c>
    </row>
    <row r="304" spans="1:13" x14ac:dyDescent="0.2">
      <c r="A304" s="19" t="s">
        <v>237</v>
      </c>
      <c r="B304" s="19" t="s">
        <v>373</v>
      </c>
      <c r="C304" s="20">
        <v>10190</v>
      </c>
      <c r="D304" s="20">
        <v>10190</v>
      </c>
      <c r="E304" s="21">
        <v>43447.946226851855</v>
      </c>
      <c r="F304" s="21">
        <v>43524</v>
      </c>
      <c r="G304" s="19" t="s">
        <v>382</v>
      </c>
      <c r="H304" s="19" t="s">
        <v>381</v>
      </c>
      <c r="I304" s="19" t="s">
        <v>385</v>
      </c>
      <c r="J304" s="19" t="s">
        <v>525</v>
      </c>
      <c r="K304" s="19" t="s">
        <v>378</v>
      </c>
      <c r="L304" s="19" t="s">
        <v>559</v>
      </c>
      <c r="M304" s="19" t="s">
        <v>538</v>
      </c>
    </row>
    <row r="305" spans="1:13" x14ac:dyDescent="0.2">
      <c r="A305" s="19" t="s">
        <v>237</v>
      </c>
      <c r="B305" s="19" t="s">
        <v>373</v>
      </c>
      <c r="C305" s="20">
        <v>22500</v>
      </c>
      <c r="D305" s="20">
        <v>22500</v>
      </c>
      <c r="E305" s="21">
        <v>43586.835520833331</v>
      </c>
      <c r="F305" s="21">
        <v>43619</v>
      </c>
      <c r="G305" s="19" t="s">
        <v>391</v>
      </c>
      <c r="H305" s="19" t="s">
        <v>383</v>
      </c>
      <c r="I305" s="19" t="s">
        <v>385</v>
      </c>
      <c r="J305" s="19" t="s">
        <v>525</v>
      </c>
      <c r="K305" s="19" t="s">
        <v>378</v>
      </c>
      <c r="L305" s="19" t="s">
        <v>559</v>
      </c>
      <c r="M305" s="19" t="s">
        <v>534</v>
      </c>
    </row>
    <row r="306" spans="1:13" x14ac:dyDescent="0.2">
      <c r="A306" s="19" t="s">
        <v>237</v>
      </c>
      <c r="B306" s="19" t="s">
        <v>373</v>
      </c>
      <c r="C306" s="20">
        <v>71095</v>
      </c>
      <c r="D306" s="20">
        <v>71095</v>
      </c>
      <c r="E306" s="21">
        <v>42978.741319444445</v>
      </c>
      <c r="F306" s="21">
        <v>43200.6643287037</v>
      </c>
      <c r="G306" s="19" t="s">
        <v>382</v>
      </c>
      <c r="H306" s="19" t="s">
        <v>381</v>
      </c>
      <c r="I306" s="19" t="s">
        <v>385</v>
      </c>
      <c r="J306" s="19" t="s">
        <v>525</v>
      </c>
      <c r="K306" s="19" t="s">
        <v>378</v>
      </c>
      <c r="L306" s="19" t="s">
        <v>559</v>
      </c>
      <c r="M306" s="19" t="s">
        <v>533</v>
      </c>
    </row>
    <row r="307" spans="1:13" x14ac:dyDescent="0.2">
      <c r="A307" s="19" t="s">
        <v>262</v>
      </c>
      <c r="B307" s="19" t="s">
        <v>363</v>
      </c>
      <c r="C307" s="20">
        <v>75285</v>
      </c>
      <c r="D307" s="20">
        <v>0</v>
      </c>
      <c r="E307" s="21">
        <v>43189.650810185187</v>
      </c>
      <c r="F307" s="21">
        <v>43333.70517361111</v>
      </c>
      <c r="G307" s="19" t="s">
        <v>394</v>
      </c>
      <c r="H307" s="19" t="s">
        <v>383</v>
      </c>
      <c r="I307" s="19" t="s">
        <v>395</v>
      </c>
      <c r="J307" s="19" t="s">
        <v>523</v>
      </c>
      <c r="K307" s="19" t="s">
        <v>377</v>
      </c>
      <c r="L307" s="19" t="s">
        <v>566</v>
      </c>
      <c r="M307" s="19" t="s">
        <v>535</v>
      </c>
    </row>
    <row r="308" spans="1:13" x14ac:dyDescent="0.2">
      <c r="A308" s="19" t="s">
        <v>101</v>
      </c>
      <c r="B308" s="19" t="s">
        <v>363</v>
      </c>
      <c r="C308" s="20">
        <v>57000</v>
      </c>
      <c r="D308" s="20">
        <v>0</v>
      </c>
      <c r="E308" s="21">
        <v>42265.825439814813</v>
      </c>
      <c r="F308" s="21">
        <v>42382.208333333336</v>
      </c>
      <c r="G308" s="19" t="s">
        <v>382</v>
      </c>
      <c r="H308" s="19" t="s">
        <v>381</v>
      </c>
      <c r="I308" s="19" t="s">
        <v>385</v>
      </c>
      <c r="J308" s="19" t="s">
        <v>529</v>
      </c>
      <c r="K308" s="19" t="s">
        <v>377</v>
      </c>
      <c r="L308" s="19" t="s">
        <v>559</v>
      </c>
      <c r="M308" s="19" t="s">
        <v>533</v>
      </c>
    </row>
    <row r="309" spans="1:13" x14ac:dyDescent="0.2">
      <c r="A309" s="19" t="s">
        <v>453</v>
      </c>
      <c r="B309" s="19" t="s">
        <v>370</v>
      </c>
      <c r="C309" s="20">
        <v>117988</v>
      </c>
      <c r="D309" s="20">
        <v>0</v>
      </c>
      <c r="E309" s="21">
        <v>43868.860023148147</v>
      </c>
      <c r="F309" s="21">
        <v>44004.723900462966</v>
      </c>
      <c r="G309" s="19" t="s">
        <v>396</v>
      </c>
      <c r="H309" s="19" t="s">
        <v>383</v>
      </c>
      <c r="I309" s="19" t="s">
        <v>397</v>
      </c>
      <c r="J309" s="19" t="s">
        <v>527</v>
      </c>
      <c r="K309" s="19" t="s">
        <v>377</v>
      </c>
      <c r="L309" s="19" t="s">
        <v>574</v>
      </c>
      <c r="M309" s="19" t="s">
        <v>533</v>
      </c>
    </row>
    <row r="310" spans="1:13" x14ac:dyDescent="0.2">
      <c r="A310" s="19" t="s">
        <v>616</v>
      </c>
      <c r="B310" s="19" t="s">
        <v>358</v>
      </c>
      <c r="C310" s="20">
        <v>6000</v>
      </c>
      <c r="D310" s="20">
        <v>0</v>
      </c>
      <c r="E310" s="21">
        <v>42676.793182870373</v>
      </c>
      <c r="F310" s="21">
        <v>42841.291666666664</v>
      </c>
      <c r="G310" s="19" t="s">
        <v>388</v>
      </c>
      <c r="H310" s="19" t="s">
        <v>389</v>
      </c>
      <c r="I310" s="19" t="s">
        <v>385</v>
      </c>
      <c r="J310" s="19" t="s">
        <v>529</v>
      </c>
      <c r="K310" s="19" t="s">
        <v>377</v>
      </c>
      <c r="L310" s="19" t="s">
        <v>559</v>
      </c>
      <c r="M310" s="19" t="s">
        <v>534</v>
      </c>
    </row>
    <row r="311" spans="1:13" x14ac:dyDescent="0.2">
      <c r="A311" s="19" t="s">
        <v>616</v>
      </c>
      <c r="B311" s="19" t="s">
        <v>358</v>
      </c>
      <c r="C311" s="20">
        <v>29000</v>
      </c>
      <c r="D311" s="20">
        <v>0</v>
      </c>
      <c r="E311" s="21">
        <v>43913.623622685183</v>
      </c>
      <c r="F311" s="21">
        <v>44102.574583333335</v>
      </c>
      <c r="G311" s="19" t="s">
        <v>391</v>
      </c>
      <c r="H311" s="19" t="s">
        <v>383</v>
      </c>
      <c r="I311" s="19" t="s">
        <v>385</v>
      </c>
      <c r="J311" s="19" t="s">
        <v>527</v>
      </c>
      <c r="K311" s="19" t="s">
        <v>377</v>
      </c>
      <c r="L311" s="19" t="s">
        <v>559</v>
      </c>
      <c r="M311" s="19" t="s">
        <v>538</v>
      </c>
    </row>
    <row r="312" spans="1:13" x14ac:dyDescent="0.2">
      <c r="A312" s="19" t="s">
        <v>200</v>
      </c>
      <c r="B312" s="19" t="s">
        <v>371</v>
      </c>
      <c r="C312" s="20">
        <v>2000</v>
      </c>
      <c r="D312" s="20">
        <v>2000</v>
      </c>
      <c r="E312" s="21">
        <v>44005.857766203706</v>
      </c>
      <c r="F312" s="21">
        <v>44018.70821759259</v>
      </c>
      <c r="G312" s="19" t="s">
        <v>391</v>
      </c>
      <c r="H312" s="19" t="s">
        <v>383</v>
      </c>
      <c r="I312" s="19" t="s">
        <v>385</v>
      </c>
      <c r="J312" s="19" t="s">
        <v>528</v>
      </c>
      <c r="K312" s="19" t="s">
        <v>378</v>
      </c>
      <c r="L312" s="19" t="s">
        <v>569</v>
      </c>
      <c r="M312" s="19" t="s">
        <v>537</v>
      </c>
    </row>
    <row r="313" spans="1:13" x14ac:dyDescent="0.2">
      <c r="A313" s="19" t="s">
        <v>200</v>
      </c>
      <c r="B313" s="19" t="s">
        <v>371</v>
      </c>
      <c r="C313" s="20">
        <v>2000</v>
      </c>
      <c r="D313" s="20">
        <v>2000</v>
      </c>
      <c r="E313" s="21">
        <v>43721.766122685185</v>
      </c>
      <c r="F313" s="21">
        <v>43721</v>
      </c>
      <c r="G313" s="19" t="s">
        <v>393</v>
      </c>
      <c r="H313" s="19" t="s">
        <v>389</v>
      </c>
      <c r="I313" s="19" t="s">
        <v>385</v>
      </c>
      <c r="J313" s="19" t="s">
        <v>528</v>
      </c>
      <c r="K313" s="19" t="s">
        <v>378</v>
      </c>
      <c r="L313" s="19" t="s">
        <v>569</v>
      </c>
      <c r="M313" s="19" t="s">
        <v>536</v>
      </c>
    </row>
    <row r="314" spans="1:13" x14ac:dyDescent="0.2">
      <c r="A314" s="19" t="s">
        <v>200</v>
      </c>
      <c r="B314" s="19" t="s">
        <v>371</v>
      </c>
      <c r="C314" s="20">
        <v>2000</v>
      </c>
      <c r="D314" s="20">
        <v>2000</v>
      </c>
      <c r="E314" s="21">
        <v>43025.888981481483</v>
      </c>
      <c r="F314" s="21">
        <v>43038.291666666664</v>
      </c>
      <c r="G314" s="19" t="s">
        <v>402</v>
      </c>
      <c r="H314" s="19" t="s">
        <v>403</v>
      </c>
      <c r="I314" s="19" t="s">
        <v>397</v>
      </c>
      <c r="J314" s="19" t="s">
        <v>522</v>
      </c>
      <c r="K314" s="19" t="s">
        <v>378</v>
      </c>
      <c r="L314" s="19" t="s">
        <v>569</v>
      </c>
      <c r="M314" s="19" t="s">
        <v>535</v>
      </c>
    </row>
    <row r="315" spans="1:13" x14ac:dyDescent="0.2">
      <c r="A315" s="19" t="s">
        <v>616</v>
      </c>
      <c r="B315" s="19" t="s">
        <v>358</v>
      </c>
      <c r="C315" s="20">
        <v>21500</v>
      </c>
      <c r="D315" s="20">
        <v>21500</v>
      </c>
      <c r="E315" s="21">
        <v>42121.912349537037</v>
      </c>
      <c r="F315" s="21">
        <v>42349.208333333336</v>
      </c>
      <c r="G315" s="19" t="s">
        <v>393</v>
      </c>
      <c r="H315" s="19" t="s">
        <v>389</v>
      </c>
      <c r="I315" s="19" t="s">
        <v>385</v>
      </c>
      <c r="J315" s="19" t="s">
        <v>522</v>
      </c>
      <c r="K315" s="19" t="s">
        <v>378</v>
      </c>
      <c r="L315" s="19" t="s">
        <v>560</v>
      </c>
      <c r="M315" s="19" t="s">
        <v>533</v>
      </c>
    </row>
    <row r="316" spans="1:13" x14ac:dyDescent="0.2">
      <c r="A316" s="19" t="s">
        <v>70</v>
      </c>
      <c r="B316" s="19" t="s">
        <v>371</v>
      </c>
      <c r="C316" s="20">
        <v>15000</v>
      </c>
      <c r="D316" s="20">
        <v>0</v>
      </c>
      <c r="E316" s="21">
        <v>41988.880370370367</v>
      </c>
      <c r="F316" s="21">
        <v>42067.208333333336</v>
      </c>
      <c r="G316" s="19" t="s">
        <v>382</v>
      </c>
      <c r="H316" s="19" t="s">
        <v>381</v>
      </c>
      <c r="I316" s="19" t="s">
        <v>385</v>
      </c>
      <c r="J316" s="19" t="s">
        <v>523</v>
      </c>
      <c r="K316" s="19" t="s">
        <v>377</v>
      </c>
      <c r="L316" s="19" t="s">
        <v>564</v>
      </c>
      <c r="M316" s="19" t="s">
        <v>533</v>
      </c>
    </row>
    <row r="317" spans="1:13" x14ac:dyDescent="0.2">
      <c r="A317" s="19" t="s">
        <v>15</v>
      </c>
      <c r="B317" s="19" t="s">
        <v>363</v>
      </c>
      <c r="C317" s="20">
        <v>47000</v>
      </c>
      <c r="D317" s="20">
        <v>0</v>
      </c>
      <c r="E317" s="21">
        <v>41179.66033564815</v>
      </c>
      <c r="F317" s="21">
        <v>41254.208333333336</v>
      </c>
      <c r="G317" s="19" t="s">
        <v>392</v>
      </c>
      <c r="H317" s="19" t="s">
        <v>383</v>
      </c>
      <c r="I317" s="19" t="s">
        <v>385</v>
      </c>
      <c r="J317" s="19" t="s">
        <v>522</v>
      </c>
      <c r="K317" s="19" t="s">
        <v>377</v>
      </c>
      <c r="L317" s="19" t="s">
        <v>564</v>
      </c>
      <c r="M317" s="19" t="s">
        <v>536</v>
      </c>
    </row>
    <row r="318" spans="1:13" x14ac:dyDescent="0.2">
      <c r="A318" s="19" t="s">
        <v>247</v>
      </c>
      <c r="B318" s="19" t="s">
        <v>363</v>
      </c>
      <c r="C318" s="20">
        <v>0</v>
      </c>
      <c r="D318" s="20">
        <v>0</v>
      </c>
      <c r="E318" s="21">
        <v>43207.810300925928</v>
      </c>
      <c r="F318" s="21">
        <v>43221.291666666664</v>
      </c>
      <c r="G318" s="19" t="s">
        <v>382</v>
      </c>
      <c r="H318" s="19" t="s">
        <v>381</v>
      </c>
      <c r="I318" s="19" t="s">
        <v>387</v>
      </c>
      <c r="J318" s="19" t="s">
        <v>529</v>
      </c>
      <c r="K318" s="19" t="s">
        <v>377</v>
      </c>
      <c r="L318" s="19" t="s">
        <v>569</v>
      </c>
      <c r="M318" s="19" t="s">
        <v>536</v>
      </c>
    </row>
    <row r="319" spans="1:13" x14ac:dyDescent="0.2">
      <c r="A319" s="19" t="s">
        <v>247</v>
      </c>
      <c r="B319" s="19" t="s">
        <v>363</v>
      </c>
      <c r="C319" s="20">
        <v>84095</v>
      </c>
      <c r="D319" s="20">
        <v>84095</v>
      </c>
      <c r="E319" s="21">
        <v>43221.851087962961</v>
      </c>
      <c r="F319" s="21">
        <v>43328.734571759262</v>
      </c>
      <c r="G319" s="19" t="s">
        <v>388</v>
      </c>
      <c r="H319" s="19" t="s">
        <v>389</v>
      </c>
      <c r="I319" s="19" t="s">
        <v>385</v>
      </c>
      <c r="J319" s="19" t="s">
        <v>525</v>
      </c>
      <c r="K319" s="19" t="s">
        <v>378</v>
      </c>
      <c r="L319" s="19" t="s">
        <v>569</v>
      </c>
      <c r="M319" s="19" t="s">
        <v>534</v>
      </c>
    </row>
    <row r="320" spans="1:13" x14ac:dyDescent="0.2">
      <c r="A320" s="19" t="s">
        <v>247</v>
      </c>
      <c r="B320" s="19" t="s">
        <v>363</v>
      </c>
      <c r="C320" s="20"/>
      <c r="D320" s="20">
        <v>0</v>
      </c>
      <c r="E320" s="21">
        <v>43220.931793981479</v>
      </c>
      <c r="F320" s="21">
        <v>43220.907094907408</v>
      </c>
      <c r="G320" s="19" t="s">
        <v>382</v>
      </c>
      <c r="H320" s="19" t="s">
        <v>381</v>
      </c>
      <c r="I320" s="19" t="s">
        <v>385</v>
      </c>
      <c r="J320" s="19" t="s">
        <v>529</v>
      </c>
      <c r="K320" s="19" t="s">
        <v>377</v>
      </c>
      <c r="L320" s="19" t="s">
        <v>569</v>
      </c>
      <c r="M320" s="19" t="s">
        <v>536</v>
      </c>
    </row>
    <row r="321" spans="1:13" x14ac:dyDescent="0.2">
      <c r="A321" s="19" t="s">
        <v>57</v>
      </c>
      <c r="B321" s="19" t="s">
        <v>373</v>
      </c>
      <c r="C321" s="20">
        <v>86360</v>
      </c>
      <c r="D321" s="20">
        <v>0</v>
      </c>
      <c r="E321" s="21">
        <v>41800.665590277778</v>
      </c>
      <c r="F321" s="21">
        <v>41891.166666666664</v>
      </c>
      <c r="G321" s="19" t="s">
        <v>382</v>
      </c>
      <c r="H321" s="19" t="s">
        <v>381</v>
      </c>
      <c r="I321" s="19" t="s">
        <v>385</v>
      </c>
      <c r="J321" s="19" t="s">
        <v>522</v>
      </c>
      <c r="K321" s="19" t="s">
        <v>377</v>
      </c>
      <c r="L321" s="19" t="s">
        <v>562</v>
      </c>
      <c r="M321" s="19" t="s">
        <v>535</v>
      </c>
    </row>
    <row r="322" spans="1:13" x14ac:dyDescent="0.2">
      <c r="A322" s="19" t="s">
        <v>590</v>
      </c>
      <c r="B322" s="19" t="s">
        <v>362</v>
      </c>
      <c r="C322" s="20">
        <v>9000</v>
      </c>
      <c r="D322" s="20">
        <v>0</v>
      </c>
      <c r="E322" s="21">
        <v>42704.747164351851</v>
      </c>
      <c r="F322" s="21">
        <v>42989.595694444448</v>
      </c>
      <c r="G322" s="19" t="s">
        <v>382</v>
      </c>
      <c r="H322" s="19" t="s">
        <v>381</v>
      </c>
      <c r="I322" s="19" t="s">
        <v>385</v>
      </c>
      <c r="J322" s="19" t="s">
        <v>529</v>
      </c>
      <c r="K322" s="19" t="s">
        <v>377</v>
      </c>
      <c r="L322" s="19" t="s">
        <v>560</v>
      </c>
      <c r="M322" s="19" t="s">
        <v>535</v>
      </c>
    </row>
    <row r="323" spans="1:13" x14ac:dyDescent="0.2">
      <c r="A323" s="19" t="s">
        <v>588</v>
      </c>
      <c r="B323" s="19" t="s">
        <v>362</v>
      </c>
      <c r="C323" s="20">
        <v>5400</v>
      </c>
      <c r="D323" s="20">
        <v>5400</v>
      </c>
      <c r="E323" s="21">
        <v>43581.959016203706</v>
      </c>
      <c r="F323" s="21">
        <v>43592</v>
      </c>
      <c r="G323" s="19" t="s">
        <v>402</v>
      </c>
      <c r="H323" s="19" t="s">
        <v>403</v>
      </c>
      <c r="I323" s="19" t="s">
        <v>397</v>
      </c>
      <c r="J323" s="19" t="s">
        <v>525</v>
      </c>
      <c r="K323" s="19" t="s">
        <v>378</v>
      </c>
      <c r="L323" s="19" t="s">
        <v>569</v>
      </c>
      <c r="M323" s="19" t="s">
        <v>537</v>
      </c>
    </row>
    <row r="324" spans="1:13" x14ac:dyDescent="0.2">
      <c r="A324" s="19" t="s">
        <v>588</v>
      </c>
      <c r="B324" s="19" t="s">
        <v>362</v>
      </c>
      <c r="C324" s="20">
        <v>8100</v>
      </c>
      <c r="D324" s="20">
        <v>8100</v>
      </c>
      <c r="E324" s="21">
        <v>43385.981944444444</v>
      </c>
      <c r="F324" s="21">
        <v>43392.25</v>
      </c>
      <c r="G324" s="19" t="s">
        <v>398</v>
      </c>
      <c r="H324" s="19" t="s">
        <v>389</v>
      </c>
      <c r="I324" s="19" t="s">
        <v>399</v>
      </c>
      <c r="J324" s="19" t="s">
        <v>525</v>
      </c>
      <c r="K324" s="19" t="s">
        <v>378</v>
      </c>
      <c r="L324" s="19" t="s">
        <v>569</v>
      </c>
      <c r="M324" s="19" t="s">
        <v>535</v>
      </c>
    </row>
    <row r="325" spans="1:13" x14ac:dyDescent="0.2">
      <c r="A325" s="19" t="s">
        <v>588</v>
      </c>
      <c r="B325" s="19" t="s">
        <v>362</v>
      </c>
      <c r="C325" s="20">
        <v>10195</v>
      </c>
      <c r="D325" s="20">
        <v>0</v>
      </c>
      <c r="E325" s="21">
        <v>43497.738009259258</v>
      </c>
      <c r="F325" s="21">
        <v>43711</v>
      </c>
      <c r="G325" s="19" t="s">
        <v>390</v>
      </c>
      <c r="H325" s="19" t="s">
        <v>389</v>
      </c>
      <c r="I325" s="19" t="s">
        <v>385</v>
      </c>
      <c r="J325" s="19" t="s">
        <v>523</v>
      </c>
      <c r="K325" s="19" t="s">
        <v>377</v>
      </c>
      <c r="L325" s="19" t="s">
        <v>569</v>
      </c>
      <c r="M325" s="19" t="s">
        <v>533</v>
      </c>
    </row>
    <row r="326" spans="1:13" x14ac:dyDescent="0.2">
      <c r="A326" s="19" t="s">
        <v>588</v>
      </c>
      <c r="B326" s="19" t="s">
        <v>362</v>
      </c>
      <c r="C326" s="20">
        <v>23750</v>
      </c>
      <c r="D326" s="20">
        <v>23750</v>
      </c>
      <c r="E326" s="21">
        <v>43430.88795138889</v>
      </c>
      <c r="F326" s="21">
        <v>43769.25</v>
      </c>
      <c r="G326" s="19" t="s">
        <v>404</v>
      </c>
      <c r="H326" s="19" t="s">
        <v>403</v>
      </c>
      <c r="I326" s="19" t="s">
        <v>405</v>
      </c>
      <c r="J326" s="19" t="s">
        <v>528</v>
      </c>
      <c r="K326" s="19" t="s">
        <v>378</v>
      </c>
      <c r="L326" s="19" t="s">
        <v>569</v>
      </c>
      <c r="M326" s="19" t="s">
        <v>538</v>
      </c>
    </row>
    <row r="327" spans="1:13" x14ac:dyDescent="0.2">
      <c r="A327" s="19" t="s">
        <v>588</v>
      </c>
      <c r="B327" s="19" t="s">
        <v>362</v>
      </c>
      <c r="C327" s="20">
        <v>29600</v>
      </c>
      <c r="D327" s="20">
        <v>29600</v>
      </c>
      <c r="E327" s="21">
        <v>43734.818287037036</v>
      </c>
      <c r="F327" s="21">
        <v>43769.25</v>
      </c>
      <c r="G327" s="19" t="s">
        <v>394</v>
      </c>
      <c r="H327" s="19" t="s">
        <v>383</v>
      </c>
      <c r="I327" s="19" t="s">
        <v>395</v>
      </c>
      <c r="J327" s="19" t="s">
        <v>528</v>
      </c>
      <c r="K327" s="19" t="s">
        <v>378</v>
      </c>
      <c r="L327" s="19" t="s">
        <v>569</v>
      </c>
      <c r="M327" s="19" t="s">
        <v>536</v>
      </c>
    </row>
    <row r="328" spans="1:13" x14ac:dyDescent="0.2">
      <c r="A328" s="19" t="s">
        <v>588</v>
      </c>
      <c r="B328" s="19" t="s">
        <v>362</v>
      </c>
      <c r="C328" s="20">
        <v>44000</v>
      </c>
      <c r="D328" s="20">
        <v>0</v>
      </c>
      <c r="E328" s="21">
        <v>41570.621724537035</v>
      </c>
      <c r="F328" s="21">
        <v>41920.166666666664</v>
      </c>
      <c r="G328" s="19" t="s">
        <v>392</v>
      </c>
      <c r="H328" s="19" t="s">
        <v>383</v>
      </c>
      <c r="I328" s="19" t="s">
        <v>385</v>
      </c>
      <c r="J328" s="19" t="s">
        <v>522</v>
      </c>
      <c r="K328" s="19" t="s">
        <v>377</v>
      </c>
      <c r="L328" s="19" t="s">
        <v>569</v>
      </c>
      <c r="M328" s="19" t="s">
        <v>537</v>
      </c>
    </row>
    <row r="329" spans="1:13" x14ac:dyDescent="0.2">
      <c r="A329" s="19" t="s">
        <v>588</v>
      </c>
      <c r="B329" s="19" t="s">
        <v>362</v>
      </c>
      <c r="C329" s="20">
        <v>76529.08</v>
      </c>
      <c r="D329" s="20">
        <v>76529.08</v>
      </c>
      <c r="E329" s="21">
        <v>42811.603692129633</v>
      </c>
      <c r="F329" s="21">
        <v>43139.689745370371</v>
      </c>
      <c r="G329" s="19" t="s">
        <v>404</v>
      </c>
      <c r="H329" s="19" t="s">
        <v>403</v>
      </c>
      <c r="I329" s="19" t="s">
        <v>405</v>
      </c>
      <c r="J329" s="19" t="s">
        <v>525</v>
      </c>
      <c r="K329" s="19" t="s">
        <v>378</v>
      </c>
      <c r="L329" s="19" t="s">
        <v>569</v>
      </c>
      <c r="M329" s="19" t="s">
        <v>539</v>
      </c>
    </row>
    <row r="330" spans="1:13" x14ac:dyDescent="0.2">
      <c r="A330" s="19" t="s">
        <v>588</v>
      </c>
      <c r="B330" s="19" t="s">
        <v>362</v>
      </c>
      <c r="C330" s="20">
        <v>8161</v>
      </c>
      <c r="D330" s="20">
        <v>0</v>
      </c>
      <c r="E330" s="21">
        <v>43182.771736111114</v>
      </c>
      <c r="F330" s="21">
        <v>43325.825833333336</v>
      </c>
      <c r="G330" s="19" t="s">
        <v>393</v>
      </c>
      <c r="H330" s="19" t="s">
        <v>389</v>
      </c>
      <c r="I330" s="19" t="s">
        <v>385</v>
      </c>
      <c r="J330" s="19" t="s">
        <v>525</v>
      </c>
      <c r="K330" s="19" t="s">
        <v>377</v>
      </c>
      <c r="L330" s="19" t="s">
        <v>580</v>
      </c>
      <c r="M330" s="19" t="s">
        <v>535</v>
      </c>
    </row>
    <row r="331" spans="1:13" x14ac:dyDescent="0.2">
      <c r="A331" s="19" t="s">
        <v>588</v>
      </c>
      <c r="B331" s="19" t="s">
        <v>362</v>
      </c>
      <c r="C331" s="20">
        <v>10881.61</v>
      </c>
      <c r="D331" s="20">
        <v>0</v>
      </c>
      <c r="E331" s="21">
        <v>43090.605069444442</v>
      </c>
      <c r="F331" s="21">
        <v>43188.093923611108</v>
      </c>
      <c r="G331" s="19" t="s">
        <v>393</v>
      </c>
      <c r="H331" s="19" t="s">
        <v>389</v>
      </c>
      <c r="I331" s="19" t="s">
        <v>385</v>
      </c>
      <c r="J331" s="19" t="s">
        <v>522</v>
      </c>
      <c r="K331" s="19" t="s">
        <v>377</v>
      </c>
      <c r="L331" s="19" t="s">
        <v>557</v>
      </c>
      <c r="M331" s="19" t="s">
        <v>536</v>
      </c>
    </row>
    <row r="332" spans="1:13" x14ac:dyDescent="0.2">
      <c r="A332" s="19" t="s">
        <v>588</v>
      </c>
      <c r="B332" s="19" t="s">
        <v>362</v>
      </c>
      <c r="C332" s="20">
        <v>19000</v>
      </c>
      <c r="D332" s="20">
        <v>0</v>
      </c>
      <c r="E332" s="21">
        <v>43467.774259259262</v>
      </c>
      <c r="F332" s="21">
        <v>43690</v>
      </c>
      <c r="G332" s="19" t="s">
        <v>393</v>
      </c>
      <c r="H332" s="19" t="s">
        <v>389</v>
      </c>
      <c r="I332" s="19" t="s">
        <v>385</v>
      </c>
      <c r="J332" s="19" t="s">
        <v>522</v>
      </c>
      <c r="K332" s="19" t="s">
        <v>377</v>
      </c>
      <c r="L332" s="19" t="s">
        <v>578</v>
      </c>
      <c r="M332" s="19" t="s">
        <v>539</v>
      </c>
    </row>
    <row r="333" spans="1:13" x14ac:dyDescent="0.2">
      <c r="A333" s="19" t="s">
        <v>588</v>
      </c>
      <c r="B333" s="19" t="s">
        <v>362</v>
      </c>
      <c r="C333" s="20">
        <v>19000</v>
      </c>
      <c r="D333" s="20">
        <v>19000</v>
      </c>
      <c r="E333" s="21">
        <v>43311.895324074074</v>
      </c>
      <c r="F333" s="21">
        <v>43371</v>
      </c>
      <c r="G333" s="19" t="s">
        <v>393</v>
      </c>
      <c r="H333" s="19" t="s">
        <v>389</v>
      </c>
      <c r="I333" s="19" t="s">
        <v>385</v>
      </c>
      <c r="J333" s="19" t="s">
        <v>525</v>
      </c>
      <c r="K333" s="19" t="s">
        <v>378</v>
      </c>
      <c r="L333" s="19" t="s">
        <v>568</v>
      </c>
      <c r="M333" s="19" t="s">
        <v>538</v>
      </c>
    </row>
    <row r="334" spans="1:13" x14ac:dyDescent="0.2">
      <c r="A334" s="19" t="s">
        <v>588</v>
      </c>
      <c r="B334" s="19" t="s">
        <v>362</v>
      </c>
      <c r="C334" s="20">
        <v>69047</v>
      </c>
      <c r="D334" s="20">
        <v>69047</v>
      </c>
      <c r="E334" s="21">
        <v>42825.773090277777</v>
      </c>
      <c r="F334" s="21">
        <v>42886.291666666664</v>
      </c>
      <c r="G334" s="19" t="s">
        <v>393</v>
      </c>
      <c r="H334" s="19" t="s">
        <v>389</v>
      </c>
      <c r="I334" s="19" t="s">
        <v>385</v>
      </c>
      <c r="J334" s="19" t="s">
        <v>525</v>
      </c>
      <c r="K334" s="19" t="s">
        <v>378</v>
      </c>
      <c r="L334" s="19" t="s">
        <v>579</v>
      </c>
      <c r="M334" s="19" t="s">
        <v>533</v>
      </c>
    </row>
    <row r="335" spans="1:13" x14ac:dyDescent="0.2">
      <c r="A335" s="19" t="s">
        <v>591</v>
      </c>
      <c r="B335" s="19" t="s">
        <v>362</v>
      </c>
      <c r="C335" s="20">
        <v>145</v>
      </c>
      <c r="D335" s="20">
        <v>145</v>
      </c>
      <c r="E335" s="21">
        <v>43489.221921296295</v>
      </c>
      <c r="F335" s="21">
        <v>43487</v>
      </c>
      <c r="G335" s="19" t="s">
        <v>382</v>
      </c>
      <c r="H335" s="19" t="s">
        <v>381</v>
      </c>
      <c r="I335" s="19" t="s">
        <v>385</v>
      </c>
      <c r="J335" s="19" t="s">
        <v>525</v>
      </c>
      <c r="K335" s="19" t="s">
        <v>378</v>
      </c>
      <c r="L335" s="19" t="s">
        <v>560</v>
      </c>
      <c r="M335" s="19" t="s">
        <v>539</v>
      </c>
    </row>
    <row r="336" spans="1:13" x14ac:dyDescent="0.2">
      <c r="A336" s="19" t="s">
        <v>591</v>
      </c>
      <c r="B336" s="19" t="s">
        <v>362</v>
      </c>
      <c r="C336" s="20">
        <v>41800.79</v>
      </c>
      <c r="D336" s="20">
        <v>41800.79</v>
      </c>
      <c r="E336" s="21">
        <v>42783.661851851852</v>
      </c>
      <c r="F336" s="21">
        <v>42842.291666666664</v>
      </c>
      <c r="G336" s="19" t="s">
        <v>404</v>
      </c>
      <c r="H336" s="19" t="s">
        <v>403</v>
      </c>
      <c r="I336" s="19" t="s">
        <v>405</v>
      </c>
      <c r="J336" s="19" t="s">
        <v>525</v>
      </c>
      <c r="K336" s="19" t="s">
        <v>378</v>
      </c>
      <c r="L336" s="19" t="s">
        <v>569</v>
      </c>
      <c r="M336" s="19" t="s">
        <v>533</v>
      </c>
    </row>
    <row r="337" spans="1:13" x14ac:dyDescent="0.2">
      <c r="A337" s="19" t="s">
        <v>591</v>
      </c>
      <c r="B337" s="19" t="s">
        <v>362</v>
      </c>
      <c r="C337" s="20">
        <v>2199</v>
      </c>
      <c r="D337" s="20">
        <v>2199</v>
      </c>
      <c r="E337" s="21">
        <v>42789.779814814814</v>
      </c>
      <c r="F337" s="21">
        <v>42838.696932870371</v>
      </c>
      <c r="G337" s="19" t="s">
        <v>390</v>
      </c>
      <c r="H337" s="19" t="s">
        <v>389</v>
      </c>
      <c r="I337" s="19" t="s">
        <v>385</v>
      </c>
      <c r="J337" s="19" t="s">
        <v>522</v>
      </c>
      <c r="K337" s="19" t="s">
        <v>378</v>
      </c>
      <c r="L337" s="19" t="s">
        <v>560</v>
      </c>
      <c r="M337" s="19" t="s">
        <v>536</v>
      </c>
    </row>
    <row r="338" spans="1:13" x14ac:dyDescent="0.2">
      <c r="A338" s="19" t="s">
        <v>435</v>
      </c>
      <c r="B338" s="19" t="s">
        <v>360</v>
      </c>
      <c r="C338" s="20">
        <v>21000</v>
      </c>
      <c r="D338" s="20">
        <v>0</v>
      </c>
      <c r="E338" s="21">
        <v>42353.828344907408</v>
      </c>
      <c r="F338" s="21">
        <v>42432.208333333336</v>
      </c>
      <c r="G338" s="19" t="s">
        <v>390</v>
      </c>
      <c r="H338" s="19" t="s">
        <v>389</v>
      </c>
      <c r="I338" s="19" t="s">
        <v>385</v>
      </c>
      <c r="J338" s="19" t="s">
        <v>522</v>
      </c>
      <c r="K338" s="19" t="s">
        <v>377</v>
      </c>
      <c r="L338" s="19" t="s">
        <v>558</v>
      </c>
      <c r="M338" s="19" t="s">
        <v>533</v>
      </c>
    </row>
    <row r="339" spans="1:13" x14ac:dyDescent="0.2">
      <c r="A339" s="19" t="s">
        <v>429</v>
      </c>
      <c r="B339" s="19" t="s">
        <v>360</v>
      </c>
      <c r="C339" s="20">
        <v>2695</v>
      </c>
      <c r="D339" s="20">
        <v>2695</v>
      </c>
      <c r="E339" s="21">
        <v>43213.995752314811</v>
      </c>
      <c r="F339" s="21">
        <v>43213.25</v>
      </c>
      <c r="G339" s="19" t="s">
        <v>393</v>
      </c>
      <c r="H339" s="19" t="s">
        <v>389</v>
      </c>
      <c r="I339" s="19" t="s">
        <v>385</v>
      </c>
      <c r="J339" s="19" t="s">
        <v>525</v>
      </c>
      <c r="K339" s="19" t="s">
        <v>378</v>
      </c>
      <c r="L339" s="19" t="s">
        <v>578</v>
      </c>
      <c r="M339" s="19" t="s">
        <v>535</v>
      </c>
    </row>
    <row r="340" spans="1:13" x14ac:dyDescent="0.2">
      <c r="A340" s="19" t="s">
        <v>429</v>
      </c>
      <c r="B340" s="19" t="s">
        <v>360</v>
      </c>
      <c r="C340" s="20">
        <v>4000</v>
      </c>
      <c r="D340" s="20">
        <v>0</v>
      </c>
      <c r="E340" s="21">
        <v>43788.101087962961</v>
      </c>
      <c r="F340" s="21">
        <v>43838.723506944443</v>
      </c>
      <c r="G340" s="19" t="s">
        <v>382</v>
      </c>
      <c r="H340" s="19" t="s">
        <v>381</v>
      </c>
      <c r="I340" s="19" t="s">
        <v>385</v>
      </c>
      <c r="J340" s="19" t="s">
        <v>525</v>
      </c>
      <c r="K340" s="19" t="s">
        <v>377</v>
      </c>
      <c r="L340" s="19" t="s">
        <v>577</v>
      </c>
      <c r="M340" s="19" t="s">
        <v>535</v>
      </c>
    </row>
    <row r="341" spans="1:13" x14ac:dyDescent="0.2">
      <c r="A341" s="19" t="s">
        <v>429</v>
      </c>
      <c r="B341" s="19" t="s">
        <v>360</v>
      </c>
      <c r="C341" s="20">
        <v>4500</v>
      </c>
      <c r="D341" s="20">
        <v>4500</v>
      </c>
      <c r="E341" s="21">
        <v>41662.862071759257</v>
      </c>
      <c r="F341" s="21">
        <v>41661.291666666664</v>
      </c>
      <c r="G341" s="19" t="s">
        <v>393</v>
      </c>
      <c r="H341" s="19" t="s">
        <v>389</v>
      </c>
      <c r="I341" s="19" t="s">
        <v>385</v>
      </c>
      <c r="J341" s="19" t="s">
        <v>525</v>
      </c>
      <c r="K341" s="19" t="s">
        <v>378</v>
      </c>
      <c r="L341" s="19" t="s">
        <v>571</v>
      </c>
      <c r="M341" s="19" t="s">
        <v>536</v>
      </c>
    </row>
    <row r="342" spans="1:13" x14ac:dyDescent="0.2">
      <c r="A342" s="19" t="s">
        <v>436</v>
      </c>
      <c r="B342" s="19" t="s">
        <v>360</v>
      </c>
      <c r="C342" s="20">
        <v>24080</v>
      </c>
      <c r="D342" s="20">
        <v>0</v>
      </c>
      <c r="E342" s="21">
        <v>41344.759108796294</v>
      </c>
      <c r="F342" s="21">
        <v>41411.166666666664</v>
      </c>
      <c r="G342" s="19" t="s">
        <v>402</v>
      </c>
      <c r="H342" s="19" t="s">
        <v>403</v>
      </c>
      <c r="I342" s="19" t="s">
        <v>397</v>
      </c>
      <c r="J342" s="19" t="s">
        <v>522</v>
      </c>
      <c r="K342" s="19" t="s">
        <v>377</v>
      </c>
      <c r="L342" s="19" t="s">
        <v>562</v>
      </c>
      <c r="M342" s="19" t="s">
        <v>533</v>
      </c>
    </row>
    <row r="343" spans="1:13" x14ac:dyDescent="0.2">
      <c r="A343" s="19" t="s">
        <v>119</v>
      </c>
      <c r="B343" s="19" t="s">
        <v>373</v>
      </c>
      <c r="C343" s="20">
        <v>0</v>
      </c>
      <c r="D343" s="20">
        <v>0</v>
      </c>
      <c r="E343" s="21">
        <v>43474.748784722222</v>
      </c>
      <c r="F343" s="21">
        <v>43574</v>
      </c>
      <c r="G343" s="19" t="s">
        <v>394</v>
      </c>
      <c r="H343" s="19" t="s">
        <v>383</v>
      </c>
      <c r="I343" s="19" t="s">
        <v>395</v>
      </c>
      <c r="J343" s="19" t="s">
        <v>529</v>
      </c>
      <c r="K343" s="19" t="s">
        <v>377</v>
      </c>
      <c r="L343" s="19" t="s">
        <v>565</v>
      </c>
      <c r="M343" s="19" t="s">
        <v>536</v>
      </c>
    </row>
    <row r="344" spans="1:13" x14ac:dyDescent="0.2">
      <c r="A344" s="19" t="s">
        <v>119</v>
      </c>
      <c r="B344" s="19" t="s">
        <v>373</v>
      </c>
      <c r="C344" s="20">
        <v>6000</v>
      </c>
      <c r="D344" s="20">
        <v>6000</v>
      </c>
      <c r="E344" s="21">
        <v>42879.754513888889</v>
      </c>
      <c r="F344" s="21">
        <v>42902.735833333332</v>
      </c>
      <c r="G344" s="19" t="s">
        <v>390</v>
      </c>
      <c r="H344" s="19" t="s">
        <v>389</v>
      </c>
      <c r="I344" s="19" t="s">
        <v>385</v>
      </c>
      <c r="J344" s="19" t="s">
        <v>525</v>
      </c>
      <c r="K344" s="19" t="s">
        <v>378</v>
      </c>
      <c r="L344" s="19" t="s">
        <v>565</v>
      </c>
      <c r="M344" s="19" t="s">
        <v>535</v>
      </c>
    </row>
    <row r="345" spans="1:13" x14ac:dyDescent="0.2">
      <c r="A345" s="19" t="s">
        <v>119</v>
      </c>
      <c r="B345" s="19" t="s">
        <v>373</v>
      </c>
      <c r="C345" s="20">
        <v>8000</v>
      </c>
      <c r="D345" s="20">
        <v>0</v>
      </c>
      <c r="E345" s="21">
        <v>43629.969988425924</v>
      </c>
      <c r="F345" s="21">
        <v>43676</v>
      </c>
      <c r="G345" s="19" t="s">
        <v>402</v>
      </c>
      <c r="H345" s="19" t="s">
        <v>403</v>
      </c>
      <c r="I345" s="19" t="s">
        <v>397</v>
      </c>
      <c r="J345" s="19" t="s">
        <v>523</v>
      </c>
      <c r="K345" s="19" t="s">
        <v>377</v>
      </c>
      <c r="L345" s="19" t="s">
        <v>565</v>
      </c>
      <c r="M345" s="19" t="s">
        <v>534</v>
      </c>
    </row>
    <row r="346" spans="1:13" x14ac:dyDescent="0.2">
      <c r="A346" s="19" t="s">
        <v>119</v>
      </c>
      <c r="B346" s="19" t="s">
        <v>373</v>
      </c>
      <c r="C346" s="20">
        <v>8000</v>
      </c>
      <c r="D346" s="20">
        <v>8000</v>
      </c>
      <c r="E346" s="21">
        <v>43328.588912037034</v>
      </c>
      <c r="F346" s="21">
        <v>43348.750231481485</v>
      </c>
      <c r="G346" s="19" t="s">
        <v>388</v>
      </c>
      <c r="H346" s="19" t="s">
        <v>389</v>
      </c>
      <c r="I346" s="19" t="s">
        <v>385</v>
      </c>
      <c r="J346" s="19" t="s">
        <v>525</v>
      </c>
      <c r="K346" s="19" t="s">
        <v>378</v>
      </c>
      <c r="L346" s="19" t="s">
        <v>565</v>
      </c>
      <c r="M346" s="19" t="s">
        <v>535</v>
      </c>
    </row>
    <row r="347" spans="1:13" x14ac:dyDescent="0.2">
      <c r="A347" s="19" t="s">
        <v>119</v>
      </c>
      <c r="B347" s="19" t="s">
        <v>373</v>
      </c>
      <c r="C347" s="20">
        <v>10000</v>
      </c>
      <c r="D347" s="20">
        <v>0</v>
      </c>
      <c r="E347" s="21">
        <v>43479.913113425922</v>
      </c>
      <c r="F347" s="21">
        <v>43606</v>
      </c>
      <c r="G347" s="19" t="s">
        <v>398</v>
      </c>
      <c r="H347" s="19" t="s">
        <v>389</v>
      </c>
      <c r="I347" s="19" t="s">
        <v>399</v>
      </c>
      <c r="J347" s="19" t="s">
        <v>522</v>
      </c>
      <c r="K347" s="19" t="s">
        <v>377</v>
      </c>
      <c r="L347" s="19" t="s">
        <v>565</v>
      </c>
      <c r="M347" s="19" t="s">
        <v>537</v>
      </c>
    </row>
    <row r="348" spans="1:13" x14ac:dyDescent="0.2">
      <c r="A348" s="19" t="s">
        <v>119</v>
      </c>
      <c r="B348" s="19" t="s">
        <v>373</v>
      </c>
      <c r="C348" s="20">
        <v>14000</v>
      </c>
      <c r="D348" s="20">
        <v>14000</v>
      </c>
      <c r="E348" s="21">
        <v>43034.848402777781</v>
      </c>
      <c r="F348" s="21">
        <v>43220.656493055554</v>
      </c>
      <c r="G348" s="19" t="s">
        <v>394</v>
      </c>
      <c r="H348" s="19" t="s">
        <v>383</v>
      </c>
      <c r="I348" s="19" t="s">
        <v>395</v>
      </c>
      <c r="J348" s="19" t="s">
        <v>525</v>
      </c>
      <c r="K348" s="19" t="s">
        <v>378</v>
      </c>
      <c r="L348" s="19" t="s">
        <v>565</v>
      </c>
      <c r="M348" s="19" t="s">
        <v>533</v>
      </c>
    </row>
    <row r="349" spans="1:13" x14ac:dyDescent="0.2">
      <c r="A349" s="19" t="s">
        <v>119</v>
      </c>
      <c r="B349" s="19" t="s">
        <v>373</v>
      </c>
      <c r="C349" s="20">
        <v>15000</v>
      </c>
      <c r="D349" s="20">
        <v>15000</v>
      </c>
      <c r="E349" s="21">
        <v>42523.875162037039</v>
      </c>
      <c r="F349" s="21">
        <v>42531.291666666664</v>
      </c>
      <c r="G349" s="19" t="s">
        <v>396</v>
      </c>
      <c r="H349" s="19" t="s">
        <v>383</v>
      </c>
      <c r="I349" s="19" t="s">
        <v>397</v>
      </c>
      <c r="J349" s="19" t="s">
        <v>525</v>
      </c>
      <c r="K349" s="19" t="s">
        <v>378</v>
      </c>
      <c r="L349" s="19" t="s">
        <v>565</v>
      </c>
      <c r="M349" s="19" t="s">
        <v>534</v>
      </c>
    </row>
    <row r="350" spans="1:13" x14ac:dyDescent="0.2">
      <c r="A350" s="19" t="s">
        <v>119</v>
      </c>
      <c r="B350" s="19" t="s">
        <v>373</v>
      </c>
      <c r="C350" s="20">
        <v>15103</v>
      </c>
      <c r="D350" s="20">
        <v>15103</v>
      </c>
      <c r="E350" s="21">
        <v>42682.960972222223</v>
      </c>
      <c r="F350" s="21">
        <v>42793.291666666664</v>
      </c>
      <c r="G350" s="19" t="s">
        <v>382</v>
      </c>
      <c r="H350" s="19" t="s">
        <v>381</v>
      </c>
      <c r="I350" s="19" t="s">
        <v>386</v>
      </c>
      <c r="J350" s="19" t="s">
        <v>525</v>
      </c>
      <c r="K350" s="19" t="s">
        <v>378</v>
      </c>
      <c r="L350" s="19" t="s">
        <v>565</v>
      </c>
      <c r="M350" s="19" t="s">
        <v>539</v>
      </c>
    </row>
    <row r="351" spans="1:13" x14ac:dyDescent="0.2">
      <c r="A351" s="19" t="s">
        <v>119</v>
      </c>
      <c r="B351" s="19" t="s">
        <v>373</v>
      </c>
      <c r="C351" s="20">
        <v>20000</v>
      </c>
      <c r="D351" s="20">
        <v>0</v>
      </c>
      <c r="E351" s="21">
        <v>43294.858344907407</v>
      </c>
      <c r="F351" s="21">
        <v>43474</v>
      </c>
      <c r="G351" s="19" t="s">
        <v>390</v>
      </c>
      <c r="H351" s="19" t="s">
        <v>389</v>
      </c>
      <c r="I351" s="19" t="s">
        <v>385</v>
      </c>
      <c r="J351" s="19" t="s">
        <v>529</v>
      </c>
      <c r="K351" s="19" t="s">
        <v>377</v>
      </c>
      <c r="L351" s="19" t="s">
        <v>565</v>
      </c>
      <c r="M351" s="19" t="s">
        <v>537</v>
      </c>
    </row>
    <row r="352" spans="1:13" x14ac:dyDescent="0.2">
      <c r="A352" s="19" t="s">
        <v>119</v>
      </c>
      <c r="B352" s="19" t="s">
        <v>373</v>
      </c>
      <c r="C352" s="20">
        <v>20000</v>
      </c>
      <c r="D352" s="20">
        <v>20000</v>
      </c>
      <c r="E352" s="21">
        <v>42682.958055555559</v>
      </c>
      <c r="F352" s="21">
        <v>42684.794224537036</v>
      </c>
      <c r="G352" s="19" t="s">
        <v>388</v>
      </c>
      <c r="H352" s="19" t="s">
        <v>389</v>
      </c>
      <c r="I352" s="19" t="s">
        <v>385</v>
      </c>
      <c r="J352" s="19" t="s">
        <v>522</v>
      </c>
      <c r="K352" s="19" t="s">
        <v>378</v>
      </c>
      <c r="L352" s="19" t="s">
        <v>565</v>
      </c>
      <c r="M352" s="19" t="s">
        <v>535</v>
      </c>
    </row>
    <row r="353" spans="1:13" x14ac:dyDescent="0.2">
      <c r="A353" s="19" t="s">
        <v>591</v>
      </c>
      <c r="B353" s="19" t="s">
        <v>362</v>
      </c>
      <c r="C353" s="20">
        <v>102000</v>
      </c>
      <c r="D353" s="20">
        <v>0</v>
      </c>
      <c r="E353" s="21">
        <v>42256.946180555555</v>
      </c>
      <c r="F353" s="21">
        <v>42404.208333333336</v>
      </c>
      <c r="G353" s="19" t="s">
        <v>388</v>
      </c>
      <c r="H353" s="19" t="s">
        <v>389</v>
      </c>
      <c r="I353" s="19" t="s">
        <v>385</v>
      </c>
      <c r="J353" s="19" t="s">
        <v>522</v>
      </c>
      <c r="K353" s="19" t="s">
        <v>377</v>
      </c>
      <c r="L353" s="19" t="s">
        <v>558</v>
      </c>
      <c r="M353" s="19" t="s">
        <v>534</v>
      </c>
    </row>
    <row r="354" spans="1:13" x14ac:dyDescent="0.2">
      <c r="A354" s="19" t="s">
        <v>0</v>
      </c>
      <c r="B354" s="19" t="s">
        <v>367</v>
      </c>
      <c r="C354" s="20">
        <v>39.979999999999997</v>
      </c>
      <c r="D354" s="20">
        <v>39.979999999999997</v>
      </c>
      <c r="E354" s="21">
        <v>43566.704398148147</v>
      </c>
      <c r="F354" s="21">
        <v>43566</v>
      </c>
      <c r="G354" s="19" t="s">
        <v>382</v>
      </c>
      <c r="H354" s="19" t="s">
        <v>381</v>
      </c>
      <c r="I354" s="19" t="s">
        <v>385</v>
      </c>
      <c r="J354" s="19" t="s">
        <v>525</v>
      </c>
      <c r="K354" s="19" t="s">
        <v>378</v>
      </c>
      <c r="L354" s="19" t="s">
        <v>571</v>
      </c>
      <c r="M354" s="19" t="s">
        <v>535</v>
      </c>
    </row>
    <row r="355" spans="1:13" x14ac:dyDescent="0.2">
      <c r="A355" s="19" t="s">
        <v>0</v>
      </c>
      <c r="B355" s="19" t="s">
        <v>367</v>
      </c>
      <c r="C355" s="20">
        <v>59.97</v>
      </c>
      <c r="D355" s="20">
        <v>59.97</v>
      </c>
      <c r="E355" s="21">
        <v>43566.70553240741</v>
      </c>
      <c r="F355" s="21">
        <v>43566</v>
      </c>
      <c r="G355" s="19" t="s">
        <v>393</v>
      </c>
      <c r="H355" s="19" t="s">
        <v>389</v>
      </c>
      <c r="I355" s="19" t="s">
        <v>385</v>
      </c>
      <c r="J355" s="19" t="s">
        <v>525</v>
      </c>
      <c r="K355" s="19" t="s">
        <v>378</v>
      </c>
      <c r="L355" s="19" t="s">
        <v>571</v>
      </c>
      <c r="M355" s="19" t="s">
        <v>535</v>
      </c>
    </row>
    <row r="356" spans="1:13" x14ac:dyDescent="0.2">
      <c r="A356" s="19" t="s">
        <v>0</v>
      </c>
      <c r="B356" s="19" t="s">
        <v>367</v>
      </c>
      <c r="C356" s="20">
        <v>1599</v>
      </c>
      <c r="D356" s="20">
        <v>1599</v>
      </c>
      <c r="E356" s="21">
        <v>42654.611597222225</v>
      </c>
      <c r="F356" s="21">
        <v>42654.649583333332</v>
      </c>
      <c r="G356" s="19" t="s">
        <v>390</v>
      </c>
      <c r="H356" s="19" t="s">
        <v>389</v>
      </c>
      <c r="I356" s="19" t="s">
        <v>386</v>
      </c>
      <c r="J356" s="19" t="s">
        <v>525</v>
      </c>
      <c r="K356" s="19" t="s">
        <v>378</v>
      </c>
      <c r="L356" s="19" t="s">
        <v>571</v>
      </c>
      <c r="M356" s="19" t="s">
        <v>535</v>
      </c>
    </row>
    <row r="357" spans="1:13" x14ac:dyDescent="0.2">
      <c r="A357" s="19" t="s">
        <v>0</v>
      </c>
      <c r="B357" s="19" t="s">
        <v>367</v>
      </c>
      <c r="C357" s="20">
        <v>2000</v>
      </c>
      <c r="D357" s="20">
        <v>2000</v>
      </c>
      <c r="E357" s="21">
        <v>43517.79315972222</v>
      </c>
      <c r="F357" s="21">
        <v>43551</v>
      </c>
      <c r="G357" s="19" t="s">
        <v>402</v>
      </c>
      <c r="H357" s="19" t="s">
        <v>403</v>
      </c>
      <c r="I357" s="19" t="s">
        <v>397</v>
      </c>
      <c r="J357" s="19" t="s">
        <v>525</v>
      </c>
      <c r="K357" s="19" t="s">
        <v>378</v>
      </c>
      <c r="L357" s="19" t="s">
        <v>571</v>
      </c>
      <c r="M357" s="19" t="s">
        <v>534</v>
      </c>
    </row>
    <row r="358" spans="1:13" x14ac:dyDescent="0.2">
      <c r="A358" s="19" t="s">
        <v>0</v>
      </c>
      <c r="B358" s="19" t="s">
        <v>367</v>
      </c>
      <c r="C358" s="20">
        <v>2000</v>
      </c>
      <c r="D358" s="20">
        <v>2000</v>
      </c>
      <c r="E358" s="21">
        <v>43328.712395833332</v>
      </c>
      <c r="F358" s="21">
        <v>43328.747152777774</v>
      </c>
      <c r="G358" s="19" t="s">
        <v>391</v>
      </c>
      <c r="H358" s="19" t="s">
        <v>383</v>
      </c>
      <c r="I358" s="19" t="s">
        <v>385</v>
      </c>
      <c r="J358" s="19" t="s">
        <v>525</v>
      </c>
      <c r="K358" s="19" t="s">
        <v>378</v>
      </c>
      <c r="L358" s="19" t="s">
        <v>571</v>
      </c>
      <c r="M358" s="19" t="s">
        <v>533</v>
      </c>
    </row>
    <row r="359" spans="1:13" x14ac:dyDescent="0.2">
      <c r="A359" s="19" t="s">
        <v>0</v>
      </c>
      <c r="B359" s="19" t="s">
        <v>367</v>
      </c>
      <c r="C359" s="20">
        <v>2095</v>
      </c>
      <c r="D359" s="20">
        <v>2095</v>
      </c>
      <c r="E359" s="21">
        <v>43223.733171296299</v>
      </c>
      <c r="F359" s="21">
        <v>43223.734664351854</v>
      </c>
      <c r="G359" s="19" t="s">
        <v>391</v>
      </c>
      <c r="H359" s="19" t="s">
        <v>383</v>
      </c>
      <c r="I359" s="19" t="s">
        <v>385</v>
      </c>
      <c r="J359" s="19" t="s">
        <v>525</v>
      </c>
      <c r="K359" s="19" t="s">
        <v>378</v>
      </c>
      <c r="L359" s="19" t="s">
        <v>571</v>
      </c>
      <c r="M359" s="19" t="s">
        <v>533</v>
      </c>
    </row>
    <row r="360" spans="1:13" x14ac:dyDescent="0.2">
      <c r="A360" s="19" t="s">
        <v>0</v>
      </c>
      <c r="B360" s="19" t="s">
        <v>367</v>
      </c>
      <c r="C360" s="20">
        <v>2695</v>
      </c>
      <c r="D360" s="20">
        <v>2695</v>
      </c>
      <c r="E360" s="21">
        <v>43573.562245370369</v>
      </c>
      <c r="F360" s="21">
        <v>43572</v>
      </c>
      <c r="G360" s="19" t="s">
        <v>391</v>
      </c>
      <c r="H360" s="19" t="s">
        <v>383</v>
      </c>
      <c r="I360" s="19" t="s">
        <v>385</v>
      </c>
      <c r="J360" s="19" t="s">
        <v>525</v>
      </c>
      <c r="K360" s="19" t="s">
        <v>378</v>
      </c>
      <c r="L360" s="19" t="s">
        <v>571</v>
      </c>
      <c r="M360" s="19" t="s">
        <v>534</v>
      </c>
    </row>
    <row r="361" spans="1:13" x14ac:dyDescent="0.2">
      <c r="A361" s="19" t="s">
        <v>0</v>
      </c>
      <c r="B361" s="19" t="s">
        <v>367</v>
      </c>
      <c r="C361" s="20">
        <v>3198</v>
      </c>
      <c r="D361" s="20">
        <v>3198</v>
      </c>
      <c r="E361" s="21">
        <v>42676.559363425928</v>
      </c>
      <c r="F361" s="21">
        <v>42677.576192129629</v>
      </c>
      <c r="G361" s="19" t="s">
        <v>388</v>
      </c>
      <c r="H361" s="19" t="s">
        <v>389</v>
      </c>
      <c r="I361" s="19" t="s">
        <v>387</v>
      </c>
      <c r="J361" s="19" t="s">
        <v>525</v>
      </c>
      <c r="K361" s="19" t="s">
        <v>378</v>
      </c>
      <c r="L361" s="19" t="s">
        <v>571</v>
      </c>
      <c r="M361" s="19" t="s">
        <v>538</v>
      </c>
    </row>
    <row r="362" spans="1:13" x14ac:dyDescent="0.2">
      <c r="A362" s="19" t="s">
        <v>0</v>
      </c>
      <c r="B362" s="19" t="s">
        <v>367</v>
      </c>
      <c r="C362" s="20">
        <v>3700</v>
      </c>
      <c r="D362" s="20">
        <v>3700</v>
      </c>
      <c r="E362" s="21">
        <v>43747.975057870368</v>
      </c>
      <c r="F362" s="21">
        <v>43787.208333333336</v>
      </c>
      <c r="G362" s="19" t="s">
        <v>388</v>
      </c>
      <c r="H362" s="19" t="s">
        <v>389</v>
      </c>
      <c r="I362" s="19" t="s">
        <v>385</v>
      </c>
      <c r="J362" s="19" t="s">
        <v>523</v>
      </c>
      <c r="K362" s="19" t="s">
        <v>378</v>
      </c>
      <c r="L362" s="19" t="s">
        <v>571</v>
      </c>
      <c r="M362" s="19" t="s">
        <v>533</v>
      </c>
    </row>
    <row r="363" spans="1:13" x14ac:dyDescent="0.2">
      <c r="A363" s="19" t="s">
        <v>0</v>
      </c>
      <c r="B363" s="19" t="s">
        <v>367</v>
      </c>
      <c r="C363" s="20">
        <v>3890</v>
      </c>
      <c r="D363" s="20">
        <v>3890</v>
      </c>
      <c r="E363" s="21">
        <v>43181.601759259262</v>
      </c>
      <c r="F363" s="21">
        <v>43222.549560185187</v>
      </c>
      <c r="G363" s="19" t="s">
        <v>391</v>
      </c>
      <c r="H363" s="19" t="s">
        <v>383</v>
      </c>
      <c r="I363" s="19" t="s">
        <v>385</v>
      </c>
      <c r="J363" s="19" t="s">
        <v>523</v>
      </c>
      <c r="K363" s="19" t="s">
        <v>378</v>
      </c>
      <c r="L363" s="19" t="s">
        <v>571</v>
      </c>
      <c r="M363" s="19" t="s">
        <v>539</v>
      </c>
    </row>
    <row r="364" spans="1:13" x14ac:dyDescent="0.2">
      <c r="A364" s="19" t="s">
        <v>0</v>
      </c>
      <c r="B364" s="19" t="s">
        <v>367</v>
      </c>
      <c r="C364" s="20">
        <v>6000</v>
      </c>
      <c r="D364" s="20">
        <v>0</v>
      </c>
      <c r="E364" s="21">
        <v>43517.779745370368</v>
      </c>
      <c r="F364" s="21">
        <v>43574</v>
      </c>
      <c r="G364" s="19" t="s">
        <v>401</v>
      </c>
      <c r="H364" s="19" t="s">
        <v>389</v>
      </c>
      <c r="I364" s="19" t="s">
        <v>385</v>
      </c>
      <c r="J364" s="19" t="s">
        <v>522</v>
      </c>
      <c r="K364" s="19" t="s">
        <v>377</v>
      </c>
      <c r="L364" s="19" t="s">
        <v>571</v>
      </c>
      <c r="M364" s="19" t="s">
        <v>538</v>
      </c>
    </row>
    <row r="365" spans="1:13" x14ac:dyDescent="0.2">
      <c r="A365" s="19" t="s">
        <v>0</v>
      </c>
      <c r="B365" s="19" t="s">
        <v>367</v>
      </c>
      <c r="C365" s="20">
        <v>10000</v>
      </c>
      <c r="D365" s="20">
        <v>10000</v>
      </c>
      <c r="E365" s="21">
        <v>43942.009236111109</v>
      </c>
      <c r="F365" s="21">
        <v>43964.667141203703</v>
      </c>
      <c r="G365" s="19" t="s">
        <v>382</v>
      </c>
      <c r="H365" s="19" t="s">
        <v>381</v>
      </c>
      <c r="I365" s="19" t="s">
        <v>386</v>
      </c>
      <c r="J365" s="19" t="s">
        <v>528</v>
      </c>
      <c r="K365" s="19" t="s">
        <v>378</v>
      </c>
      <c r="L365" s="19" t="s">
        <v>571</v>
      </c>
      <c r="M365" s="19" t="s">
        <v>535</v>
      </c>
    </row>
    <row r="366" spans="1:13" x14ac:dyDescent="0.2">
      <c r="A366" s="19" t="s">
        <v>0</v>
      </c>
      <c r="B366" s="19" t="s">
        <v>367</v>
      </c>
      <c r="C366" s="20">
        <v>10000</v>
      </c>
      <c r="D366" s="20">
        <v>10000</v>
      </c>
      <c r="E366" s="21">
        <v>43490.890706018516</v>
      </c>
      <c r="F366" s="21">
        <v>43573</v>
      </c>
      <c r="G366" s="19" t="s">
        <v>391</v>
      </c>
      <c r="H366" s="19" t="s">
        <v>383</v>
      </c>
      <c r="I366" s="19" t="s">
        <v>385</v>
      </c>
      <c r="J366" s="19" t="s">
        <v>525</v>
      </c>
      <c r="K366" s="19" t="s">
        <v>378</v>
      </c>
      <c r="L366" s="19" t="s">
        <v>571</v>
      </c>
      <c r="M366" s="19" t="s">
        <v>533</v>
      </c>
    </row>
    <row r="367" spans="1:13" x14ac:dyDescent="0.2">
      <c r="A367" s="19" t="s">
        <v>0</v>
      </c>
      <c r="B367" s="19" t="s">
        <v>367</v>
      </c>
      <c r="C367" s="20">
        <v>10000</v>
      </c>
      <c r="D367" s="20">
        <v>10000</v>
      </c>
      <c r="E367" s="21">
        <v>43269.926469907405</v>
      </c>
      <c r="F367" s="21">
        <v>43294.875231481485</v>
      </c>
      <c r="G367" s="19" t="s">
        <v>404</v>
      </c>
      <c r="H367" s="19" t="s">
        <v>403</v>
      </c>
      <c r="I367" s="19" t="s">
        <v>405</v>
      </c>
      <c r="J367" s="19" t="s">
        <v>525</v>
      </c>
      <c r="K367" s="19" t="s">
        <v>378</v>
      </c>
      <c r="L367" s="19" t="s">
        <v>571</v>
      </c>
      <c r="M367" s="19" t="s">
        <v>533</v>
      </c>
    </row>
    <row r="368" spans="1:13" x14ac:dyDescent="0.2">
      <c r="A368" s="19" t="s">
        <v>0</v>
      </c>
      <c r="B368" s="19" t="s">
        <v>367</v>
      </c>
      <c r="C368" s="20">
        <v>10000</v>
      </c>
      <c r="D368" s="20">
        <v>0</v>
      </c>
      <c r="E368" s="21">
        <v>42709.826203703706</v>
      </c>
      <c r="F368" s="21">
        <v>43083.892708333333</v>
      </c>
      <c r="G368" s="19" t="s">
        <v>394</v>
      </c>
      <c r="H368" s="19" t="s">
        <v>383</v>
      </c>
      <c r="I368" s="19" t="s">
        <v>395</v>
      </c>
      <c r="J368" s="19" t="s">
        <v>529</v>
      </c>
      <c r="K368" s="19" t="s">
        <v>377</v>
      </c>
      <c r="L368" s="19" t="s">
        <v>571</v>
      </c>
      <c r="M368" s="19" t="s">
        <v>535</v>
      </c>
    </row>
    <row r="369" spans="1:13" x14ac:dyDescent="0.2">
      <c r="A369" s="19" t="s">
        <v>0</v>
      </c>
      <c r="B369" s="19" t="s">
        <v>367</v>
      </c>
      <c r="C369" s="20">
        <v>10540</v>
      </c>
      <c r="D369" s="20">
        <v>10540</v>
      </c>
      <c r="E369" s="21">
        <v>43293.931666666664</v>
      </c>
      <c r="F369" s="21">
        <v>43380</v>
      </c>
      <c r="G369" s="19" t="s">
        <v>382</v>
      </c>
      <c r="H369" s="19" t="s">
        <v>381</v>
      </c>
      <c r="I369" s="19" t="s">
        <v>385</v>
      </c>
      <c r="J369" s="19" t="s">
        <v>525</v>
      </c>
      <c r="K369" s="19" t="s">
        <v>378</v>
      </c>
      <c r="L369" s="19" t="s">
        <v>571</v>
      </c>
      <c r="M369" s="19" t="s">
        <v>538</v>
      </c>
    </row>
    <row r="370" spans="1:13" x14ac:dyDescent="0.2">
      <c r="A370" s="19" t="s">
        <v>0</v>
      </c>
      <c r="B370" s="19" t="s">
        <v>367</v>
      </c>
      <c r="C370" s="20">
        <v>11599</v>
      </c>
      <c r="D370" s="20">
        <v>11599</v>
      </c>
      <c r="E370" s="21">
        <v>42600.58152777778</v>
      </c>
      <c r="F370" s="21">
        <v>42703.865011574075</v>
      </c>
      <c r="G370" s="19" t="s">
        <v>388</v>
      </c>
      <c r="H370" s="19" t="s">
        <v>389</v>
      </c>
      <c r="I370" s="19" t="s">
        <v>385</v>
      </c>
      <c r="J370" s="19" t="s">
        <v>525</v>
      </c>
      <c r="K370" s="19" t="s">
        <v>378</v>
      </c>
      <c r="L370" s="19" t="s">
        <v>571</v>
      </c>
      <c r="M370" s="19" t="s">
        <v>538</v>
      </c>
    </row>
    <row r="371" spans="1:13" x14ac:dyDescent="0.2">
      <c r="A371" s="19" t="s">
        <v>0</v>
      </c>
      <c r="B371" s="19" t="s">
        <v>367</v>
      </c>
      <c r="C371" s="20">
        <v>18250</v>
      </c>
      <c r="D371" s="20">
        <v>18250</v>
      </c>
      <c r="E371" s="21">
        <v>43446.792025462964</v>
      </c>
      <c r="F371" s="21">
        <v>43599</v>
      </c>
      <c r="G371" s="19" t="s">
        <v>391</v>
      </c>
      <c r="H371" s="19" t="s">
        <v>383</v>
      </c>
      <c r="I371" s="19" t="s">
        <v>385</v>
      </c>
      <c r="J371" s="19" t="s">
        <v>525</v>
      </c>
      <c r="K371" s="19" t="s">
        <v>378</v>
      </c>
      <c r="L371" s="19" t="s">
        <v>571</v>
      </c>
      <c r="M371" s="19" t="s">
        <v>538</v>
      </c>
    </row>
    <row r="372" spans="1:13" x14ac:dyDescent="0.2">
      <c r="A372" s="19" t="s">
        <v>0</v>
      </c>
      <c r="B372" s="19" t="s">
        <v>367</v>
      </c>
      <c r="C372" s="20">
        <v>20000</v>
      </c>
      <c r="D372" s="20">
        <v>20000</v>
      </c>
      <c r="E372" s="21">
        <v>43586.681770833333</v>
      </c>
      <c r="F372" s="21">
        <v>43598</v>
      </c>
      <c r="G372" s="19" t="s">
        <v>393</v>
      </c>
      <c r="H372" s="19" t="s">
        <v>389</v>
      </c>
      <c r="I372" s="19" t="s">
        <v>385</v>
      </c>
      <c r="J372" s="19" t="s">
        <v>528</v>
      </c>
      <c r="K372" s="19" t="s">
        <v>378</v>
      </c>
      <c r="L372" s="19" t="s">
        <v>571</v>
      </c>
      <c r="M372" s="19" t="s">
        <v>536</v>
      </c>
    </row>
    <row r="373" spans="1:13" x14ac:dyDescent="0.2">
      <c r="A373" s="19" t="s">
        <v>0</v>
      </c>
      <c r="B373" s="19" t="s">
        <v>367</v>
      </c>
      <c r="C373" s="20">
        <v>20000</v>
      </c>
      <c r="D373" s="20">
        <v>20000</v>
      </c>
      <c r="E373" s="21">
        <v>43322.752638888887</v>
      </c>
      <c r="F373" s="21">
        <v>43389.784479166665</v>
      </c>
      <c r="G373" s="19" t="s">
        <v>382</v>
      </c>
      <c r="H373" s="19" t="s">
        <v>381</v>
      </c>
      <c r="I373" s="19" t="s">
        <v>385</v>
      </c>
      <c r="J373" s="19" t="s">
        <v>525</v>
      </c>
      <c r="K373" s="19" t="s">
        <v>378</v>
      </c>
      <c r="L373" s="19" t="s">
        <v>571</v>
      </c>
      <c r="M373" s="19" t="s">
        <v>538</v>
      </c>
    </row>
    <row r="374" spans="1:13" x14ac:dyDescent="0.2">
      <c r="A374" s="19" t="s">
        <v>0</v>
      </c>
      <c r="B374" s="19" t="s">
        <v>367</v>
      </c>
      <c r="C374" s="20">
        <v>22000</v>
      </c>
      <c r="D374" s="20">
        <v>22000</v>
      </c>
      <c r="E374" s="21">
        <v>42620.850104166668</v>
      </c>
      <c r="F374" s="21">
        <v>42790.144965277781</v>
      </c>
      <c r="G374" s="19" t="s">
        <v>382</v>
      </c>
      <c r="H374" s="19" t="s">
        <v>381</v>
      </c>
      <c r="I374" s="19" t="s">
        <v>387</v>
      </c>
      <c r="J374" s="19" t="s">
        <v>529</v>
      </c>
      <c r="K374" s="19" t="s">
        <v>377</v>
      </c>
      <c r="L374" s="19" t="s">
        <v>571</v>
      </c>
      <c r="M374" s="19" t="s">
        <v>535</v>
      </c>
    </row>
    <row r="375" spans="1:13" x14ac:dyDescent="0.2">
      <c r="A375" s="19" t="s">
        <v>0</v>
      </c>
      <c r="B375" s="19" t="s">
        <v>367</v>
      </c>
      <c r="C375" s="20">
        <v>24000</v>
      </c>
      <c r="D375" s="20">
        <v>0</v>
      </c>
      <c r="E375" s="21">
        <v>43138.827592592592</v>
      </c>
      <c r="F375" s="21">
        <v>43243.958692129629</v>
      </c>
      <c r="G375" s="19" t="s">
        <v>382</v>
      </c>
      <c r="H375" s="19" t="s">
        <v>381</v>
      </c>
      <c r="I375" s="19" t="s">
        <v>386</v>
      </c>
      <c r="J375" s="19" t="s">
        <v>523</v>
      </c>
      <c r="K375" s="19" t="s">
        <v>377</v>
      </c>
      <c r="L375" s="19" t="s">
        <v>571</v>
      </c>
      <c r="M375" s="19" t="s">
        <v>535</v>
      </c>
    </row>
    <row r="376" spans="1:13" x14ac:dyDescent="0.2">
      <c r="A376" s="19" t="s">
        <v>0</v>
      </c>
      <c r="B376" s="19" t="s">
        <v>367</v>
      </c>
      <c r="C376" s="20">
        <v>26480</v>
      </c>
      <c r="D376" s="20">
        <v>26480</v>
      </c>
      <c r="E376" s="21">
        <v>42538.769814814812</v>
      </c>
      <c r="F376" s="21">
        <v>42990.911377314813</v>
      </c>
      <c r="G376" s="19" t="s">
        <v>391</v>
      </c>
      <c r="H376" s="19" t="s">
        <v>383</v>
      </c>
      <c r="I376" s="19" t="s">
        <v>385</v>
      </c>
      <c r="J376" s="19" t="s">
        <v>522</v>
      </c>
      <c r="K376" s="19" t="s">
        <v>378</v>
      </c>
      <c r="L376" s="19" t="s">
        <v>571</v>
      </c>
      <c r="M376" s="19" t="s">
        <v>537</v>
      </c>
    </row>
    <row r="377" spans="1:13" x14ac:dyDescent="0.2">
      <c r="A377" s="19" t="s">
        <v>0</v>
      </c>
      <c r="B377" s="19" t="s">
        <v>367</v>
      </c>
      <c r="C377" s="20">
        <v>31340</v>
      </c>
      <c r="D377" s="20">
        <v>31340</v>
      </c>
      <c r="E377" s="21">
        <v>42955.731770833336</v>
      </c>
      <c r="F377" s="21">
        <v>43413</v>
      </c>
      <c r="G377" s="19" t="s">
        <v>393</v>
      </c>
      <c r="H377" s="19" t="s">
        <v>389</v>
      </c>
      <c r="I377" s="19" t="s">
        <v>385</v>
      </c>
      <c r="J377" s="19" t="s">
        <v>525</v>
      </c>
      <c r="K377" s="19" t="s">
        <v>378</v>
      </c>
      <c r="L377" s="19" t="s">
        <v>571</v>
      </c>
      <c r="M377" s="19" t="s">
        <v>536</v>
      </c>
    </row>
    <row r="378" spans="1:13" x14ac:dyDescent="0.2">
      <c r="A378" s="19" t="s">
        <v>0</v>
      </c>
      <c r="B378" s="19" t="s">
        <v>367</v>
      </c>
      <c r="C378" s="20">
        <v>45071</v>
      </c>
      <c r="D378" s="20">
        <v>45071</v>
      </c>
      <c r="E378" s="21">
        <v>43269.657870370371</v>
      </c>
      <c r="F378" s="21">
        <v>43287.965682870374</v>
      </c>
      <c r="G378" s="19" t="s">
        <v>382</v>
      </c>
      <c r="H378" s="19" t="s">
        <v>381</v>
      </c>
      <c r="I378" s="19" t="s">
        <v>387</v>
      </c>
      <c r="J378" s="19" t="s">
        <v>525</v>
      </c>
      <c r="K378" s="19" t="s">
        <v>378</v>
      </c>
      <c r="L378" s="19" t="s">
        <v>571</v>
      </c>
      <c r="M378" s="19" t="s">
        <v>536</v>
      </c>
    </row>
    <row r="379" spans="1:13" x14ac:dyDescent="0.2">
      <c r="A379" s="19" t="s">
        <v>0</v>
      </c>
      <c r="B379" s="19" t="s">
        <v>367</v>
      </c>
      <c r="C379" s="20">
        <v>50095</v>
      </c>
      <c r="D379" s="20">
        <v>50095</v>
      </c>
      <c r="E379" s="21">
        <v>43167.624907407408</v>
      </c>
      <c r="F379" s="21">
        <v>43235.731354166666</v>
      </c>
      <c r="G379" s="19" t="s">
        <v>394</v>
      </c>
      <c r="H379" s="19" t="s">
        <v>383</v>
      </c>
      <c r="I379" s="19" t="s">
        <v>395</v>
      </c>
      <c r="J379" s="19" t="s">
        <v>523</v>
      </c>
      <c r="K379" s="19" t="s">
        <v>378</v>
      </c>
      <c r="L379" s="19" t="s">
        <v>571</v>
      </c>
      <c r="M379" s="19" t="s">
        <v>539</v>
      </c>
    </row>
    <row r="380" spans="1:13" x14ac:dyDescent="0.2">
      <c r="A380" s="19" t="s">
        <v>0</v>
      </c>
      <c r="B380" s="19" t="s">
        <v>367</v>
      </c>
      <c r="C380" s="20">
        <v>55000</v>
      </c>
      <c r="D380" s="20">
        <v>54846</v>
      </c>
      <c r="E380" s="21">
        <v>43572.549560185187</v>
      </c>
      <c r="F380" s="21">
        <v>43637</v>
      </c>
      <c r="G380" s="19" t="s">
        <v>402</v>
      </c>
      <c r="H380" s="19" t="s">
        <v>403</v>
      </c>
      <c r="I380" s="19" t="s">
        <v>397</v>
      </c>
      <c r="J380" s="19" t="s">
        <v>528</v>
      </c>
      <c r="K380" s="19" t="s">
        <v>378</v>
      </c>
      <c r="L380" s="19" t="s">
        <v>571</v>
      </c>
      <c r="M380" s="19" t="s">
        <v>536</v>
      </c>
    </row>
    <row r="381" spans="1:13" x14ac:dyDescent="0.2">
      <c r="A381" s="19" t="s">
        <v>0</v>
      </c>
      <c r="B381" s="19" t="s">
        <v>367</v>
      </c>
      <c r="C381" s="20">
        <v>60380</v>
      </c>
      <c r="D381" s="20">
        <v>60380</v>
      </c>
      <c r="E381" s="21">
        <v>42601.790902777779</v>
      </c>
      <c r="F381" s="21">
        <v>42867.291666666664</v>
      </c>
      <c r="G381" s="19" t="s">
        <v>396</v>
      </c>
      <c r="H381" s="19" t="s">
        <v>383</v>
      </c>
      <c r="I381" s="19" t="s">
        <v>397</v>
      </c>
      <c r="J381" s="19" t="s">
        <v>525</v>
      </c>
      <c r="K381" s="19" t="s">
        <v>378</v>
      </c>
      <c r="L381" s="19" t="s">
        <v>571</v>
      </c>
      <c r="M381" s="19" t="s">
        <v>538</v>
      </c>
    </row>
    <row r="382" spans="1:13" x14ac:dyDescent="0.2">
      <c r="A382" s="19" t="s">
        <v>0</v>
      </c>
      <c r="B382" s="19" t="s">
        <v>367</v>
      </c>
      <c r="C382" s="20">
        <v>76928</v>
      </c>
      <c r="D382" s="20">
        <v>76928</v>
      </c>
      <c r="E382" s="21">
        <v>42976.061851851853</v>
      </c>
      <c r="F382" s="21">
        <v>43018.291666666664</v>
      </c>
      <c r="G382" s="19" t="s">
        <v>396</v>
      </c>
      <c r="H382" s="19" t="s">
        <v>383</v>
      </c>
      <c r="I382" s="19" t="s">
        <v>397</v>
      </c>
      <c r="J382" s="19" t="s">
        <v>525</v>
      </c>
      <c r="K382" s="19" t="s">
        <v>378</v>
      </c>
      <c r="L382" s="19" t="s">
        <v>571</v>
      </c>
      <c r="M382" s="19" t="s">
        <v>535</v>
      </c>
    </row>
    <row r="383" spans="1:13" x14ac:dyDescent="0.2">
      <c r="A383" s="19" t="s">
        <v>0</v>
      </c>
      <c r="B383" s="19" t="s">
        <v>367</v>
      </c>
      <c r="C383" s="20">
        <v>106926</v>
      </c>
      <c r="D383" s="20">
        <v>106926</v>
      </c>
      <c r="E383" s="21">
        <v>42656.563437500001</v>
      </c>
      <c r="F383" s="21">
        <v>43000.291666666664</v>
      </c>
      <c r="G383" s="19" t="s">
        <v>388</v>
      </c>
      <c r="H383" s="19" t="s">
        <v>389</v>
      </c>
      <c r="I383" s="19" t="s">
        <v>387</v>
      </c>
      <c r="J383" s="19" t="s">
        <v>525</v>
      </c>
      <c r="K383" s="19" t="s">
        <v>378</v>
      </c>
      <c r="L383" s="19" t="s">
        <v>571</v>
      </c>
      <c r="M383" s="19" t="s">
        <v>535</v>
      </c>
    </row>
    <row r="384" spans="1:13" x14ac:dyDescent="0.2">
      <c r="A384" s="19" t="s">
        <v>0</v>
      </c>
      <c r="B384" s="19" t="s">
        <v>367</v>
      </c>
      <c r="C384" s="20">
        <v>147481.1</v>
      </c>
      <c r="D384" s="20">
        <v>147481.1</v>
      </c>
      <c r="E384" s="21">
        <v>42508.876793981479</v>
      </c>
      <c r="F384" s="21">
        <v>42580.291666666664</v>
      </c>
      <c r="G384" s="19" t="s">
        <v>392</v>
      </c>
      <c r="H384" s="19" t="s">
        <v>383</v>
      </c>
      <c r="I384" s="19" t="s">
        <v>385</v>
      </c>
      <c r="J384" s="19" t="s">
        <v>525</v>
      </c>
      <c r="K384" s="19" t="s">
        <v>378</v>
      </c>
      <c r="L384" s="19" t="s">
        <v>571</v>
      </c>
      <c r="M384" s="19" t="s">
        <v>533</v>
      </c>
    </row>
    <row r="385" spans="1:13" x14ac:dyDescent="0.2">
      <c r="A385" s="19" t="s">
        <v>616</v>
      </c>
      <c r="B385" s="19" t="s">
        <v>358</v>
      </c>
      <c r="C385" s="20">
        <v>10000</v>
      </c>
      <c r="D385" s="20">
        <v>10000</v>
      </c>
      <c r="E385" s="21">
        <v>43998.880752314813</v>
      </c>
      <c r="F385" s="21">
        <v>44054.970138888886</v>
      </c>
      <c r="G385" s="19" t="s">
        <v>402</v>
      </c>
      <c r="H385" s="19" t="s">
        <v>403</v>
      </c>
      <c r="I385" s="19" t="s">
        <v>397</v>
      </c>
      <c r="J385" s="19" t="s">
        <v>528</v>
      </c>
      <c r="K385" s="19" t="s">
        <v>378</v>
      </c>
      <c r="L385" s="19" t="s">
        <v>564</v>
      </c>
      <c r="M385" s="19" t="s">
        <v>535</v>
      </c>
    </row>
    <row r="386" spans="1:13" x14ac:dyDescent="0.2">
      <c r="A386" s="19" t="s">
        <v>616</v>
      </c>
      <c r="B386" s="19" t="s">
        <v>358</v>
      </c>
      <c r="C386" s="20">
        <v>27000</v>
      </c>
      <c r="D386" s="20">
        <v>0</v>
      </c>
      <c r="E386" s="21">
        <v>42922.641400462962</v>
      </c>
      <c r="F386" s="21">
        <v>43202.61383101852</v>
      </c>
      <c r="G386" s="19" t="s">
        <v>393</v>
      </c>
      <c r="H386" s="19" t="s">
        <v>389</v>
      </c>
      <c r="I386" s="19" t="s">
        <v>385</v>
      </c>
      <c r="J386" s="19" t="s">
        <v>522</v>
      </c>
      <c r="K386" s="19" t="s">
        <v>377</v>
      </c>
      <c r="L386" s="19" t="s">
        <v>564</v>
      </c>
      <c r="M386" s="19" t="s">
        <v>535</v>
      </c>
    </row>
    <row r="387" spans="1:13" x14ac:dyDescent="0.2">
      <c r="A387" s="19" t="s">
        <v>616</v>
      </c>
      <c r="B387" s="19" t="s">
        <v>358</v>
      </c>
      <c r="C387" s="20">
        <v>35000</v>
      </c>
      <c r="D387" s="20">
        <v>35000</v>
      </c>
      <c r="E387" s="21">
        <v>43579.002662037034</v>
      </c>
      <c r="F387" s="21">
        <v>43668</v>
      </c>
      <c r="G387" s="19" t="s">
        <v>390</v>
      </c>
      <c r="H387" s="19" t="s">
        <v>389</v>
      </c>
      <c r="I387" s="19" t="s">
        <v>386</v>
      </c>
      <c r="J387" s="19" t="s">
        <v>525</v>
      </c>
      <c r="K387" s="19" t="s">
        <v>378</v>
      </c>
      <c r="L387" s="19" t="s">
        <v>564</v>
      </c>
      <c r="M387" s="19" t="s">
        <v>539</v>
      </c>
    </row>
    <row r="388" spans="1:13" x14ac:dyDescent="0.2">
      <c r="A388" s="19" t="s">
        <v>519</v>
      </c>
      <c r="B388" s="19" t="s">
        <v>374</v>
      </c>
      <c r="C388" s="20">
        <v>65000</v>
      </c>
      <c r="D388" s="20">
        <v>0</v>
      </c>
      <c r="E388" s="21">
        <v>43209.721099537041</v>
      </c>
      <c r="F388" s="21">
        <v>43369.64366898148</v>
      </c>
      <c r="G388" s="19" t="s">
        <v>382</v>
      </c>
      <c r="H388" s="19" t="s">
        <v>381</v>
      </c>
      <c r="I388" s="19" t="s">
        <v>385</v>
      </c>
      <c r="J388" s="19" t="s">
        <v>529</v>
      </c>
      <c r="K388" s="19" t="s">
        <v>377</v>
      </c>
      <c r="L388" s="19" t="s">
        <v>569</v>
      </c>
      <c r="M388" s="19" t="s">
        <v>533</v>
      </c>
    </row>
    <row r="389" spans="1:13" x14ac:dyDescent="0.2">
      <c r="A389" s="19" t="s">
        <v>414</v>
      </c>
      <c r="B389" s="19" t="s">
        <v>357</v>
      </c>
      <c r="C389" s="20">
        <v>6000</v>
      </c>
      <c r="D389" s="20">
        <v>0</v>
      </c>
      <c r="E389" s="21">
        <v>43629.806493055556</v>
      </c>
      <c r="F389" s="21">
        <v>43858.248148148145</v>
      </c>
      <c r="G389" s="19" t="s">
        <v>388</v>
      </c>
      <c r="H389" s="19" t="s">
        <v>389</v>
      </c>
      <c r="I389" s="19" t="s">
        <v>385</v>
      </c>
      <c r="J389" s="19" t="s">
        <v>525</v>
      </c>
      <c r="K389" s="19" t="s">
        <v>377</v>
      </c>
      <c r="L389" s="19" t="s">
        <v>559</v>
      </c>
      <c r="M389" s="19" t="s">
        <v>533</v>
      </c>
    </row>
    <row r="390" spans="1:13" x14ac:dyDescent="0.2">
      <c r="A390" s="19" t="s">
        <v>414</v>
      </c>
      <c r="B390" s="19" t="s">
        <v>357</v>
      </c>
      <c r="C390" s="20">
        <v>8000</v>
      </c>
      <c r="D390" s="20">
        <v>8000</v>
      </c>
      <c r="E390" s="21">
        <v>41709.688020833331</v>
      </c>
      <c r="F390" s="21">
        <v>41729.166666666664</v>
      </c>
      <c r="G390" s="19" t="s">
        <v>382</v>
      </c>
      <c r="H390" s="19" t="s">
        <v>381</v>
      </c>
      <c r="I390" s="19" t="s">
        <v>385</v>
      </c>
      <c r="J390" s="19" t="s">
        <v>522</v>
      </c>
      <c r="K390" s="19" t="s">
        <v>378</v>
      </c>
      <c r="L390" s="19" t="s">
        <v>569</v>
      </c>
      <c r="M390" s="19" t="s">
        <v>539</v>
      </c>
    </row>
    <row r="391" spans="1:13" x14ac:dyDescent="0.2">
      <c r="A391" s="19" t="s">
        <v>414</v>
      </c>
      <c r="B391" s="19" t="s">
        <v>357</v>
      </c>
      <c r="C391" s="20">
        <v>25000</v>
      </c>
      <c r="D391" s="20">
        <v>25000</v>
      </c>
      <c r="E391" s="21">
        <v>42538.910069444442</v>
      </c>
      <c r="F391" s="21">
        <v>42810.961006944446</v>
      </c>
      <c r="G391" s="19" t="s">
        <v>398</v>
      </c>
      <c r="H391" s="19" t="s">
        <v>389</v>
      </c>
      <c r="I391" s="19" t="s">
        <v>399</v>
      </c>
      <c r="J391" s="19" t="s">
        <v>529</v>
      </c>
      <c r="K391" s="19" t="s">
        <v>377</v>
      </c>
      <c r="L391" s="19" t="s">
        <v>559</v>
      </c>
      <c r="M391" s="19" t="s">
        <v>533</v>
      </c>
    </row>
    <row r="392" spans="1:13" x14ac:dyDescent="0.2">
      <c r="A392" s="19" t="s">
        <v>414</v>
      </c>
      <c r="B392" s="19" t="s">
        <v>357</v>
      </c>
      <c r="C392" s="20">
        <v>76095</v>
      </c>
      <c r="D392" s="20">
        <v>0</v>
      </c>
      <c r="E392" s="21">
        <v>43363.868703703702</v>
      </c>
      <c r="F392" s="21">
        <v>43622</v>
      </c>
      <c r="G392" s="19" t="s">
        <v>402</v>
      </c>
      <c r="H392" s="19" t="s">
        <v>403</v>
      </c>
      <c r="I392" s="19" t="s">
        <v>397</v>
      </c>
      <c r="J392" s="19" t="s">
        <v>522</v>
      </c>
      <c r="K392" s="19" t="s">
        <v>377</v>
      </c>
      <c r="L392" s="19" t="s">
        <v>560</v>
      </c>
      <c r="M392" s="19" t="s">
        <v>533</v>
      </c>
    </row>
    <row r="393" spans="1:13" x14ac:dyDescent="0.2">
      <c r="A393" s="19" t="s">
        <v>456</v>
      </c>
      <c r="B393" s="19" t="s">
        <v>364</v>
      </c>
      <c r="C393" s="20">
        <v>0</v>
      </c>
      <c r="D393" s="20">
        <v>0</v>
      </c>
      <c r="E393" s="21">
        <v>43812.718495370369</v>
      </c>
      <c r="F393" s="21">
        <v>43892.893842592595</v>
      </c>
      <c r="G393" s="19" t="s">
        <v>394</v>
      </c>
      <c r="H393" s="19" t="s">
        <v>383</v>
      </c>
      <c r="I393" s="19" t="s">
        <v>395</v>
      </c>
      <c r="J393" s="19" t="s">
        <v>525</v>
      </c>
      <c r="K393" s="19" t="s">
        <v>377</v>
      </c>
      <c r="L393" s="19" t="s">
        <v>570</v>
      </c>
      <c r="M393" s="19" t="s">
        <v>533</v>
      </c>
    </row>
    <row r="394" spans="1:13" x14ac:dyDescent="0.2">
      <c r="A394" s="19" t="s">
        <v>456</v>
      </c>
      <c r="B394" s="19" t="s">
        <v>364</v>
      </c>
      <c r="C394" s="20">
        <v>0</v>
      </c>
      <c r="D394" s="20">
        <v>0</v>
      </c>
      <c r="E394" s="21">
        <v>42508.946111111109</v>
      </c>
      <c r="F394" s="21">
        <v>43200.81753472222</v>
      </c>
      <c r="G394" s="19" t="s">
        <v>394</v>
      </c>
      <c r="H394" s="19" t="s">
        <v>383</v>
      </c>
      <c r="I394" s="19" t="s">
        <v>395</v>
      </c>
      <c r="J394" s="19" t="s">
        <v>529</v>
      </c>
      <c r="K394" s="19" t="s">
        <v>377</v>
      </c>
      <c r="L394" s="19" t="s">
        <v>570</v>
      </c>
      <c r="M394" s="19" t="s">
        <v>533</v>
      </c>
    </row>
    <row r="395" spans="1:13" x14ac:dyDescent="0.2">
      <c r="A395" s="19" t="s">
        <v>504</v>
      </c>
      <c r="B395" s="19" t="s">
        <v>365</v>
      </c>
      <c r="C395" s="20">
        <v>14175</v>
      </c>
      <c r="D395" s="20">
        <v>14175</v>
      </c>
      <c r="E395" s="21">
        <v>42238.030925925923</v>
      </c>
      <c r="F395" s="21">
        <v>42239.291666666664</v>
      </c>
      <c r="G395" s="19" t="s">
        <v>393</v>
      </c>
      <c r="H395" s="19" t="s">
        <v>389</v>
      </c>
      <c r="I395" s="19" t="s">
        <v>385</v>
      </c>
      <c r="J395" s="19" t="s">
        <v>522</v>
      </c>
      <c r="K395" s="19" t="s">
        <v>378</v>
      </c>
      <c r="L395" s="19" t="s">
        <v>563</v>
      </c>
      <c r="M395" s="19" t="s">
        <v>535</v>
      </c>
    </row>
    <row r="396" spans="1:13" x14ac:dyDescent="0.2">
      <c r="A396" s="19" t="s">
        <v>504</v>
      </c>
      <c r="B396" s="19" t="s">
        <v>365</v>
      </c>
      <c r="C396" s="20">
        <v>15000</v>
      </c>
      <c r="D396" s="20">
        <v>15000</v>
      </c>
      <c r="E396" s="21">
        <v>42577.796585648146</v>
      </c>
      <c r="F396" s="21">
        <v>42733.697511574072</v>
      </c>
      <c r="G396" s="19" t="s">
        <v>394</v>
      </c>
      <c r="H396" s="19" t="s">
        <v>383</v>
      </c>
      <c r="I396" s="19" t="s">
        <v>395</v>
      </c>
      <c r="J396" s="19" t="s">
        <v>522</v>
      </c>
      <c r="K396" s="19" t="s">
        <v>377</v>
      </c>
      <c r="L396" s="19" t="s">
        <v>558</v>
      </c>
      <c r="M396" s="19" t="s">
        <v>538</v>
      </c>
    </row>
    <row r="397" spans="1:13" x14ac:dyDescent="0.2">
      <c r="A397" s="19" t="s">
        <v>504</v>
      </c>
      <c r="B397" s="19" t="s">
        <v>365</v>
      </c>
      <c r="C397" s="20">
        <v>15000</v>
      </c>
      <c r="D397" s="20">
        <v>15000</v>
      </c>
      <c r="E397" s="21">
        <v>42542.78696759259</v>
      </c>
      <c r="F397" s="21">
        <v>42550.166666666664</v>
      </c>
      <c r="G397" s="19" t="s">
        <v>402</v>
      </c>
      <c r="H397" s="19" t="s">
        <v>403</v>
      </c>
      <c r="I397" s="19" t="s">
        <v>397</v>
      </c>
      <c r="J397" s="19" t="s">
        <v>525</v>
      </c>
      <c r="K397" s="19" t="s">
        <v>378</v>
      </c>
      <c r="L397" s="19" t="s">
        <v>560</v>
      </c>
      <c r="M397" s="19" t="s">
        <v>533</v>
      </c>
    </row>
    <row r="398" spans="1:13" x14ac:dyDescent="0.2">
      <c r="A398" s="19" t="s">
        <v>516</v>
      </c>
      <c r="B398" s="19" t="s">
        <v>374</v>
      </c>
      <c r="C398" s="20">
        <v>45000</v>
      </c>
      <c r="D398" s="20">
        <v>0</v>
      </c>
      <c r="E398" s="21">
        <v>42513.870625000003</v>
      </c>
      <c r="F398" s="21">
        <v>43055.632268518515</v>
      </c>
      <c r="G398" s="19" t="s">
        <v>402</v>
      </c>
      <c r="H398" s="19" t="s">
        <v>403</v>
      </c>
      <c r="I398" s="19" t="s">
        <v>397</v>
      </c>
      <c r="J398" s="19" t="s">
        <v>529</v>
      </c>
      <c r="K398" s="19" t="s">
        <v>377</v>
      </c>
      <c r="L398" s="19" t="s">
        <v>560</v>
      </c>
      <c r="M398" s="19" t="s">
        <v>535</v>
      </c>
    </row>
    <row r="399" spans="1:13" x14ac:dyDescent="0.2">
      <c r="A399" s="19" t="s">
        <v>617</v>
      </c>
      <c r="B399" s="19" t="s">
        <v>358</v>
      </c>
      <c r="C399" s="20">
        <v>1135</v>
      </c>
      <c r="D399" s="20">
        <v>1135</v>
      </c>
      <c r="E399" s="21">
        <v>43874.881319444445</v>
      </c>
      <c r="F399" s="21">
        <v>43878.203715277778</v>
      </c>
      <c r="G399" s="19" t="s">
        <v>382</v>
      </c>
      <c r="H399" s="19" t="s">
        <v>381</v>
      </c>
      <c r="I399" s="19" t="s">
        <v>385</v>
      </c>
      <c r="J399" s="19" t="s">
        <v>528</v>
      </c>
      <c r="K399" s="19" t="s">
        <v>378</v>
      </c>
      <c r="L399" s="19" t="s">
        <v>558</v>
      </c>
      <c r="M399" s="19" t="s">
        <v>537</v>
      </c>
    </row>
    <row r="400" spans="1:13" x14ac:dyDescent="0.2">
      <c r="A400" s="19" t="s">
        <v>617</v>
      </c>
      <c r="B400" s="19" t="s">
        <v>358</v>
      </c>
      <c r="C400" s="20">
        <v>10000</v>
      </c>
      <c r="D400" s="20">
        <v>10000</v>
      </c>
      <c r="E400" s="21">
        <v>43857.621469907404</v>
      </c>
      <c r="F400" s="21">
        <v>43858.793414351851</v>
      </c>
      <c r="G400" s="19" t="s">
        <v>382</v>
      </c>
      <c r="H400" s="19" t="s">
        <v>381</v>
      </c>
      <c r="I400" s="19" t="s">
        <v>387</v>
      </c>
      <c r="J400" s="19" t="s">
        <v>528</v>
      </c>
      <c r="K400" s="19" t="s">
        <v>378</v>
      </c>
      <c r="L400" s="19" t="s">
        <v>558</v>
      </c>
      <c r="M400" s="19" t="s">
        <v>535</v>
      </c>
    </row>
    <row r="401" spans="1:13" x14ac:dyDescent="0.2">
      <c r="A401" s="19" t="s">
        <v>617</v>
      </c>
      <c r="B401" s="19" t="s">
        <v>358</v>
      </c>
      <c r="C401" s="20">
        <v>30000</v>
      </c>
      <c r="D401" s="20">
        <v>30000</v>
      </c>
      <c r="E401" s="21">
        <v>43615.765300925923</v>
      </c>
      <c r="F401" s="21">
        <v>43851.908414351848</v>
      </c>
      <c r="G401" s="19" t="s">
        <v>388</v>
      </c>
      <c r="H401" s="19" t="s">
        <v>389</v>
      </c>
      <c r="I401" s="19" t="s">
        <v>385</v>
      </c>
      <c r="J401" s="19" t="s">
        <v>528</v>
      </c>
      <c r="K401" s="19" t="s">
        <v>378</v>
      </c>
      <c r="L401" s="19" t="s">
        <v>558</v>
      </c>
      <c r="M401" s="19" t="s">
        <v>534</v>
      </c>
    </row>
    <row r="402" spans="1:13" x14ac:dyDescent="0.2">
      <c r="A402" s="19" t="s">
        <v>617</v>
      </c>
      <c r="B402" s="19" t="s">
        <v>358</v>
      </c>
      <c r="C402" s="20">
        <v>55000</v>
      </c>
      <c r="D402" s="20">
        <v>0</v>
      </c>
      <c r="E402" s="21">
        <v>43788.68854166667</v>
      </c>
      <c r="F402" s="21">
        <v>44098.969328703701</v>
      </c>
      <c r="G402" s="19" t="s">
        <v>402</v>
      </c>
      <c r="H402" s="19" t="s">
        <v>403</v>
      </c>
      <c r="I402" s="19" t="s">
        <v>397</v>
      </c>
      <c r="J402" s="19" t="s">
        <v>524</v>
      </c>
      <c r="K402" s="19" t="s">
        <v>377</v>
      </c>
      <c r="L402" s="19" t="s">
        <v>558</v>
      </c>
      <c r="M402" s="19" t="s">
        <v>539</v>
      </c>
    </row>
    <row r="403" spans="1:13" x14ac:dyDescent="0.2">
      <c r="A403" s="19" t="s">
        <v>515</v>
      </c>
      <c r="B403" s="19" t="s">
        <v>374</v>
      </c>
      <c r="C403" s="20">
        <v>31095</v>
      </c>
      <c r="D403" s="20">
        <v>0</v>
      </c>
      <c r="E403" s="21">
        <v>42975.674942129626</v>
      </c>
      <c r="F403" s="21">
        <v>43088.015416666669</v>
      </c>
      <c r="G403" s="19" t="s">
        <v>382</v>
      </c>
      <c r="H403" s="19" t="s">
        <v>381</v>
      </c>
      <c r="I403" s="19" t="s">
        <v>385</v>
      </c>
      <c r="J403" s="19" t="s">
        <v>522</v>
      </c>
      <c r="K403" s="19" t="s">
        <v>377</v>
      </c>
      <c r="L403" s="19" t="s">
        <v>560</v>
      </c>
      <c r="M403" s="19" t="s">
        <v>533</v>
      </c>
    </row>
    <row r="404" spans="1:13" x14ac:dyDescent="0.2">
      <c r="A404" s="19" t="s">
        <v>304</v>
      </c>
      <c r="B404" s="19" t="s">
        <v>358</v>
      </c>
      <c r="C404" s="20">
        <v>0</v>
      </c>
      <c r="D404" s="20">
        <v>0</v>
      </c>
      <c r="E404" s="21">
        <v>43454.872303240743</v>
      </c>
      <c r="F404" s="21">
        <v>43748</v>
      </c>
      <c r="G404" s="19" t="s">
        <v>390</v>
      </c>
      <c r="H404" s="19" t="s">
        <v>389</v>
      </c>
      <c r="I404" s="19" t="s">
        <v>385</v>
      </c>
      <c r="J404" s="19" t="s">
        <v>525</v>
      </c>
      <c r="K404" s="19" t="s">
        <v>377</v>
      </c>
      <c r="L404" s="19" t="s">
        <v>564</v>
      </c>
      <c r="M404" s="19" t="s">
        <v>533</v>
      </c>
    </row>
    <row r="405" spans="1:13" x14ac:dyDescent="0.2">
      <c r="A405" s="19" t="s">
        <v>464</v>
      </c>
      <c r="B405" s="19" t="s">
        <v>364</v>
      </c>
      <c r="C405" s="20">
        <v>4500</v>
      </c>
      <c r="D405" s="20">
        <v>0</v>
      </c>
      <c r="E405" s="21">
        <v>42535.610949074071</v>
      </c>
      <c r="F405" s="21">
        <v>42948.897928240738</v>
      </c>
      <c r="G405" s="19" t="s">
        <v>404</v>
      </c>
      <c r="H405" s="19" t="s">
        <v>403</v>
      </c>
      <c r="I405" s="19" t="s">
        <v>405</v>
      </c>
      <c r="J405" s="19" t="s">
        <v>529</v>
      </c>
      <c r="K405" s="19" t="s">
        <v>377</v>
      </c>
      <c r="L405" s="19" t="s">
        <v>560</v>
      </c>
      <c r="M405" s="19" t="s">
        <v>533</v>
      </c>
    </row>
    <row r="406" spans="1:13" x14ac:dyDescent="0.2">
      <c r="A406" s="19" t="s">
        <v>464</v>
      </c>
      <c r="B406" s="19" t="s">
        <v>364</v>
      </c>
      <c r="C406" s="20">
        <v>4999.8999999999996</v>
      </c>
      <c r="D406" s="20">
        <v>4999.8999999999996</v>
      </c>
      <c r="E406" s="21">
        <v>42097.030219907407</v>
      </c>
      <c r="F406" s="21">
        <v>42096.166666666664</v>
      </c>
      <c r="G406" s="19" t="s">
        <v>388</v>
      </c>
      <c r="H406" s="19" t="s">
        <v>389</v>
      </c>
      <c r="I406" s="19" t="s">
        <v>387</v>
      </c>
      <c r="J406" s="19" t="s">
        <v>529</v>
      </c>
      <c r="K406" s="19" t="s">
        <v>378</v>
      </c>
      <c r="L406" s="19" t="s">
        <v>577</v>
      </c>
      <c r="M406" s="19" t="s">
        <v>535</v>
      </c>
    </row>
    <row r="407" spans="1:13" x14ac:dyDescent="0.2">
      <c r="A407" s="19" t="s">
        <v>464</v>
      </c>
      <c r="B407" s="19" t="s">
        <v>364</v>
      </c>
      <c r="C407" s="20">
        <v>145000</v>
      </c>
      <c r="D407" s="20">
        <v>0</v>
      </c>
      <c r="E407" s="21">
        <v>42817.88484953704</v>
      </c>
      <c r="F407" s="21">
        <v>43082.654340277775</v>
      </c>
      <c r="G407" s="19" t="s">
        <v>393</v>
      </c>
      <c r="H407" s="19" t="s">
        <v>389</v>
      </c>
      <c r="I407" s="19" t="s">
        <v>385</v>
      </c>
      <c r="J407" s="19" t="s">
        <v>522</v>
      </c>
      <c r="K407" s="19" t="s">
        <v>377</v>
      </c>
      <c r="L407" s="19" t="s">
        <v>577</v>
      </c>
      <c r="M407" s="19" t="s">
        <v>537</v>
      </c>
    </row>
    <row r="408" spans="1:13" x14ac:dyDescent="0.2">
      <c r="A408" s="19" t="s">
        <v>77</v>
      </c>
      <c r="B408" s="19" t="s">
        <v>371</v>
      </c>
      <c r="C408" s="20">
        <v>98723</v>
      </c>
      <c r="D408" s="20">
        <v>98723</v>
      </c>
      <c r="E408" s="21">
        <v>41982.926296296297</v>
      </c>
      <c r="F408" s="21">
        <v>42115.291666666664</v>
      </c>
      <c r="G408" s="19" t="s">
        <v>394</v>
      </c>
      <c r="H408" s="19" t="s">
        <v>383</v>
      </c>
      <c r="I408" s="19" t="s">
        <v>395</v>
      </c>
      <c r="J408" s="19" t="s">
        <v>525</v>
      </c>
      <c r="K408" s="19" t="s">
        <v>378</v>
      </c>
      <c r="L408" s="19" t="s">
        <v>560</v>
      </c>
      <c r="M408" s="19" t="s">
        <v>537</v>
      </c>
    </row>
    <row r="409" spans="1:13" x14ac:dyDescent="0.2">
      <c r="A409" s="19" t="s">
        <v>409</v>
      </c>
      <c r="B409" s="19" t="s">
        <v>359</v>
      </c>
      <c r="C409" s="20">
        <v>0</v>
      </c>
      <c r="D409" s="20">
        <v>0</v>
      </c>
      <c r="E409" s="21">
        <v>43724.657592592594</v>
      </c>
      <c r="F409" s="21">
        <v>43914.745497685188</v>
      </c>
      <c r="G409" s="19" t="s">
        <v>393</v>
      </c>
      <c r="H409" s="19" t="s">
        <v>389</v>
      </c>
      <c r="I409" s="19" t="s">
        <v>385</v>
      </c>
      <c r="J409" s="19" t="s">
        <v>525</v>
      </c>
      <c r="K409" s="19" t="s">
        <v>377</v>
      </c>
      <c r="L409" s="19" t="s">
        <v>560</v>
      </c>
      <c r="M409" s="19" t="s">
        <v>537</v>
      </c>
    </row>
    <row r="410" spans="1:13" x14ac:dyDescent="0.2">
      <c r="A410" s="19" t="s">
        <v>409</v>
      </c>
      <c r="B410" s="19" t="s">
        <v>359</v>
      </c>
      <c r="C410" s="20">
        <v>0</v>
      </c>
      <c r="D410" s="20">
        <v>0</v>
      </c>
      <c r="E410" s="21">
        <v>43889.890972222223</v>
      </c>
      <c r="F410" s="21">
        <v>43899.765381944446</v>
      </c>
      <c r="G410" s="19" t="s">
        <v>388</v>
      </c>
      <c r="H410" s="19" t="s">
        <v>389</v>
      </c>
      <c r="I410" s="19" t="s">
        <v>385</v>
      </c>
      <c r="J410" s="19" t="s">
        <v>524</v>
      </c>
      <c r="K410" s="19" t="s">
        <v>377</v>
      </c>
      <c r="L410" s="19" t="s">
        <v>571</v>
      </c>
      <c r="M410" s="19" t="s">
        <v>539</v>
      </c>
    </row>
    <row r="411" spans="1:13" x14ac:dyDescent="0.2">
      <c r="A411" s="19" t="s">
        <v>409</v>
      </c>
      <c r="B411" s="19" t="s">
        <v>359</v>
      </c>
      <c r="C411" s="20">
        <v>0</v>
      </c>
      <c r="D411" s="20">
        <v>0</v>
      </c>
      <c r="E411" s="21">
        <v>43794.688935185186</v>
      </c>
      <c r="F411" s="21">
        <v>43858.764398148145</v>
      </c>
      <c r="G411" s="19" t="s">
        <v>404</v>
      </c>
      <c r="H411" s="19" t="s">
        <v>403</v>
      </c>
      <c r="I411" s="19" t="s">
        <v>405</v>
      </c>
      <c r="J411" s="19" t="s">
        <v>525</v>
      </c>
      <c r="K411" s="19" t="s">
        <v>377</v>
      </c>
      <c r="L411" s="19" t="s">
        <v>560</v>
      </c>
      <c r="M411" s="19" t="s">
        <v>533</v>
      </c>
    </row>
    <row r="412" spans="1:13" x14ac:dyDescent="0.2">
      <c r="A412" s="19" t="s">
        <v>409</v>
      </c>
      <c r="B412" s="19" t="s">
        <v>359</v>
      </c>
      <c r="C412" s="20">
        <v>0</v>
      </c>
      <c r="D412" s="20">
        <v>0</v>
      </c>
      <c r="E412" s="21">
        <v>43476.953935185185</v>
      </c>
      <c r="F412" s="21">
        <v>43689</v>
      </c>
      <c r="G412" s="19" t="s">
        <v>402</v>
      </c>
      <c r="H412" s="19" t="s">
        <v>403</v>
      </c>
      <c r="I412" s="19" t="s">
        <v>397</v>
      </c>
      <c r="J412" s="19" t="s">
        <v>529</v>
      </c>
      <c r="K412" s="19" t="s">
        <v>377</v>
      </c>
      <c r="L412" s="19" t="s">
        <v>577</v>
      </c>
      <c r="M412" s="19" t="s">
        <v>537</v>
      </c>
    </row>
    <row r="413" spans="1:13" x14ac:dyDescent="0.2">
      <c r="A413" s="19" t="s">
        <v>409</v>
      </c>
      <c r="B413" s="19" t="s">
        <v>359</v>
      </c>
      <c r="C413" s="20">
        <v>0</v>
      </c>
      <c r="D413" s="20">
        <v>0</v>
      </c>
      <c r="E413" s="21">
        <v>43228.010671296295</v>
      </c>
      <c r="F413" s="21">
        <v>43229.627939814818</v>
      </c>
      <c r="G413" s="19" t="s">
        <v>404</v>
      </c>
      <c r="H413" s="19" t="s">
        <v>403</v>
      </c>
      <c r="I413" s="19" t="s">
        <v>405</v>
      </c>
      <c r="J413" s="19" t="s">
        <v>525</v>
      </c>
      <c r="K413" s="19" t="s">
        <v>377</v>
      </c>
      <c r="L413" s="19" t="s">
        <v>559</v>
      </c>
      <c r="M413" s="19" t="s">
        <v>533</v>
      </c>
    </row>
    <row r="414" spans="1:13" x14ac:dyDescent="0.2">
      <c r="A414" s="19" t="s">
        <v>409</v>
      </c>
      <c r="B414" s="19" t="s">
        <v>359</v>
      </c>
      <c r="C414" s="20">
        <v>6000</v>
      </c>
      <c r="D414" s="20">
        <v>6000</v>
      </c>
      <c r="E414" s="21">
        <v>43321.546006944445</v>
      </c>
      <c r="F414" s="21">
        <v>43333.700706018521</v>
      </c>
      <c r="G414" s="19" t="s">
        <v>390</v>
      </c>
      <c r="H414" s="19" t="s">
        <v>389</v>
      </c>
      <c r="I414" s="19" t="s">
        <v>385</v>
      </c>
      <c r="J414" s="19" t="s">
        <v>525</v>
      </c>
      <c r="K414" s="19" t="s">
        <v>378</v>
      </c>
      <c r="L414" s="19" t="s">
        <v>559</v>
      </c>
      <c r="M414" s="19" t="s">
        <v>533</v>
      </c>
    </row>
    <row r="415" spans="1:13" x14ac:dyDescent="0.2">
      <c r="A415" s="19" t="s">
        <v>409</v>
      </c>
      <c r="B415" s="19" t="s">
        <v>359</v>
      </c>
      <c r="C415" s="20">
        <v>10000</v>
      </c>
      <c r="D415" s="20">
        <v>10000</v>
      </c>
      <c r="E415" s="21">
        <v>43859.691087962965</v>
      </c>
      <c r="F415" s="21">
        <v>43872.291666666664</v>
      </c>
      <c r="G415" s="19" t="s">
        <v>402</v>
      </c>
      <c r="H415" s="19" t="s">
        <v>403</v>
      </c>
      <c r="I415" s="19" t="s">
        <v>397</v>
      </c>
      <c r="J415" s="19" t="s">
        <v>528</v>
      </c>
      <c r="K415" s="19" t="s">
        <v>378</v>
      </c>
      <c r="L415" s="19" t="s">
        <v>559</v>
      </c>
      <c r="M415" s="19" t="s">
        <v>537</v>
      </c>
    </row>
    <row r="416" spans="1:13" x14ac:dyDescent="0.2">
      <c r="A416" s="19" t="s">
        <v>409</v>
      </c>
      <c r="B416" s="19" t="s">
        <v>359</v>
      </c>
      <c r="C416" s="20">
        <v>18000</v>
      </c>
      <c r="D416" s="20">
        <v>18000</v>
      </c>
      <c r="E416" s="21">
        <v>43503.930879629632</v>
      </c>
      <c r="F416" s="21">
        <v>43503</v>
      </c>
      <c r="G416" s="19" t="s">
        <v>394</v>
      </c>
      <c r="H416" s="19" t="s">
        <v>383</v>
      </c>
      <c r="I416" s="19" t="s">
        <v>395</v>
      </c>
      <c r="J416" s="19" t="s">
        <v>528</v>
      </c>
      <c r="K416" s="19" t="s">
        <v>378</v>
      </c>
      <c r="L416" s="19" t="s">
        <v>559</v>
      </c>
      <c r="M416" s="19" t="s">
        <v>533</v>
      </c>
    </row>
    <row r="417" spans="1:13" x14ac:dyDescent="0.2">
      <c r="A417" s="19" t="s">
        <v>409</v>
      </c>
      <c r="B417" s="19" t="s">
        <v>359</v>
      </c>
      <c r="C417" s="20">
        <v>20000</v>
      </c>
      <c r="D417" s="20">
        <v>20000</v>
      </c>
      <c r="E417" s="21">
        <v>43430.936631944445</v>
      </c>
      <c r="F417" s="21">
        <v>43447</v>
      </c>
      <c r="G417" s="19" t="s">
        <v>398</v>
      </c>
      <c r="H417" s="19" t="s">
        <v>389</v>
      </c>
      <c r="I417" s="19" t="s">
        <v>399</v>
      </c>
      <c r="J417" s="19" t="s">
        <v>528</v>
      </c>
      <c r="K417" s="19" t="s">
        <v>378</v>
      </c>
      <c r="L417" s="19" t="s">
        <v>559</v>
      </c>
      <c r="M417" s="19" t="s">
        <v>539</v>
      </c>
    </row>
    <row r="418" spans="1:13" x14ac:dyDescent="0.2">
      <c r="A418" s="19" t="s">
        <v>409</v>
      </c>
      <c r="B418" s="19" t="s">
        <v>359</v>
      </c>
      <c r="C418" s="20">
        <v>22500</v>
      </c>
      <c r="D418" s="20">
        <v>22500</v>
      </c>
      <c r="E418" s="21">
        <v>43819.875034722223</v>
      </c>
      <c r="F418" s="21">
        <v>43819.87704861111</v>
      </c>
      <c r="G418" s="19" t="s">
        <v>398</v>
      </c>
      <c r="H418" s="19" t="s">
        <v>389</v>
      </c>
      <c r="I418" s="19" t="s">
        <v>399</v>
      </c>
      <c r="J418" s="19" t="s">
        <v>528</v>
      </c>
      <c r="K418" s="19" t="s">
        <v>378</v>
      </c>
      <c r="L418" s="19" t="s">
        <v>559</v>
      </c>
      <c r="M418" s="19" t="s">
        <v>539</v>
      </c>
    </row>
    <row r="419" spans="1:13" x14ac:dyDescent="0.2">
      <c r="A419" s="19" t="s">
        <v>409</v>
      </c>
      <c r="B419" s="19" t="s">
        <v>359</v>
      </c>
      <c r="C419" s="20">
        <v>81599</v>
      </c>
      <c r="D419" s="20">
        <v>81599</v>
      </c>
      <c r="E419" s="21">
        <v>42853.847951388889</v>
      </c>
      <c r="F419" s="21">
        <v>43096.789155092592</v>
      </c>
      <c r="G419" s="19" t="s">
        <v>388</v>
      </c>
      <c r="H419" s="19" t="s">
        <v>389</v>
      </c>
      <c r="I419" s="19" t="s">
        <v>385</v>
      </c>
      <c r="J419" s="19" t="s">
        <v>525</v>
      </c>
      <c r="K419" s="19" t="s">
        <v>378</v>
      </c>
      <c r="L419" s="19" t="s">
        <v>559</v>
      </c>
      <c r="M419" s="19" t="s">
        <v>533</v>
      </c>
    </row>
    <row r="420" spans="1:13" x14ac:dyDescent="0.2">
      <c r="A420" s="19" t="s">
        <v>408</v>
      </c>
      <c r="B420" s="19" t="s">
        <v>359</v>
      </c>
      <c r="C420" s="20">
        <v>0</v>
      </c>
      <c r="D420" s="20">
        <v>0</v>
      </c>
      <c r="E420" s="21">
        <v>43950.829074074078</v>
      </c>
      <c r="F420" s="21">
        <v>44022.740277777775</v>
      </c>
      <c r="G420" s="19" t="s">
        <v>393</v>
      </c>
      <c r="H420" s="19" t="s">
        <v>389</v>
      </c>
      <c r="I420" s="19" t="s">
        <v>385</v>
      </c>
      <c r="J420" s="19" t="s">
        <v>524</v>
      </c>
      <c r="K420" s="19" t="s">
        <v>377</v>
      </c>
      <c r="L420" s="19" t="s">
        <v>569</v>
      </c>
      <c r="M420" s="19" t="s">
        <v>535</v>
      </c>
    </row>
    <row r="421" spans="1:13" x14ac:dyDescent="0.2">
      <c r="A421" s="19" t="s">
        <v>408</v>
      </c>
      <c r="B421" s="19" t="s">
        <v>359</v>
      </c>
      <c r="C421" s="20">
        <v>540</v>
      </c>
      <c r="D421" s="20">
        <v>540</v>
      </c>
      <c r="E421" s="21">
        <v>42846.057002314818</v>
      </c>
      <c r="F421" s="21">
        <v>43045.208333333336</v>
      </c>
      <c r="G421" s="19" t="s">
        <v>396</v>
      </c>
      <c r="H421" s="19" t="s">
        <v>383</v>
      </c>
      <c r="I421" s="19" t="s">
        <v>397</v>
      </c>
      <c r="J421" s="19" t="s">
        <v>523</v>
      </c>
      <c r="K421" s="19" t="s">
        <v>378</v>
      </c>
      <c r="L421" s="19" t="s">
        <v>569</v>
      </c>
      <c r="M421" s="19" t="s">
        <v>533</v>
      </c>
    </row>
    <row r="422" spans="1:13" x14ac:dyDescent="0.2">
      <c r="A422" s="19" t="s">
        <v>408</v>
      </c>
      <c r="B422" s="19" t="s">
        <v>359</v>
      </c>
      <c r="C422" s="20">
        <v>2999</v>
      </c>
      <c r="D422" s="20">
        <v>2999</v>
      </c>
      <c r="E422" s="21">
        <v>43432.743368055555</v>
      </c>
      <c r="F422" s="21">
        <v>43444</v>
      </c>
      <c r="G422" s="19" t="s">
        <v>402</v>
      </c>
      <c r="H422" s="19" t="s">
        <v>403</v>
      </c>
      <c r="I422" s="19" t="s">
        <v>397</v>
      </c>
      <c r="J422" s="19" t="s">
        <v>525</v>
      </c>
      <c r="K422" s="19" t="s">
        <v>378</v>
      </c>
      <c r="L422" s="19" t="s">
        <v>569</v>
      </c>
      <c r="M422" s="19" t="s">
        <v>533</v>
      </c>
    </row>
    <row r="423" spans="1:13" x14ac:dyDescent="0.2">
      <c r="A423" s="19" t="s">
        <v>408</v>
      </c>
      <c r="B423" s="19" t="s">
        <v>359</v>
      </c>
      <c r="C423" s="20">
        <v>3000</v>
      </c>
      <c r="D423" s="20">
        <v>3000</v>
      </c>
      <c r="E423" s="21">
        <v>43871.83148148148</v>
      </c>
      <c r="F423" s="21">
        <v>43871.836099537039</v>
      </c>
      <c r="G423" s="19" t="s">
        <v>390</v>
      </c>
      <c r="H423" s="19" t="s">
        <v>389</v>
      </c>
      <c r="I423" s="19" t="s">
        <v>385</v>
      </c>
      <c r="J423" s="19" t="s">
        <v>528</v>
      </c>
      <c r="K423" s="19" t="s">
        <v>378</v>
      </c>
      <c r="L423" s="19" t="s">
        <v>569</v>
      </c>
      <c r="M423" s="19" t="s">
        <v>539</v>
      </c>
    </row>
    <row r="424" spans="1:13" x14ac:dyDescent="0.2">
      <c r="A424" s="19" t="s">
        <v>408</v>
      </c>
      <c r="B424" s="19" t="s">
        <v>359</v>
      </c>
      <c r="C424" s="20">
        <v>6000</v>
      </c>
      <c r="D424" s="20">
        <v>6000</v>
      </c>
      <c r="E424" s="21">
        <v>43398.646747685183</v>
      </c>
      <c r="F424" s="21">
        <v>43419.787314814814</v>
      </c>
      <c r="G424" s="19" t="s">
        <v>398</v>
      </c>
      <c r="H424" s="19" t="s">
        <v>389</v>
      </c>
      <c r="I424" s="19" t="s">
        <v>399</v>
      </c>
      <c r="J424" s="19" t="s">
        <v>525</v>
      </c>
      <c r="K424" s="19" t="s">
        <v>378</v>
      </c>
      <c r="L424" s="19" t="s">
        <v>569</v>
      </c>
      <c r="M424" s="19" t="s">
        <v>533</v>
      </c>
    </row>
    <row r="425" spans="1:13" x14ac:dyDescent="0.2">
      <c r="A425" s="19" t="s">
        <v>408</v>
      </c>
      <c r="B425" s="19" t="s">
        <v>359</v>
      </c>
      <c r="C425" s="20">
        <v>10000</v>
      </c>
      <c r="D425" s="20">
        <v>10000</v>
      </c>
      <c r="E425" s="21">
        <v>44032.792557870373</v>
      </c>
      <c r="F425" s="21">
        <v>44040.15996527778</v>
      </c>
      <c r="G425" s="19" t="s">
        <v>404</v>
      </c>
      <c r="H425" s="19" t="s">
        <v>403</v>
      </c>
      <c r="I425" s="19" t="s">
        <v>405</v>
      </c>
      <c r="J425" s="19" t="s">
        <v>528</v>
      </c>
      <c r="K425" s="19" t="s">
        <v>378</v>
      </c>
      <c r="L425" s="19" t="s">
        <v>569</v>
      </c>
      <c r="M425" s="19" t="s">
        <v>533</v>
      </c>
    </row>
    <row r="426" spans="1:13" x14ac:dyDescent="0.2">
      <c r="A426" s="19" t="s">
        <v>408</v>
      </c>
      <c r="B426" s="19" t="s">
        <v>359</v>
      </c>
      <c r="C426" s="20">
        <v>10000</v>
      </c>
      <c r="D426" s="20">
        <v>10000</v>
      </c>
      <c r="E426" s="21">
        <v>43629.972627314812</v>
      </c>
      <c r="F426" s="21">
        <v>43727</v>
      </c>
      <c r="G426" s="19" t="s">
        <v>392</v>
      </c>
      <c r="H426" s="19" t="s">
        <v>383</v>
      </c>
      <c r="I426" s="19" t="s">
        <v>385</v>
      </c>
      <c r="J426" s="19" t="s">
        <v>528</v>
      </c>
      <c r="K426" s="19" t="s">
        <v>378</v>
      </c>
      <c r="L426" s="19" t="s">
        <v>569</v>
      </c>
      <c r="M426" s="19" t="s">
        <v>534</v>
      </c>
    </row>
    <row r="427" spans="1:13" x14ac:dyDescent="0.2">
      <c r="A427" s="19" t="s">
        <v>408</v>
      </c>
      <c r="B427" s="19" t="s">
        <v>359</v>
      </c>
      <c r="C427" s="20">
        <v>10000</v>
      </c>
      <c r="D427" s="20">
        <v>10000</v>
      </c>
      <c r="E427" s="21">
        <v>43270.041446759256</v>
      </c>
      <c r="F427" s="21">
        <v>43294.633634259262</v>
      </c>
      <c r="G427" s="19" t="s">
        <v>382</v>
      </c>
      <c r="H427" s="19" t="s">
        <v>381</v>
      </c>
      <c r="I427" s="19" t="s">
        <v>385</v>
      </c>
      <c r="J427" s="19" t="s">
        <v>525</v>
      </c>
      <c r="K427" s="19" t="s">
        <v>378</v>
      </c>
      <c r="L427" s="19" t="s">
        <v>569</v>
      </c>
      <c r="M427" s="19" t="s">
        <v>533</v>
      </c>
    </row>
    <row r="428" spans="1:13" x14ac:dyDescent="0.2">
      <c r="A428" s="19" t="s">
        <v>408</v>
      </c>
      <c r="B428" s="19" t="s">
        <v>359</v>
      </c>
      <c r="C428" s="20">
        <v>13000</v>
      </c>
      <c r="D428" s="20">
        <v>13000</v>
      </c>
      <c r="E428" s="21">
        <v>43942.781400462962</v>
      </c>
      <c r="F428" s="21">
        <v>43972.641087962962</v>
      </c>
      <c r="G428" s="19" t="s">
        <v>388</v>
      </c>
      <c r="H428" s="19" t="s">
        <v>389</v>
      </c>
      <c r="I428" s="19" t="s">
        <v>385</v>
      </c>
      <c r="J428" s="19" t="s">
        <v>528</v>
      </c>
      <c r="K428" s="19" t="s">
        <v>378</v>
      </c>
      <c r="L428" s="19" t="s">
        <v>569</v>
      </c>
      <c r="M428" s="19" t="s">
        <v>533</v>
      </c>
    </row>
    <row r="429" spans="1:13" x14ac:dyDescent="0.2">
      <c r="A429" s="19" t="s">
        <v>408</v>
      </c>
      <c r="B429" s="19" t="s">
        <v>359</v>
      </c>
      <c r="C429" s="20">
        <v>13000</v>
      </c>
      <c r="D429" s="20">
        <v>13000</v>
      </c>
      <c r="E429" s="21">
        <v>42551.735914351855</v>
      </c>
      <c r="F429" s="21">
        <v>42572.782604166663</v>
      </c>
      <c r="G429" s="19" t="s">
        <v>396</v>
      </c>
      <c r="H429" s="19" t="s">
        <v>383</v>
      </c>
      <c r="I429" s="19" t="s">
        <v>397</v>
      </c>
      <c r="J429" s="19" t="s">
        <v>525</v>
      </c>
      <c r="K429" s="19" t="s">
        <v>378</v>
      </c>
      <c r="L429" s="19" t="s">
        <v>569</v>
      </c>
      <c r="M429" s="19" t="s">
        <v>538</v>
      </c>
    </row>
    <row r="430" spans="1:13" x14ac:dyDescent="0.2">
      <c r="A430" s="19" t="s">
        <v>408</v>
      </c>
      <c r="B430" s="19" t="s">
        <v>359</v>
      </c>
      <c r="C430" s="20">
        <v>18000</v>
      </c>
      <c r="D430" s="20">
        <v>18000</v>
      </c>
      <c r="E430" s="21">
        <v>42447.65115740741</v>
      </c>
      <c r="F430" s="21">
        <v>42669.291666666664</v>
      </c>
      <c r="G430" s="19" t="s">
        <v>388</v>
      </c>
      <c r="H430" s="19" t="s">
        <v>389</v>
      </c>
      <c r="I430" s="19" t="s">
        <v>385</v>
      </c>
      <c r="J430" s="19" t="s">
        <v>525</v>
      </c>
      <c r="K430" s="19" t="s">
        <v>378</v>
      </c>
      <c r="L430" s="19" t="s">
        <v>569</v>
      </c>
      <c r="M430" s="19" t="s">
        <v>537</v>
      </c>
    </row>
    <row r="431" spans="1:13" x14ac:dyDescent="0.2">
      <c r="A431" s="19" t="s">
        <v>408</v>
      </c>
      <c r="B431" s="19" t="s">
        <v>359</v>
      </c>
      <c r="C431" s="20">
        <v>30540</v>
      </c>
      <c r="D431" s="20">
        <v>30540</v>
      </c>
      <c r="E431" s="21">
        <v>42584.735844907409</v>
      </c>
      <c r="F431" s="21">
        <v>42726.291666666664</v>
      </c>
      <c r="G431" s="19" t="s">
        <v>394</v>
      </c>
      <c r="H431" s="19" t="s">
        <v>383</v>
      </c>
      <c r="I431" s="19" t="s">
        <v>395</v>
      </c>
      <c r="J431" s="19" t="s">
        <v>525</v>
      </c>
      <c r="K431" s="19" t="s">
        <v>378</v>
      </c>
      <c r="L431" s="19" t="s">
        <v>569</v>
      </c>
      <c r="M431" s="19" t="s">
        <v>534</v>
      </c>
    </row>
    <row r="432" spans="1:13" x14ac:dyDescent="0.2">
      <c r="A432" s="19" t="s">
        <v>408</v>
      </c>
      <c r="B432" s="19" t="s">
        <v>359</v>
      </c>
      <c r="C432" s="20">
        <v>33000</v>
      </c>
      <c r="D432" s="20">
        <v>33000</v>
      </c>
      <c r="E432" s="21">
        <v>42880.631296296298</v>
      </c>
      <c r="F432" s="21">
        <v>42965.729212962964</v>
      </c>
      <c r="G432" s="19" t="s">
        <v>393</v>
      </c>
      <c r="H432" s="19" t="s">
        <v>389</v>
      </c>
      <c r="I432" s="19" t="s">
        <v>385</v>
      </c>
      <c r="J432" s="19" t="s">
        <v>523</v>
      </c>
      <c r="K432" s="19" t="s">
        <v>378</v>
      </c>
      <c r="L432" s="19" t="s">
        <v>569</v>
      </c>
      <c r="M432" s="19" t="s">
        <v>538</v>
      </c>
    </row>
    <row r="433" spans="1:13" x14ac:dyDescent="0.2">
      <c r="A433" s="19" t="s">
        <v>506</v>
      </c>
      <c r="B433" s="19" t="s">
        <v>365</v>
      </c>
      <c r="C433" s="20">
        <v>19000</v>
      </c>
      <c r="D433" s="20">
        <v>19000</v>
      </c>
      <c r="E433" s="21">
        <v>41899.62027777778</v>
      </c>
      <c r="F433" s="21">
        <v>41928.291666666664</v>
      </c>
      <c r="G433" s="19" t="s">
        <v>388</v>
      </c>
      <c r="H433" s="19" t="s">
        <v>389</v>
      </c>
      <c r="I433" s="19" t="s">
        <v>385</v>
      </c>
      <c r="J433" s="19" t="s">
        <v>525</v>
      </c>
      <c r="K433" s="19" t="s">
        <v>378</v>
      </c>
      <c r="L433" s="19" t="s">
        <v>560</v>
      </c>
      <c r="M433" s="19" t="s">
        <v>533</v>
      </c>
    </row>
    <row r="434" spans="1:13" x14ac:dyDescent="0.2">
      <c r="A434" s="19" t="s">
        <v>506</v>
      </c>
      <c r="B434" s="19" t="s">
        <v>365</v>
      </c>
      <c r="C434" s="20">
        <v>21000</v>
      </c>
      <c r="D434" s="20">
        <v>0</v>
      </c>
      <c r="E434" s="21">
        <v>42404.806944444441</v>
      </c>
      <c r="F434" s="21">
        <v>42976.581875000003</v>
      </c>
      <c r="G434" s="19" t="s">
        <v>382</v>
      </c>
      <c r="H434" s="19" t="s">
        <v>381</v>
      </c>
      <c r="I434" s="19" t="s">
        <v>387</v>
      </c>
      <c r="J434" s="19" t="s">
        <v>522</v>
      </c>
      <c r="K434" s="19" t="s">
        <v>377</v>
      </c>
      <c r="L434" s="19" t="s">
        <v>563</v>
      </c>
      <c r="M434" s="19" t="s">
        <v>535</v>
      </c>
    </row>
    <row r="435" spans="1:13" x14ac:dyDescent="0.2">
      <c r="A435" s="19" t="s">
        <v>506</v>
      </c>
      <c r="B435" s="19" t="s">
        <v>365</v>
      </c>
      <c r="C435" s="20">
        <v>23000</v>
      </c>
      <c r="D435" s="20">
        <v>0</v>
      </c>
      <c r="E435" s="21">
        <v>41977.645613425928</v>
      </c>
      <c r="F435" s="21">
        <v>42298.166666666664</v>
      </c>
      <c r="G435" s="19" t="s">
        <v>402</v>
      </c>
      <c r="H435" s="19" t="s">
        <v>403</v>
      </c>
      <c r="I435" s="19" t="s">
        <v>397</v>
      </c>
      <c r="J435" s="19" t="s">
        <v>529</v>
      </c>
      <c r="K435" s="19" t="s">
        <v>377</v>
      </c>
      <c r="L435" s="19" t="s">
        <v>569</v>
      </c>
      <c r="M435" s="19" t="s">
        <v>538</v>
      </c>
    </row>
    <row r="436" spans="1:13" x14ac:dyDescent="0.2">
      <c r="A436" s="19" t="s">
        <v>506</v>
      </c>
      <c r="B436" s="19" t="s">
        <v>365</v>
      </c>
      <c r="C436" s="20">
        <v>28000</v>
      </c>
      <c r="D436" s="20">
        <v>0</v>
      </c>
      <c r="E436" s="21">
        <v>42500.783865740741</v>
      </c>
      <c r="F436" s="21">
        <v>42998.621493055558</v>
      </c>
      <c r="G436" s="19" t="s">
        <v>382</v>
      </c>
      <c r="H436" s="19" t="s">
        <v>381</v>
      </c>
      <c r="I436" s="19" t="s">
        <v>385</v>
      </c>
      <c r="J436" s="19" t="s">
        <v>522</v>
      </c>
      <c r="K436" s="19" t="s">
        <v>377</v>
      </c>
      <c r="L436" s="19" t="s">
        <v>563</v>
      </c>
      <c r="M436" s="19" t="s">
        <v>538</v>
      </c>
    </row>
    <row r="437" spans="1:13" x14ac:dyDescent="0.2">
      <c r="A437" s="19" t="s">
        <v>35</v>
      </c>
      <c r="B437" s="19" t="s">
        <v>371</v>
      </c>
      <c r="C437" s="20">
        <v>10000</v>
      </c>
      <c r="D437" s="20">
        <v>10000</v>
      </c>
      <c r="E437" s="21">
        <v>42452.67391203704</v>
      </c>
      <c r="F437" s="21">
        <v>42499.624224537038</v>
      </c>
      <c r="G437" s="19" t="s">
        <v>402</v>
      </c>
      <c r="H437" s="19" t="s">
        <v>403</v>
      </c>
      <c r="I437" s="19" t="s">
        <v>397</v>
      </c>
      <c r="J437" s="19" t="s">
        <v>522</v>
      </c>
      <c r="K437" s="19" t="s">
        <v>378</v>
      </c>
      <c r="L437" s="19" t="s">
        <v>562</v>
      </c>
      <c r="M437" s="19" t="s">
        <v>536</v>
      </c>
    </row>
    <row r="438" spans="1:13" x14ac:dyDescent="0.2">
      <c r="A438" s="19" t="s">
        <v>35</v>
      </c>
      <c r="B438" s="19" t="s">
        <v>371</v>
      </c>
      <c r="C438" s="20">
        <v>10000</v>
      </c>
      <c r="D438" s="20">
        <v>10000</v>
      </c>
      <c r="E438" s="21">
        <v>41645.663900462961</v>
      </c>
      <c r="F438" s="21">
        <v>41644.291666666664</v>
      </c>
      <c r="G438" s="19" t="s">
        <v>393</v>
      </c>
      <c r="H438" s="19" t="s">
        <v>389</v>
      </c>
      <c r="I438" s="19" t="s">
        <v>385</v>
      </c>
      <c r="J438" s="19" t="s">
        <v>525</v>
      </c>
      <c r="K438" s="19" t="s">
        <v>378</v>
      </c>
      <c r="L438" s="19" t="s">
        <v>562</v>
      </c>
      <c r="M438" s="19" t="s">
        <v>533</v>
      </c>
    </row>
    <row r="439" spans="1:13" x14ac:dyDescent="0.2">
      <c r="A439" s="19" t="s">
        <v>35</v>
      </c>
      <c r="B439" s="19" t="s">
        <v>371</v>
      </c>
      <c r="C439" s="20">
        <v>10000</v>
      </c>
      <c r="D439" s="20">
        <v>10000</v>
      </c>
      <c r="E439" s="21">
        <v>41581.884780092594</v>
      </c>
      <c r="F439" s="21">
        <v>41592.291666666664</v>
      </c>
      <c r="G439" s="19" t="s">
        <v>398</v>
      </c>
      <c r="H439" s="19" t="s">
        <v>389</v>
      </c>
      <c r="I439" s="19" t="s">
        <v>399</v>
      </c>
      <c r="J439" s="19" t="s">
        <v>522</v>
      </c>
      <c r="K439" s="19" t="s">
        <v>378</v>
      </c>
      <c r="L439" s="19" t="s">
        <v>562</v>
      </c>
      <c r="M439" s="19" t="s">
        <v>533</v>
      </c>
    </row>
    <row r="440" spans="1:13" x14ac:dyDescent="0.2">
      <c r="A440" s="19" t="s">
        <v>35</v>
      </c>
      <c r="B440" s="19" t="s">
        <v>371</v>
      </c>
      <c r="C440" s="20">
        <v>20000</v>
      </c>
      <c r="D440" s="20">
        <v>0</v>
      </c>
      <c r="E440" s="21">
        <v>42740.765324074076</v>
      </c>
      <c r="F440" s="21">
        <v>43003.652974537035</v>
      </c>
      <c r="G440" s="19" t="s">
        <v>398</v>
      </c>
      <c r="H440" s="19" t="s">
        <v>389</v>
      </c>
      <c r="I440" s="19" t="s">
        <v>399</v>
      </c>
      <c r="J440" s="19" t="s">
        <v>522</v>
      </c>
      <c r="K440" s="19" t="s">
        <v>377</v>
      </c>
      <c r="L440" s="19" t="s">
        <v>562</v>
      </c>
      <c r="M440" s="19" t="s">
        <v>536</v>
      </c>
    </row>
    <row r="441" spans="1:13" x14ac:dyDescent="0.2">
      <c r="A441" s="19" t="s">
        <v>35</v>
      </c>
      <c r="B441" s="19" t="s">
        <v>371</v>
      </c>
      <c r="C441" s="20">
        <v>22000</v>
      </c>
      <c r="D441" s="20">
        <v>22000</v>
      </c>
      <c r="E441" s="21">
        <v>43897.014687499999</v>
      </c>
      <c r="F441" s="21">
        <v>43908.737534722219</v>
      </c>
      <c r="G441" s="19" t="s">
        <v>393</v>
      </c>
      <c r="H441" s="19" t="s">
        <v>389</v>
      </c>
      <c r="I441" s="19" t="s">
        <v>387</v>
      </c>
      <c r="J441" s="19" t="s">
        <v>528</v>
      </c>
      <c r="K441" s="19" t="s">
        <v>378</v>
      </c>
      <c r="L441" s="19" t="s">
        <v>562</v>
      </c>
      <c r="M441" s="19" t="s">
        <v>533</v>
      </c>
    </row>
    <row r="442" spans="1:13" x14ac:dyDescent="0.2">
      <c r="A442" s="19" t="s">
        <v>618</v>
      </c>
      <c r="B442" s="19" t="s">
        <v>358</v>
      </c>
      <c r="C442" s="20">
        <v>55000</v>
      </c>
      <c r="D442" s="20">
        <v>0</v>
      </c>
      <c r="E442" s="21">
        <v>43453.942824074074</v>
      </c>
      <c r="F442" s="21">
        <v>43573</v>
      </c>
      <c r="G442" s="19" t="s">
        <v>391</v>
      </c>
      <c r="H442" s="19" t="s">
        <v>383</v>
      </c>
      <c r="I442" s="19" t="s">
        <v>385</v>
      </c>
      <c r="J442" s="19" t="s">
        <v>529</v>
      </c>
      <c r="K442" s="19" t="s">
        <v>377</v>
      </c>
      <c r="L442" s="19" t="s">
        <v>558</v>
      </c>
      <c r="M442" s="19" t="s">
        <v>533</v>
      </c>
    </row>
    <row r="443" spans="1:13" x14ac:dyDescent="0.2">
      <c r="A443" s="19" t="s">
        <v>337</v>
      </c>
      <c r="B443" s="19" t="s">
        <v>371</v>
      </c>
      <c r="C443" s="20">
        <v>7980</v>
      </c>
      <c r="D443" s="20">
        <v>0</v>
      </c>
      <c r="E443" s="21">
        <v>43970.748356481483</v>
      </c>
      <c r="F443" s="21">
        <v>44027.768888888888</v>
      </c>
      <c r="G443" s="19" t="s">
        <v>388</v>
      </c>
      <c r="H443" s="19" t="s">
        <v>389</v>
      </c>
      <c r="I443" s="19" t="s">
        <v>387</v>
      </c>
      <c r="J443" s="19" t="s">
        <v>527</v>
      </c>
      <c r="K443" s="19" t="s">
        <v>377</v>
      </c>
      <c r="L443" s="19" t="s">
        <v>576</v>
      </c>
      <c r="M443" s="19" t="s">
        <v>535</v>
      </c>
    </row>
    <row r="444" spans="1:13" x14ac:dyDescent="0.2">
      <c r="A444" s="19" t="s">
        <v>290</v>
      </c>
      <c r="B444" s="19" t="s">
        <v>371</v>
      </c>
      <c r="C444" s="20">
        <v>55000</v>
      </c>
      <c r="D444" s="20">
        <v>0</v>
      </c>
      <c r="E444" s="21">
        <v>43441.783738425926</v>
      </c>
      <c r="F444" s="21">
        <v>43578</v>
      </c>
      <c r="G444" s="19" t="s">
        <v>394</v>
      </c>
      <c r="H444" s="19" t="s">
        <v>383</v>
      </c>
      <c r="I444" s="19" t="s">
        <v>395</v>
      </c>
      <c r="J444" s="19" t="s">
        <v>529</v>
      </c>
      <c r="K444" s="19" t="s">
        <v>377</v>
      </c>
      <c r="L444" s="19" t="s">
        <v>560</v>
      </c>
      <c r="M444" s="19" t="s">
        <v>535</v>
      </c>
    </row>
    <row r="445" spans="1:13" x14ac:dyDescent="0.2">
      <c r="A445" s="19" t="s">
        <v>75</v>
      </c>
      <c r="B445" s="19" t="s">
        <v>371</v>
      </c>
      <c r="C445" s="20">
        <v>72294.990000000005</v>
      </c>
      <c r="D445" s="20">
        <v>0</v>
      </c>
      <c r="E445" s="21">
        <v>42026.919259259259</v>
      </c>
      <c r="F445" s="21">
        <v>42104.166666666664</v>
      </c>
      <c r="G445" s="19" t="s">
        <v>398</v>
      </c>
      <c r="H445" s="19" t="s">
        <v>389</v>
      </c>
      <c r="I445" s="19" t="s">
        <v>399</v>
      </c>
      <c r="J445" s="19" t="s">
        <v>522</v>
      </c>
      <c r="K445" s="19" t="s">
        <v>377</v>
      </c>
      <c r="L445" s="19" t="s">
        <v>560</v>
      </c>
      <c r="M445" s="19" t="s">
        <v>533</v>
      </c>
    </row>
    <row r="446" spans="1:13" x14ac:dyDescent="0.2">
      <c r="A446" s="19" t="s">
        <v>264</v>
      </c>
      <c r="B446" s="19" t="s">
        <v>371</v>
      </c>
      <c r="C446" s="20">
        <v>19.989999999999998</v>
      </c>
      <c r="D446" s="20">
        <v>19.989999999999998</v>
      </c>
      <c r="E446" s="21">
        <v>43364.680601851855</v>
      </c>
      <c r="F446" s="21">
        <v>43364.64135416667</v>
      </c>
      <c r="G446" s="19" t="s">
        <v>402</v>
      </c>
      <c r="H446" s="19" t="s">
        <v>403</v>
      </c>
      <c r="I446" s="19" t="s">
        <v>397</v>
      </c>
      <c r="J446" s="19" t="s">
        <v>525</v>
      </c>
      <c r="K446" s="19" t="s">
        <v>378</v>
      </c>
      <c r="L446" s="19" t="s">
        <v>559</v>
      </c>
      <c r="M446" s="19" t="s">
        <v>534</v>
      </c>
    </row>
    <row r="447" spans="1:13" x14ac:dyDescent="0.2">
      <c r="A447" s="19" t="s">
        <v>129</v>
      </c>
      <c r="B447" s="19" t="s">
        <v>363</v>
      </c>
      <c r="C447" s="20">
        <v>495</v>
      </c>
      <c r="D447" s="20">
        <v>495</v>
      </c>
      <c r="E447" s="21">
        <v>42613.829502314817</v>
      </c>
      <c r="F447" s="21">
        <v>42608.166666666664</v>
      </c>
      <c r="G447" s="19" t="s">
        <v>382</v>
      </c>
      <c r="H447" s="19" t="s">
        <v>381</v>
      </c>
      <c r="I447" s="19" t="s">
        <v>385</v>
      </c>
      <c r="J447" s="19" t="s">
        <v>525</v>
      </c>
      <c r="K447" s="19" t="s">
        <v>378</v>
      </c>
      <c r="L447" s="19" t="s">
        <v>560</v>
      </c>
      <c r="M447" s="19" t="s">
        <v>535</v>
      </c>
    </row>
    <row r="448" spans="1:13" x14ac:dyDescent="0.2">
      <c r="A448" s="19" t="s">
        <v>129</v>
      </c>
      <c r="B448" s="19" t="s">
        <v>363</v>
      </c>
      <c r="C448" s="20">
        <v>8500</v>
      </c>
      <c r="D448" s="20">
        <v>8500</v>
      </c>
      <c r="E448" s="21">
        <v>42608.796087962961</v>
      </c>
      <c r="F448" s="21">
        <v>42619.713553240741</v>
      </c>
      <c r="G448" s="19" t="s">
        <v>396</v>
      </c>
      <c r="H448" s="19" t="s">
        <v>383</v>
      </c>
      <c r="I448" s="19" t="s">
        <v>397</v>
      </c>
      <c r="J448" s="19" t="s">
        <v>525</v>
      </c>
      <c r="K448" s="19" t="s">
        <v>378</v>
      </c>
      <c r="L448" s="19" t="s">
        <v>560</v>
      </c>
      <c r="M448" s="19" t="s">
        <v>538</v>
      </c>
    </row>
    <row r="449" spans="1:13" x14ac:dyDescent="0.2">
      <c r="A449" s="19" t="s">
        <v>129</v>
      </c>
      <c r="B449" s="19" t="s">
        <v>363</v>
      </c>
      <c r="C449" s="20">
        <v>19377</v>
      </c>
      <c r="D449" s="20">
        <v>19377</v>
      </c>
      <c r="E449" s="21">
        <v>42415.739363425928</v>
      </c>
      <c r="F449" s="21">
        <v>42810.955740740741</v>
      </c>
      <c r="G449" s="19" t="s">
        <v>393</v>
      </c>
      <c r="H449" s="19" t="s">
        <v>389</v>
      </c>
      <c r="I449" s="19" t="s">
        <v>385</v>
      </c>
      <c r="J449" s="19" t="s">
        <v>522</v>
      </c>
      <c r="K449" s="19" t="s">
        <v>377</v>
      </c>
      <c r="L449" s="19" t="s">
        <v>560</v>
      </c>
      <c r="M449" s="19" t="s">
        <v>533</v>
      </c>
    </row>
    <row r="450" spans="1:13" x14ac:dyDescent="0.2">
      <c r="A450" s="19" t="s">
        <v>202</v>
      </c>
      <c r="B450" s="19" t="s">
        <v>363</v>
      </c>
      <c r="C450" s="20">
        <v>2199</v>
      </c>
      <c r="D450" s="20">
        <v>0</v>
      </c>
      <c r="E450" s="21">
        <v>42823.861493055556</v>
      </c>
      <c r="F450" s="21">
        <v>43055.737500000003</v>
      </c>
      <c r="G450" s="19" t="s">
        <v>394</v>
      </c>
      <c r="H450" s="19" t="s">
        <v>383</v>
      </c>
      <c r="I450" s="19" t="s">
        <v>395</v>
      </c>
      <c r="J450" s="19" t="s">
        <v>522</v>
      </c>
      <c r="K450" s="19" t="s">
        <v>377</v>
      </c>
      <c r="L450" s="19" t="s">
        <v>569</v>
      </c>
      <c r="M450" s="19" t="s">
        <v>533</v>
      </c>
    </row>
    <row r="451" spans="1:13" x14ac:dyDescent="0.2">
      <c r="A451" s="19" t="s">
        <v>494</v>
      </c>
      <c r="B451" s="19" t="s">
        <v>372</v>
      </c>
      <c r="C451" s="20">
        <v>9000</v>
      </c>
      <c r="D451" s="20">
        <v>0</v>
      </c>
      <c r="E451" s="21">
        <v>42566.647997685184</v>
      </c>
      <c r="F451" s="21">
        <v>42930.079212962963</v>
      </c>
      <c r="G451" s="19" t="s">
        <v>394</v>
      </c>
      <c r="H451" s="19" t="s">
        <v>383</v>
      </c>
      <c r="I451" s="19" t="s">
        <v>395</v>
      </c>
      <c r="J451" s="19" t="s">
        <v>529</v>
      </c>
      <c r="K451" s="19" t="s">
        <v>377</v>
      </c>
      <c r="L451" s="19" t="s">
        <v>569</v>
      </c>
      <c r="M451" s="19" t="s">
        <v>535</v>
      </c>
    </row>
    <row r="452" spans="1:13" x14ac:dyDescent="0.2">
      <c r="A452" s="19" t="s">
        <v>494</v>
      </c>
      <c r="B452" s="19" t="s">
        <v>372</v>
      </c>
      <c r="C452" s="20">
        <v>12000</v>
      </c>
      <c r="D452" s="20">
        <v>0</v>
      </c>
      <c r="E452" s="21">
        <v>42803.661793981482</v>
      </c>
      <c r="F452" s="21">
        <v>42912.941331018519</v>
      </c>
      <c r="G452" s="19" t="s">
        <v>401</v>
      </c>
      <c r="H452" s="19" t="s">
        <v>389</v>
      </c>
      <c r="I452" s="19" t="s">
        <v>385</v>
      </c>
      <c r="J452" s="19" t="s">
        <v>525</v>
      </c>
      <c r="K452" s="19" t="s">
        <v>377</v>
      </c>
      <c r="L452" s="19" t="s">
        <v>569</v>
      </c>
      <c r="M452" s="19" t="s">
        <v>533</v>
      </c>
    </row>
    <row r="453" spans="1:13" x14ac:dyDescent="0.2">
      <c r="A453" s="19" t="s">
        <v>494</v>
      </c>
      <c r="B453" s="19" t="s">
        <v>372</v>
      </c>
      <c r="C453" s="20">
        <v>12000</v>
      </c>
      <c r="D453" s="20">
        <v>12000</v>
      </c>
      <c r="E453" s="21">
        <v>41733.787222222221</v>
      </c>
      <c r="F453" s="21">
        <v>41808.291666666664</v>
      </c>
      <c r="G453" s="19" t="s">
        <v>396</v>
      </c>
      <c r="H453" s="19" t="s">
        <v>383</v>
      </c>
      <c r="I453" s="19" t="s">
        <v>397</v>
      </c>
      <c r="J453" s="19" t="s">
        <v>523</v>
      </c>
      <c r="K453" s="19" t="s">
        <v>378</v>
      </c>
      <c r="L453" s="19" t="s">
        <v>569</v>
      </c>
      <c r="M453" s="19" t="s">
        <v>535</v>
      </c>
    </row>
    <row r="454" spans="1:13" x14ac:dyDescent="0.2">
      <c r="A454" s="19" t="s">
        <v>494</v>
      </c>
      <c r="B454" s="19" t="s">
        <v>372</v>
      </c>
      <c r="C454" s="20">
        <v>18000</v>
      </c>
      <c r="D454" s="20">
        <v>0</v>
      </c>
      <c r="E454" s="21">
        <v>43655.697083333333</v>
      </c>
      <c r="F454" s="21">
        <v>43732</v>
      </c>
      <c r="G454" s="19" t="s">
        <v>382</v>
      </c>
      <c r="H454" s="19" t="s">
        <v>381</v>
      </c>
      <c r="I454" s="19" t="s">
        <v>385</v>
      </c>
      <c r="J454" s="19" t="s">
        <v>529</v>
      </c>
      <c r="K454" s="19" t="s">
        <v>377</v>
      </c>
      <c r="L454" s="19" t="s">
        <v>569</v>
      </c>
      <c r="M454" s="19" t="s">
        <v>535</v>
      </c>
    </row>
    <row r="455" spans="1:13" x14ac:dyDescent="0.2">
      <c r="A455" s="19" t="s">
        <v>232</v>
      </c>
      <c r="B455" s="19" t="s">
        <v>371</v>
      </c>
      <c r="C455" s="20">
        <v>290</v>
      </c>
      <c r="D455" s="20">
        <v>290</v>
      </c>
      <c r="E455" s="21">
        <v>43181.596921296295</v>
      </c>
      <c r="F455" s="21">
        <v>43175.166666666664</v>
      </c>
      <c r="G455" s="19" t="s">
        <v>402</v>
      </c>
      <c r="H455" s="19" t="s">
        <v>403</v>
      </c>
      <c r="I455" s="19" t="s">
        <v>397</v>
      </c>
      <c r="J455" s="19" t="s">
        <v>525</v>
      </c>
      <c r="K455" s="19" t="s">
        <v>378</v>
      </c>
      <c r="L455" s="19" t="s">
        <v>558</v>
      </c>
      <c r="M455" s="19" t="s">
        <v>534</v>
      </c>
    </row>
    <row r="456" spans="1:13" x14ac:dyDescent="0.2">
      <c r="A456" s="19" t="s">
        <v>1</v>
      </c>
      <c r="B456" s="19" t="s">
        <v>373</v>
      </c>
      <c r="C456" s="20">
        <v>62000</v>
      </c>
      <c r="D456" s="20">
        <v>62000</v>
      </c>
      <c r="E456" s="21">
        <v>44088.85769675926</v>
      </c>
      <c r="F456" s="21">
        <v>44090.803935185184</v>
      </c>
      <c r="G456" s="19" t="s">
        <v>382</v>
      </c>
      <c r="H456" s="19" t="s">
        <v>381</v>
      </c>
      <c r="I456" s="19" t="s">
        <v>385</v>
      </c>
      <c r="J456" s="19" t="s">
        <v>527</v>
      </c>
      <c r="K456" s="19" t="s">
        <v>378</v>
      </c>
      <c r="L456" s="19" t="s">
        <v>560</v>
      </c>
      <c r="M456" s="19" t="s">
        <v>536</v>
      </c>
    </row>
    <row r="457" spans="1:13" x14ac:dyDescent="0.2">
      <c r="A457" s="19" t="s">
        <v>1</v>
      </c>
      <c r="B457" s="19" t="s">
        <v>373</v>
      </c>
      <c r="C457" s="20">
        <v>86000</v>
      </c>
      <c r="D457" s="20">
        <v>86000</v>
      </c>
      <c r="E457" s="21">
        <v>43696.655023148145</v>
      </c>
      <c r="F457" s="21">
        <v>43775.291666666664</v>
      </c>
      <c r="G457" s="19" t="s">
        <v>392</v>
      </c>
      <c r="H457" s="19" t="s">
        <v>383</v>
      </c>
      <c r="I457" s="19" t="s">
        <v>385</v>
      </c>
      <c r="J457" s="19" t="s">
        <v>528</v>
      </c>
      <c r="K457" s="19" t="s">
        <v>378</v>
      </c>
      <c r="L457" s="19" t="s">
        <v>560</v>
      </c>
      <c r="M457" s="19" t="s">
        <v>538</v>
      </c>
    </row>
    <row r="458" spans="1:13" x14ac:dyDescent="0.2">
      <c r="A458" s="19" t="s">
        <v>116</v>
      </c>
      <c r="B458" s="19" t="s">
        <v>367</v>
      </c>
      <c r="C458" s="20">
        <v>2199</v>
      </c>
      <c r="D458" s="20">
        <v>2199</v>
      </c>
      <c r="E458" s="21">
        <v>42810.910393518519</v>
      </c>
      <c r="F458" s="21">
        <v>42814.651736111111</v>
      </c>
      <c r="G458" s="19" t="s">
        <v>393</v>
      </c>
      <c r="H458" s="19" t="s">
        <v>389</v>
      </c>
      <c r="I458" s="19" t="s">
        <v>387</v>
      </c>
      <c r="J458" s="19" t="s">
        <v>525</v>
      </c>
      <c r="K458" s="19" t="s">
        <v>378</v>
      </c>
      <c r="L458" s="19" t="s">
        <v>558</v>
      </c>
      <c r="M458" s="19" t="s">
        <v>533</v>
      </c>
    </row>
    <row r="459" spans="1:13" x14ac:dyDescent="0.2">
      <c r="A459" s="19" t="s">
        <v>116</v>
      </c>
      <c r="B459" s="19" t="s">
        <v>367</v>
      </c>
      <c r="C459" s="20">
        <v>14000</v>
      </c>
      <c r="D459" s="20">
        <v>14000</v>
      </c>
      <c r="E459" s="21">
        <v>42486.652083333334</v>
      </c>
      <c r="F459" s="21">
        <v>42502.291666666664</v>
      </c>
      <c r="G459" s="19" t="s">
        <v>393</v>
      </c>
      <c r="H459" s="19" t="s">
        <v>389</v>
      </c>
      <c r="I459" s="19" t="s">
        <v>385</v>
      </c>
      <c r="J459" s="19" t="s">
        <v>525</v>
      </c>
      <c r="K459" s="19" t="s">
        <v>378</v>
      </c>
      <c r="L459" s="19" t="s">
        <v>558</v>
      </c>
      <c r="M459" s="19" t="s">
        <v>533</v>
      </c>
    </row>
    <row r="460" spans="1:13" x14ac:dyDescent="0.2">
      <c r="A460" s="19" t="s">
        <v>440</v>
      </c>
      <c r="B460" s="19" t="s">
        <v>360</v>
      </c>
      <c r="C460" s="20">
        <v>55000</v>
      </c>
      <c r="D460" s="20">
        <v>0</v>
      </c>
      <c r="E460" s="21">
        <v>43560.988622685189</v>
      </c>
      <c r="F460" s="21">
        <v>43717</v>
      </c>
      <c r="G460" s="19" t="s">
        <v>388</v>
      </c>
      <c r="H460" s="19" t="s">
        <v>389</v>
      </c>
      <c r="I460" s="19" t="s">
        <v>385</v>
      </c>
      <c r="J460" s="19" t="s">
        <v>522</v>
      </c>
      <c r="K460" s="19" t="s">
        <v>377</v>
      </c>
      <c r="L460" s="19" t="s">
        <v>560</v>
      </c>
      <c r="M460" s="19" t="s">
        <v>533</v>
      </c>
    </row>
    <row r="461" spans="1:13" x14ac:dyDescent="0.2">
      <c r="A461" s="19" t="s">
        <v>496</v>
      </c>
      <c r="B461" s="19" t="s">
        <v>372</v>
      </c>
      <c r="C461" s="20">
        <v>17000</v>
      </c>
      <c r="D461" s="20">
        <v>17000</v>
      </c>
      <c r="E461" s="21">
        <v>41628.804328703707</v>
      </c>
      <c r="F461" s="21">
        <v>41669.291666666664</v>
      </c>
      <c r="G461" s="19" t="s">
        <v>398</v>
      </c>
      <c r="H461" s="19" t="s">
        <v>389</v>
      </c>
      <c r="I461" s="19" t="s">
        <v>399</v>
      </c>
      <c r="J461" s="19" t="s">
        <v>523</v>
      </c>
      <c r="K461" s="19" t="s">
        <v>378</v>
      </c>
      <c r="L461" s="19" t="s">
        <v>560</v>
      </c>
      <c r="M461" s="19" t="s">
        <v>534</v>
      </c>
    </row>
    <row r="462" spans="1:13" x14ac:dyDescent="0.2">
      <c r="A462" s="19" t="s">
        <v>259</v>
      </c>
      <c r="B462" s="19" t="s">
        <v>375</v>
      </c>
      <c r="C462" s="20">
        <v>43695</v>
      </c>
      <c r="D462" s="20">
        <v>0</v>
      </c>
      <c r="E462" s="21">
        <v>43250.915486111109</v>
      </c>
      <c r="F462" s="21">
        <v>43301.733194444445</v>
      </c>
      <c r="G462" s="19" t="s">
        <v>390</v>
      </c>
      <c r="H462" s="19" t="s">
        <v>389</v>
      </c>
      <c r="I462" s="19" t="s">
        <v>385</v>
      </c>
      <c r="J462" s="19" t="s">
        <v>522</v>
      </c>
      <c r="K462" s="19" t="s">
        <v>377</v>
      </c>
      <c r="L462" s="19" t="s">
        <v>558</v>
      </c>
      <c r="M462" s="19" t="s">
        <v>535</v>
      </c>
    </row>
    <row r="463" spans="1:13" x14ac:dyDescent="0.2">
      <c r="A463" s="19" t="s">
        <v>163</v>
      </c>
      <c r="B463" s="19" t="s">
        <v>375</v>
      </c>
      <c r="C463" s="20">
        <v>0</v>
      </c>
      <c r="D463" s="20">
        <v>0</v>
      </c>
      <c r="E463" s="21">
        <v>42513.848414351851</v>
      </c>
      <c r="F463" s="21">
        <v>42824.779282407406</v>
      </c>
      <c r="G463" s="19" t="s">
        <v>382</v>
      </c>
      <c r="H463" s="19" t="s">
        <v>381</v>
      </c>
      <c r="I463" s="19" t="s">
        <v>387</v>
      </c>
      <c r="J463" s="19" t="s">
        <v>529</v>
      </c>
      <c r="K463" s="19" t="s">
        <v>377</v>
      </c>
      <c r="L463" s="19" t="s">
        <v>560</v>
      </c>
      <c r="M463" s="19" t="s">
        <v>533</v>
      </c>
    </row>
    <row r="464" spans="1:13" x14ac:dyDescent="0.2">
      <c r="A464" s="19" t="s">
        <v>280</v>
      </c>
      <c r="B464" s="19" t="s">
        <v>358</v>
      </c>
      <c r="C464" s="20">
        <v>10000</v>
      </c>
      <c r="D464" s="20">
        <v>0</v>
      </c>
      <c r="E464" s="21">
        <v>43409.843159722222</v>
      </c>
      <c r="F464" s="21">
        <v>43469</v>
      </c>
      <c r="G464" s="19" t="s">
        <v>382</v>
      </c>
      <c r="H464" s="19" t="s">
        <v>381</v>
      </c>
      <c r="I464" s="19" t="s">
        <v>386</v>
      </c>
      <c r="J464" s="19" t="s">
        <v>523</v>
      </c>
      <c r="K464" s="19" t="s">
        <v>377</v>
      </c>
      <c r="L464" s="19" t="s">
        <v>559</v>
      </c>
      <c r="M464" s="19" t="s">
        <v>538</v>
      </c>
    </row>
    <row r="465" spans="1:13" x14ac:dyDescent="0.2">
      <c r="A465" s="19" t="s">
        <v>78</v>
      </c>
      <c r="B465" s="19" t="s">
        <v>363</v>
      </c>
      <c r="C465" s="20">
        <v>15000</v>
      </c>
      <c r="D465" s="20">
        <v>0</v>
      </c>
      <c r="E465" s="21">
        <v>41760.825173611112</v>
      </c>
      <c r="F465" s="21">
        <v>42123.166666666664</v>
      </c>
      <c r="G465" s="19" t="s">
        <v>398</v>
      </c>
      <c r="H465" s="19" t="s">
        <v>389</v>
      </c>
      <c r="I465" s="19" t="s">
        <v>399</v>
      </c>
      <c r="J465" s="19" t="s">
        <v>522</v>
      </c>
      <c r="K465" s="19" t="s">
        <v>377</v>
      </c>
      <c r="L465" s="19" t="s">
        <v>562</v>
      </c>
      <c r="M465" s="19" t="s">
        <v>536</v>
      </c>
    </row>
    <row r="466" spans="1:13" x14ac:dyDescent="0.2">
      <c r="A466" s="19" t="s">
        <v>309</v>
      </c>
      <c r="B466" s="19" t="s">
        <v>371</v>
      </c>
      <c r="C466" s="20">
        <v>10000</v>
      </c>
      <c r="D466" s="20">
        <v>10000</v>
      </c>
      <c r="E466" s="21">
        <v>43748.88853009259</v>
      </c>
      <c r="F466" s="21">
        <v>43773.333333333336</v>
      </c>
      <c r="G466" s="19" t="s">
        <v>396</v>
      </c>
      <c r="H466" s="19" t="s">
        <v>383</v>
      </c>
      <c r="I466" s="19" t="s">
        <v>397</v>
      </c>
      <c r="J466" s="19" t="s">
        <v>528</v>
      </c>
      <c r="K466" s="19" t="s">
        <v>378</v>
      </c>
      <c r="L466" s="19" t="s">
        <v>558</v>
      </c>
      <c r="M466" s="19" t="s">
        <v>535</v>
      </c>
    </row>
    <row r="467" spans="1:13" x14ac:dyDescent="0.2">
      <c r="A467" s="19" t="s">
        <v>309</v>
      </c>
      <c r="B467" s="19" t="s">
        <v>371</v>
      </c>
      <c r="C467" s="20">
        <v>73000</v>
      </c>
      <c r="D467" s="20">
        <v>0</v>
      </c>
      <c r="E467" s="21">
        <v>43879.871122685188</v>
      </c>
      <c r="F467" s="21">
        <v>43910.734340277777</v>
      </c>
      <c r="G467" s="19" t="s">
        <v>396</v>
      </c>
      <c r="H467" s="19" t="s">
        <v>383</v>
      </c>
      <c r="I467" s="19" t="s">
        <v>397</v>
      </c>
      <c r="J467" s="19" t="s">
        <v>527</v>
      </c>
      <c r="K467" s="19" t="s">
        <v>377</v>
      </c>
      <c r="L467" s="19" t="s">
        <v>558</v>
      </c>
      <c r="M467" s="19" t="s">
        <v>538</v>
      </c>
    </row>
    <row r="468" spans="1:13" x14ac:dyDescent="0.2">
      <c r="A468" s="19" t="s">
        <v>619</v>
      </c>
      <c r="B468" s="19" t="s">
        <v>358</v>
      </c>
      <c r="C468" s="20">
        <v>2695</v>
      </c>
      <c r="D468" s="20">
        <v>0</v>
      </c>
      <c r="E468" s="21">
        <v>43613.965555555558</v>
      </c>
      <c r="F468" s="21">
        <v>43699</v>
      </c>
      <c r="G468" s="19" t="s">
        <v>382</v>
      </c>
      <c r="H468" s="19" t="s">
        <v>381</v>
      </c>
      <c r="I468" s="19" t="s">
        <v>386</v>
      </c>
      <c r="J468" s="19" t="s">
        <v>523</v>
      </c>
      <c r="K468" s="19" t="s">
        <v>377</v>
      </c>
      <c r="L468" s="19" t="s">
        <v>563</v>
      </c>
      <c r="M468" s="19" t="s">
        <v>538</v>
      </c>
    </row>
    <row r="469" spans="1:13" x14ac:dyDescent="0.2">
      <c r="A469" s="19" t="s">
        <v>175</v>
      </c>
      <c r="B469" s="19" t="s">
        <v>375</v>
      </c>
      <c r="C469" s="20">
        <v>2000</v>
      </c>
      <c r="D469" s="20">
        <v>0</v>
      </c>
      <c r="E469" s="21">
        <v>42550.843402777777</v>
      </c>
      <c r="F469" s="21">
        <v>42899.615833333337</v>
      </c>
      <c r="G469" s="19" t="s">
        <v>404</v>
      </c>
      <c r="H469" s="19" t="s">
        <v>403</v>
      </c>
      <c r="I469" s="19" t="s">
        <v>405</v>
      </c>
      <c r="J469" s="19" t="s">
        <v>529</v>
      </c>
      <c r="K469" s="19" t="s">
        <v>377</v>
      </c>
      <c r="L469" s="19" t="s">
        <v>560</v>
      </c>
      <c r="M469" s="19" t="s">
        <v>533</v>
      </c>
    </row>
    <row r="470" spans="1:13" x14ac:dyDescent="0.2">
      <c r="A470" s="19" t="s">
        <v>616</v>
      </c>
      <c r="B470" s="19" t="s">
        <v>358</v>
      </c>
      <c r="C470" s="20">
        <v>2000</v>
      </c>
      <c r="D470" s="20">
        <v>2000</v>
      </c>
      <c r="E470" s="21">
        <v>42376.838495370372</v>
      </c>
      <c r="F470" s="21">
        <v>42395.208333333336</v>
      </c>
      <c r="G470" s="19" t="s">
        <v>382</v>
      </c>
      <c r="H470" s="19" t="s">
        <v>381</v>
      </c>
      <c r="I470" s="19" t="s">
        <v>385</v>
      </c>
      <c r="J470" s="19" t="s">
        <v>525</v>
      </c>
      <c r="K470" s="19" t="s">
        <v>378</v>
      </c>
      <c r="L470" s="19" t="s">
        <v>571</v>
      </c>
      <c r="M470" s="19" t="s">
        <v>535</v>
      </c>
    </row>
    <row r="471" spans="1:13" x14ac:dyDescent="0.2">
      <c r="A471" s="19" t="s">
        <v>616</v>
      </c>
      <c r="B471" s="19" t="s">
        <v>358</v>
      </c>
      <c r="C471" s="20">
        <v>2000</v>
      </c>
      <c r="D471" s="20">
        <v>2000</v>
      </c>
      <c r="E471" s="21">
        <v>42242.947430555556</v>
      </c>
      <c r="F471" s="21">
        <v>42242.291666666664</v>
      </c>
      <c r="G471" s="19" t="s">
        <v>382</v>
      </c>
      <c r="H471" s="19" t="s">
        <v>381</v>
      </c>
      <c r="I471" s="19" t="s">
        <v>385</v>
      </c>
      <c r="J471" s="19" t="s">
        <v>522</v>
      </c>
      <c r="K471" s="19" t="s">
        <v>378</v>
      </c>
      <c r="L471" s="19" t="s">
        <v>571</v>
      </c>
      <c r="M471" s="19" t="s">
        <v>533</v>
      </c>
    </row>
    <row r="472" spans="1:13" x14ac:dyDescent="0.2">
      <c r="A472" s="19" t="s">
        <v>616</v>
      </c>
      <c r="B472" s="19" t="s">
        <v>358</v>
      </c>
      <c r="C472" s="20">
        <v>2000</v>
      </c>
      <c r="D472" s="20">
        <v>2000</v>
      </c>
      <c r="E472" s="21">
        <v>42027.941423611112</v>
      </c>
      <c r="F472" s="21">
        <v>42026.291666666664</v>
      </c>
      <c r="G472" s="19" t="s">
        <v>394</v>
      </c>
      <c r="H472" s="19" t="s">
        <v>383</v>
      </c>
      <c r="I472" s="19" t="s">
        <v>395</v>
      </c>
      <c r="J472" s="19" t="s">
        <v>525</v>
      </c>
      <c r="K472" s="19" t="s">
        <v>378</v>
      </c>
      <c r="L472" s="19" t="s">
        <v>571</v>
      </c>
      <c r="M472" s="19" t="s">
        <v>533</v>
      </c>
    </row>
    <row r="473" spans="1:13" x14ac:dyDescent="0.2">
      <c r="A473" s="19" t="s">
        <v>616</v>
      </c>
      <c r="B473" s="19" t="s">
        <v>358</v>
      </c>
      <c r="C473" s="20">
        <v>2000</v>
      </c>
      <c r="D473" s="20">
        <v>2000</v>
      </c>
      <c r="E473" s="21">
        <v>41891.153564814813</v>
      </c>
      <c r="F473" s="21">
        <v>41897.291666666664</v>
      </c>
      <c r="G473" s="19" t="s">
        <v>398</v>
      </c>
      <c r="H473" s="19" t="s">
        <v>389</v>
      </c>
      <c r="I473" s="19" t="s">
        <v>399</v>
      </c>
      <c r="J473" s="19" t="s">
        <v>525</v>
      </c>
      <c r="K473" s="19" t="s">
        <v>378</v>
      </c>
      <c r="L473" s="19" t="s">
        <v>571</v>
      </c>
      <c r="M473" s="19" t="s">
        <v>539</v>
      </c>
    </row>
    <row r="474" spans="1:13" x14ac:dyDescent="0.2">
      <c r="A474" s="19" t="s">
        <v>616</v>
      </c>
      <c r="B474" s="19" t="s">
        <v>358</v>
      </c>
      <c r="C474" s="20">
        <v>4000</v>
      </c>
      <c r="D474" s="20">
        <v>4000</v>
      </c>
      <c r="E474" s="21">
        <v>42016.687083333331</v>
      </c>
      <c r="F474" s="21">
        <v>42019.291666666664</v>
      </c>
      <c r="G474" s="19" t="s">
        <v>392</v>
      </c>
      <c r="H474" s="19" t="s">
        <v>383</v>
      </c>
      <c r="I474" s="19" t="s">
        <v>385</v>
      </c>
      <c r="J474" s="19" t="s">
        <v>525</v>
      </c>
      <c r="K474" s="19" t="s">
        <v>378</v>
      </c>
      <c r="L474" s="19" t="s">
        <v>571</v>
      </c>
      <c r="M474" s="19" t="s">
        <v>537</v>
      </c>
    </row>
    <row r="475" spans="1:13" x14ac:dyDescent="0.2">
      <c r="A475" s="19" t="s">
        <v>616</v>
      </c>
      <c r="B475" s="19" t="s">
        <v>358</v>
      </c>
      <c r="C475" s="20">
        <v>6000</v>
      </c>
      <c r="D475" s="20">
        <v>6000</v>
      </c>
      <c r="E475" s="21">
        <v>41827.815439814818</v>
      </c>
      <c r="F475" s="21">
        <v>41841.291666666664</v>
      </c>
      <c r="G475" s="19" t="s">
        <v>402</v>
      </c>
      <c r="H475" s="19" t="s">
        <v>403</v>
      </c>
      <c r="I475" s="19" t="s">
        <v>397</v>
      </c>
      <c r="J475" s="19" t="s">
        <v>522</v>
      </c>
      <c r="K475" s="19" t="s">
        <v>378</v>
      </c>
      <c r="L475" s="19" t="s">
        <v>571</v>
      </c>
      <c r="M475" s="19" t="s">
        <v>536</v>
      </c>
    </row>
    <row r="476" spans="1:13" x14ac:dyDescent="0.2">
      <c r="A476" s="19" t="s">
        <v>616</v>
      </c>
      <c r="B476" s="19" t="s">
        <v>358</v>
      </c>
      <c r="C476" s="20">
        <v>6300</v>
      </c>
      <c r="D476" s="20">
        <v>6300</v>
      </c>
      <c r="E476" s="21">
        <v>41859.851736111108</v>
      </c>
      <c r="F476" s="21">
        <v>41864.291666666664</v>
      </c>
      <c r="G476" s="19" t="s">
        <v>404</v>
      </c>
      <c r="H476" s="19" t="s">
        <v>403</v>
      </c>
      <c r="I476" s="19" t="s">
        <v>405</v>
      </c>
      <c r="J476" s="19" t="s">
        <v>522</v>
      </c>
      <c r="K476" s="19" t="s">
        <v>378</v>
      </c>
      <c r="L476" s="19" t="s">
        <v>571</v>
      </c>
      <c r="M476" s="19" t="s">
        <v>537</v>
      </c>
    </row>
    <row r="477" spans="1:13" x14ac:dyDescent="0.2">
      <c r="A477" s="19" t="s">
        <v>616</v>
      </c>
      <c r="B477" s="19" t="s">
        <v>358</v>
      </c>
      <c r="C477" s="20">
        <v>11500</v>
      </c>
      <c r="D477" s="20">
        <v>11500</v>
      </c>
      <c r="E477" s="21">
        <v>42047.123993055553</v>
      </c>
      <c r="F477" s="21">
        <v>42054.291666666664</v>
      </c>
      <c r="G477" s="19" t="s">
        <v>394</v>
      </c>
      <c r="H477" s="19" t="s">
        <v>383</v>
      </c>
      <c r="I477" s="19" t="s">
        <v>395</v>
      </c>
      <c r="J477" s="19" t="s">
        <v>525</v>
      </c>
      <c r="K477" s="19" t="s">
        <v>378</v>
      </c>
      <c r="L477" s="19" t="s">
        <v>571</v>
      </c>
      <c r="M477" s="19" t="s">
        <v>535</v>
      </c>
    </row>
    <row r="478" spans="1:13" x14ac:dyDescent="0.2">
      <c r="A478" s="19" t="s">
        <v>99</v>
      </c>
      <c r="B478" s="19" t="s">
        <v>363</v>
      </c>
      <c r="C478" s="20">
        <v>4500</v>
      </c>
      <c r="D478" s="20">
        <v>4500</v>
      </c>
      <c r="E478" s="21">
        <v>42328.663055555553</v>
      </c>
      <c r="F478" s="21">
        <v>42374.208333333336</v>
      </c>
      <c r="G478" s="19" t="s">
        <v>394</v>
      </c>
      <c r="H478" s="19" t="s">
        <v>383</v>
      </c>
      <c r="I478" s="19" t="s">
        <v>395</v>
      </c>
      <c r="J478" s="19" t="s">
        <v>525</v>
      </c>
      <c r="K478" s="19" t="s">
        <v>378</v>
      </c>
      <c r="L478" s="19" t="s">
        <v>560</v>
      </c>
      <c r="M478" s="19" t="s">
        <v>533</v>
      </c>
    </row>
    <row r="479" spans="1:13" x14ac:dyDescent="0.2">
      <c r="A479" s="19" t="s">
        <v>224</v>
      </c>
      <c r="B479" s="19" t="s">
        <v>360</v>
      </c>
      <c r="C479" s="20">
        <v>68850</v>
      </c>
      <c r="D479" s="20">
        <v>0</v>
      </c>
      <c r="E479" s="21">
        <v>42972.85528935185</v>
      </c>
      <c r="F479" s="21">
        <v>43090.661261574074</v>
      </c>
      <c r="G479" s="19" t="s">
        <v>392</v>
      </c>
      <c r="H479" s="19" t="s">
        <v>383</v>
      </c>
      <c r="I479" s="19" t="s">
        <v>385</v>
      </c>
      <c r="J479" s="19" t="s">
        <v>523</v>
      </c>
      <c r="K479" s="19" t="s">
        <v>377</v>
      </c>
      <c r="L479" s="19" t="s">
        <v>564</v>
      </c>
      <c r="M479" s="19" t="s">
        <v>539</v>
      </c>
    </row>
    <row r="480" spans="1:13" x14ac:dyDescent="0.2">
      <c r="A480" s="19" t="s">
        <v>224</v>
      </c>
      <c r="B480" s="19" t="s">
        <v>360</v>
      </c>
      <c r="C480" s="20">
        <v>74000</v>
      </c>
      <c r="D480" s="20">
        <v>0</v>
      </c>
      <c r="E480" s="21">
        <v>42879.625925925924</v>
      </c>
      <c r="F480" s="21">
        <v>43123.723425925928</v>
      </c>
      <c r="G480" s="19" t="s">
        <v>394</v>
      </c>
      <c r="H480" s="19" t="s">
        <v>383</v>
      </c>
      <c r="I480" s="19" t="s">
        <v>395</v>
      </c>
      <c r="J480" s="19" t="s">
        <v>522</v>
      </c>
      <c r="K480" s="19" t="s">
        <v>377</v>
      </c>
      <c r="L480" s="19" t="s">
        <v>560</v>
      </c>
      <c r="M480" s="19" t="s">
        <v>533</v>
      </c>
    </row>
    <row r="481" spans="1:13" x14ac:dyDescent="0.2">
      <c r="A481" s="19" t="s">
        <v>620</v>
      </c>
      <c r="B481" s="19" t="s">
        <v>358</v>
      </c>
      <c r="C481" s="20">
        <v>45000</v>
      </c>
      <c r="D481" s="20">
        <v>0</v>
      </c>
      <c r="E481" s="21">
        <v>43207.606342592589</v>
      </c>
      <c r="F481" s="21">
        <v>43224.166666666664</v>
      </c>
      <c r="G481" s="19" t="s">
        <v>396</v>
      </c>
      <c r="H481" s="19" t="s">
        <v>383</v>
      </c>
      <c r="I481" s="19" t="s">
        <v>397</v>
      </c>
      <c r="J481" s="19" t="s">
        <v>522</v>
      </c>
      <c r="K481" s="19" t="s">
        <v>377</v>
      </c>
      <c r="L481" s="19" t="s">
        <v>558</v>
      </c>
      <c r="M481" s="19" t="s">
        <v>533</v>
      </c>
    </row>
    <row r="482" spans="1:13" x14ac:dyDescent="0.2">
      <c r="A482" s="19" t="s">
        <v>79</v>
      </c>
      <c r="B482" s="19" t="s">
        <v>375</v>
      </c>
      <c r="C482" s="20">
        <v>78000</v>
      </c>
      <c r="D482" s="20">
        <v>0</v>
      </c>
      <c r="E482" s="21">
        <v>41684.881006944444</v>
      </c>
      <c r="F482" s="21">
        <v>42123.166666666664</v>
      </c>
      <c r="G482" s="19" t="s">
        <v>394</v>
      </c>
      <c r="H482" s="19" t="s">
        <v>383</v>
      </c>
      <c r="I482" s="19" t="s">
        <v>395</v>
      </c>
      <c r="J482" s="19" t="s">
        <v>522</v>
      </c>
      <c r="K482" s="19" t="s">
        <v>377</v>
      </c>
      <c r="L482" s="19" t="s">
        <v>563</v>
      </c>
      <c r="M482" s="19" t="s">
        <v>538</v>
      </c>
    </row>
    <row r="483" spans="1:13" x14ac:dyDescent="0.2">
      <c r="A483" s="19" t="s">
        <v>261</v>
      </c>
      <c r="B483" s="19" t="s">
        <v>367</v>
      </c>
      <c r="C483" s="20">
        <v>45000</v>
      </c>
      <c r="D483" s="20">
        <v>0</v>
      </c>
      <c r="E483" s="21">
        <v>43221.882314814815</v>
      </c>
      <c r="F483" s="21">
        <v>43332.769155092596</v>
      </c>
      <c r="G483" s="19" t="s">
        <v>404</v>
      </c>
      <c r="H483" s="19" t="s">
        <v>403</v>
      </c>
      <c r="I483" s="19" t="s">
        <v>405</v>
      </c>
      <c r="J483" s="19" t="s">
        <v>529</v>
      </c>
      <c r="K483" s="19" t="s">
        <v>377</v>
      </c>
      <c r="L483" s="19" t="s">
        <v>562</v>
      </c>
      <c r="M483" s="19" t="s">
        <v>537</v>
      </c>
    </row>
    <row r="484" spans="1:13" x14ac:dyDescent="0.2">
      <c r="A484" s="19" t="s">
        <v>620</v>
      </c>
      <c r="B484" s="19" t="s">
        <v>358</v>
      </c>
      <c r="C484" s="20">
        <v>1599</v>
      </c>
      <c r="D484" s="20">
        <v>1599</v>
      </c>
      <c r="E484" s="21">
        <v>42584.727013888885</v>
      </c>
      <c r="F484" s="21">
        <v>42782.804351851853</v>
      </c>
      <c r="G484" s="19" t="s">
        <v>382</v>
      </c>
      <c r="H484" s="19" t="s">
        <v>381</v>
      </c>
      <c r="I484" s="19" t="s">
        <v>386</v>
      </c>
      <c r="J484" s="19" t="s">
        <v>522</v>
      </c>
      <c r="K484" s="19" t="s">
        <v>377</v>
      </c>
      <c r="L484" s="19" t="s">
        <v>560</v>
      </c>
      <c r="M484" s="19" t="s">
        <v>535</v>
      </c>
    </row>
    <row r="485" spans="1:13" x14ac:dyDescent="0.2">
      <c r="A485" s="19" t="s">
        <v>620</v>
      </c>
      <c r="B485" s="19" t="s">
        <v>358</v>
      </c>
      <c r="C485" s="20">
        <v>1599</v>
      </c>
      <c r="D485" s="20">
        <v>1599</v>
      </c>
      <c r="E485" s="21">
        <v>42576.935925925929</v>
      </c>
      <c r="F485" s="21">
        <v>42584.600277777776</v>
      </c>
      <c r="G485" s="19" t="s">
        <v>396</v>
      </c>
      <c r="H485" s="19" t="s">
        <v>383</v>
      </c>
      <c r="I485" s="19" t="s">
        <v>397</v>
      </c>
      <c r="J485" s="19" t="s">
        <v>525</v>
      </c>
      <c r="K485" s="19" t="s">
        <v>378</v>
      </c>
      <c r="L485" s="19" t="s">
        <v>560</v>
      </c>
      <c r="M485" s="19" t="s">
        <v>533</v>
      </c>
    </row>
    <row r="486" spans="1:13" x14ac:dyDescent="0.2">
      <c r="A486" s="19" t="s">
        <v>620</v>
      </c>
      <c r="B486" s="19" t="s">
        <v>358</v>
      </c>
      <c r="C486" s="20">
        <v>20800</v>
      </c>
      <c r="D486" s="20">
        <v>20800</v>
      </c>
      <c r="E486" s="21">
        <v>42842.569004629629</v>
      </c>
      <c r="F486" s="21">
        <v>42852.291666666664</v>
      </c>
      <c r="G486" s="19" t="s">
        <v>396</v>
      </c>
      <c r="H486" s="19" t="s">
        <v>383</v>
      </c>
      <c r="I486" s="19" t="s">
        <v>397</v>
      </c>
      <c r="J486" s="19" t="s">
        <v>523</v>
      </c>
      <c r="K486" s="19" t="s">
        <v>378</v>
      </c>
      <c r="L486" s="19" t="s">
        <v>560</v>
      </c>
      <c r="M486" s="19" t="s">
        <v>536</v>
      </c>
    </row>
    <row r="487" spans="1:13" x14ac:dyDescent="0.2">
      <c r="A487" s="19" t="s">
        <v>620</v>
      </c>
      <c r="B487" s="19" t="s">
        <v>358</v>
      </c>
      <c r="C487" s="20">
        <v>20800</v>
      </c>
      <c r="D487" s="20">
        <v>20800</v>
      </c>
      <c r="E487" s="21">
        <v>42438.669027777774</v>
      </c>
      <c r="F487" s="21">
        <v>42466.291666666664</v>
      </c>
      <c r="G487" s="19" t="s">
        <v>392</v>
      </c>
      <c r="H487" s="19" t="s">
        <v>383</v>
      </c>
      <c r="I487" s="19" t="s">
        <v>385</v>
      </c>
      <c r="J487" s="19" t="s">
        <v>525</v>
      </c>
      <c r="K487" s="19" t="s">
        <v>378</v>
      </c>
      <c r="L487" s="19" t="s">
        <v>560</v>
      </c>
      <c r="M487" s="19" t="s">
        <v>533</v>
      </c>
    </row>
    <row r="488" spans="1:13" x14ac:dyDescent="0.2">
      <c r="A488" s="19" t="s">
        <v>620</v>
      </c>
      <c r="B488" s="19" t="s">
        <v>358</v>
      </c>
      <c r="C488" s="20">
        <v>89141</v>
      </c>
      <c r="D488" s="20">
        <v>89141</v>
      </c>
      <c r="E488" s="21">
        <v>42122.891655092593</v>
      </c>
      <c r="F488" s="21">
        <v>42200.291666666664</v>
      </c>
      <c r="G488" s="19" t="s">
        <v>394</v>
      </c>
      <c r="H488" s="19" t="s">
        <v>383</v>
      </c>
      <c r="I488" s="19" t="s">
        <v>395</v>
      </c>
      <c r="J488" s="19" t="s">
        <v>525</v>
      </c>
      <c r="K488" s="19" t="s">
        <v>378</v>
      </c>
      <c r="L488" s="19" t="s">
        <v>560</v>
      </c>
      <c r="M488" s="19" t="s">
        <v>533</v>
      </c>
    </row>
    <row r="489" spans="1:13" x14ac:dyDescent="0.2">
      <c r="A489" s="19" t="s">
        <v>620</v>
      </c>
      <c r="B489" s="19" t="s">
        <v>358</v>
      </c>
      <c r="C489" s="20">
        <v>374600</v>
      </c>
      <c r="D489" s="20">
        <v>0</v>
      </c>
      <c r="E489" s="21">
        <v>42817.699467592596</v>
      </c>
      <c r="F489" s="21">
        <v>43200.78392361111</v>
      </c>
      <c r="G489" s="19" t="s">
        <v>392</v>
      </c>
      <c r="H489" s="19" t="s">
        <v>383</v>
      </c>
      <c r="I489" s="19" t="s">
        <v>385</v>
      </c>
      <c r="J489" s="19" t="s">
        <v>523</v>
      </c>
      <c r="K489" s="19" t="s">
        <v>377</v>
      </c>
      <c r="L489" s="19" t="s">
        <v>560</v>
      </c>
      <c r="M489" s="19" t="s">
        <v>538</v>
      </c>
    </row>
    <row r="490" spans="1:13" x14ac:dyDescent="0.2">
      <c r="A490" s="19" t="s">
        <v>207</v>
      </c>
      <c r="B490" s="19" t="s">
        <v>363</v>
      </c>
      <c r="C490" s="20">
        <v>145</v>
      </c>
      <c r="D490" s="20">
        <v>145</v>
      </c>
      <c r="E490" s="21">
        <v>43080.135787037034</v>
      </c>
      <c r="F490" s="21">
        <v>43076.291666666664</v>
      </c>
      <c r="G490" s="19" t="s">
        <v>398</v>
      </c>
      <c r="H490" s="19" t="s">
        <v>389</v>
      </c>
      <c r="I490" s="19" t="s">
        <v>399</v>
      </c>
      <c r="J490" s="19" t="s">
        <v>525</v>
      </c>
      <c r="K490" s="19" t="s">
        <v>378</v>
      </c>
      <c r="L490" s="19" t="s">
        <v>573</v>
      </c>
      <c r="M490" s="19" t="s">
        <v>533</v>
      </c>
    </row>
    <row r="491" spans="1:13" x14ac:dyDescent="0.2">
      <c r="A491" s="19" t="s">
        <v>207</v>
      </c>
      <c r="B491" s="19" t="s">
        <v>363</v>
      </c>
      <c r="C491" s="20">
        <v>3000</v>
      </c>
      <c r="D491" s="20">
        <v>0</v>
      </c>
      <c r="E491" s="21">
        <v>43077.916527777779</v>
      </c>
      <c r="F491" s="21">
        <v>43202.175138888888</v>
      </c>
      <c r="G491" s="19" t="s">
        <v>393</v>
      </c>
      <c r="H491" s="19" t="s">
        <v>389</v>
      </c>
      <c r="I491" s="19" t="s">
        <v>385</v>
      </c>
      <c r="J491" s="19" t="s">
        <v>522</v>
      </c>
      <c r="K491" s="19" t="s">
        <v>377</v>
      </c>
      <c r="L491" s="19" t="s">
        <v>573</v>
      </c>
      <c r="M491" s="19" t="s">
        <v>535</v>
      </c>
    </row>
    <row r="492" spans="1:13" x14ac:dyDescent="0.2">
      <c r="A492" s="19" t="s">
        <v>91</v>
      </c>
      <c r="B492" s="19" t="s">
        <v>367</v>
      </c>
      <c r="C492" s="20">
        <v>990</v>
      </c>
      <c r="D492" s="20">
        <v>990</v>
      </c>
      <c r="E492" s="21">
        <v>43479.951365740744</v>
      </c>
      <c r="F492" s="21">
        <v>43490</v>
      </c>
      <c r="G492" s="19" t="s">
        <v>382</v>
      </c>
      <c r="H492" s="19" t="s">
        <v>381</v>
      </c>
      <c r="I492" s="19" t="s">
        <v>385</v>
      </c>
      <c r="J492" s="19" t="s">
        <v>525</v>
      </c>
      <c r="K492" s="19" t="s">
        <v>378</v>
      </c>
      <c r="L492" s="19" t="s">
        <v>560</v>
      </c>
      <c r="M492" s="19" t="s">
        <v>533</v>
      </c>
    </row>
    <row r="493" spans="1:13" x14ac:dyDescent="0.2">
      <c r="A493" s="19" t="s">
        <v>91</v>
      </c>
      <c r="B493" s="19" t="s">
        <v>367</v>
      </c>
      <c r="C493" s="20">
        <v>30000</v>
      </c>
      <c r="D493" s="20">
        <v>30000</v>
      </c>
      <c r="E493" s="21">
        <v>42429.833402777775</v>
      </c>
      <c r="F493" s="21">
        <v>42439.291666666664</v>
      </c>
      <c r="G493" s="19" t="s">
        <v>390</v>
      </c>
      <c r="H493" s="19" t="s">
        <v>389</v>
      </c>
      <c r="I493" s="19" t="s">
        <v>385</v>
      </c>
      <c r="J493" s="19" t="s">
        <v>523</v>
      </c>
      <c r="K493" s="19" t="s">
        <v>378</v>
      </c>
      <c r="L493" s="19" t="s">
        <v>560</v>
      </c>
      <c r="M493" s="19" t="s">
        <v>533</v>
      </c>
    </row>
    <row r="494" spans="1:13" x14ac:dyDescent="0.2">
      <c r="A494" s="19" t="s">
        <v>91</v>
      </c>
      <c r="B494" s="19" t="s">
        <v>367</v>
      </c>
      <c r="C494" s="20">
        <v>102300</v>
      </c>
      <c r="D494" s="20">
        <v>0</v>
      </c>
      <c r="E494" s="21">
        <v>42303.841365740744</v>
      </c>
      <c r="F494" s="21">
        <v>42317.25</v>
      </c>
      <c r="G494" s="19" t="s">
        <v>396</v>
      </c>
      <c r="H494" s="19" t="s">
        <v>383</v>
      </c>
      <c r="I494" s="19" t="s">
        <v>397</v>
      </c>
      <c r="J494" s="19" t="s">
        <v>523</v>
      </c>
      <c r="K494" s="19" t="s">
        <v>377</v>
      </c>
      <c r="L494" s="19" t="s">
        <v>560</v>
      </c>
      <c r="M494" s="19" t="s">
        <v>533</v>
      </c>
    </row>
    <row r="495" spans="1:13" x14ac:dyDescent="0.2">
      <c r="A495" s="19" t="s">
        <v>442</v>
      </c>
      <c r="B495" s="19" t="s">
        <v>370</v>
      </c>
      <c r="C495" s="20">
        <v>0</v>
      </c>
      <c r="D495" s="20">
        <v>0</v>
      </c>
      <c r="E495" s="21">
        <v>43298.783877314818</v>
      </c>
      <c r="F495" s="21">
        <v>43832.904374999998</v>
      </c>
      <c r="G495" s="19" t="s">
        <v>393</v>
      </c>
      <c r="H495" s="19" t="s">
        <v>389</v>
      </c>
      <c r="I495" s="19" t="s">
        <v>385</v>
      </c>
      <c r="J495" s="19" t="s">
        <v>525</v>
      </c>
      <c r="K495" s="19" t="s">
        <v>377</v>
      </c>
      <c r="L495" s="19" t="s">
        <v>571</v>
      </c>
      <c r="M495" s="19" t="s">
        <v>534</v>
      </c>
    </row>
    <row r="496" spans="1:13" x14ac:dyDescent="0.2">
      <c r="A496" s="19" t="s">
        <v>442</v>
      </c>
      <c r="B496" s="19" t="s">
        <v>370</v>
      </c>
      <c r="C496" s="20">
        <v>0</v>
      </c>
      <c r="D496" s="20">
        <v>0</v>
      </c>
      <c r="E496" s="21">
        <v>43250.91196759259</v>
      </c>
      <c r="F496" s="21">
        <v>43430.553298611114</v>
      </c>
      <c r="G496" s="19" t="s">
        <v>391</v>
      </c>
      <c r="H496" s="19" t="s">
        <v>383</v>
      </c>
      <c r="I496" s="19" t="s">
        <v>385</v>
      </c>
      <c r="J496" s="19" t="s">
        <v>529</v>
      </c>
      <c r="K496" s="19" t="s">
        <v>377</v>
      </c>
      <c r="L496" s="19" t="s">
        <v>558</v>
      </c>
      <c r="M496" s="19" t="s">
        <v>534</v>
      </c>
    </row>
    <row r="497" spans="1:13" x14ac:dyDescent="0.2">
      <c r="A497" s="19" t="s">
        <v>442</v>
      </c>
      <c r="B497" s="19" t="s">
        <v>370</v>
      </c>
      <c r="C497" s="20">
        <v>0</v>
      </c>
      <c r="D497" s="20">
        <v>0</v>
      </c>
      <c r="E497" s="21">
        <v>42865.918680555558</v>
      </c>
      <c r="F497" s="21">
        <v>43269.624189814815</v>
      </c>
      <c r="G497" s="19" t="s">
        <v>392</v>
      </c>
      <c r="H497" s="19" t="s">
        <v>383</v>
      </c>
      <c r="I497" s="19" t="s">
        <v>385</v>
      </c>
      <c r="J497" s="19" t="s">
        <v>529</v>
      </c>
      <c r="K497" s="19" t="s">
        <v>377</v>
      </c>
      <c r="L497" s="19" t="s">
        <v>561</v>
      </c>
      <c r="M497" s="19" t="s">
        <v>533</v>
      </c>
    </row>
    <row r="498" spans="1:13" x14ac:dyDescent="0.2">
      <c r="A498" s="19" t="s">
        <v>442</v>
      </c>
      <c r="B498" s="19" t="s">
        <v>370</v>
      </c>
      <c r="C498" s="20">
        <v>990</v>
      </c>
      <c r="D498" s="20">
        <v>990</v>
      </c>
      <c r="E498" s="21">
        <v>43388.988368055558</v>
      </c>
      <c r="F498" s="21">
        <v>43388.990208333336</v>
      </c>
      <c r="G498" s="19" t="s">
        <v>388</v>
      </c>
      <c r="H498" s="19" t="s">
        <v>389</v>
      </c>
      <c r="I498" s="19" t="s">
        <v>385</v>
      </c>
      <c r="J498" s="19" t="s">
        <v>525</v>
      </c>
      <c r="K498" s="19" t="s">
        <v>378</v>
      </c>
      <c r="L498" s="19" t="s">
        <v>571</v>
      </c>
      <c r="M498" s="19" t="s">
        <v>536</v>
      </c>
    </row>
    <row r="499" spans="1:13" x14ac:dyDescent="0.2">
      <c r="A499" s="19" t="s">
        <v>442</v>
      </c>
      <c r="B499" s="19" t="s">
        <v>370</v>
      </c>
      <c r="C499" s="20">
        <v>6000</v>
      </c>
      <c r="D499" s="20">
        <v>0</v>
      </c>
      <c r="E499" s="21">
        <v>43227.773993055554</v>
      </c>
      <c r="F499" s="21">
        <v>43280.700358796297</v>
      </c>
      <c r="G499" s="19" t="s">
        <v>394</v>
      </c>
      <c r="H499" s="19" t="s">
        <v>383</v>
      </c>
      <c r="I499" s="19" t="s">
        <v>395</v>
      </c>
      <c r="J499" s="19" t="s">
        <v>522</v>
      </c>
      <c r="K499" s="19" t="s">
        <v>377</v>
      </c>
      <c r="L499" s="19" t="s">
        <v>561</v>
      </c>
      <c r="M499" s="19" t="s">
        <v>536</v>
      </c>
    </row>
    <row r="500" spans="1:13" x14ac:dyDescent="0.2">
      <c r="A500" s="19" t="s">
        <v>442</v>
      </c>
      <c r="B500" s="19" t="s">
        <v>370</v>
      </c>
      <c r="C500" s="20">
        <v>7196</v>
      </c>
      <c r="D500" s="20">
        <v>7196</v>
      </c>
      <c r="E500" s="21">
        <v>41871.940300925926</v>
      </c>
      <c r="F500" s="21">
        <v>41955.208333333336</v>
      </c>
      <c r="G500" s="19" t="s">
        <v>382</v>
      </c>
      <c r="H500" s="19" t="s">
        <v>381</v>
      </c>
      <c r="I500" s="19" t="s">
        <v>386</v>
      </c>
      <c r="J500" s="19" t="s">
        <v>525</v>
      </c>
      <c r="K500" s="19" t="s">
        <v>378</v>
      </c>
      <c r="L500" s="19" t="s">
        <v>561</v>
      </c>
      <c r="M500" s="19" t="s">
        <v>539</v>
      </c>
    </row>
    <row r="501" spans="1:13" x14ac:dyDescent="0.2">
      <c r="A501" s="19" t="s">
        <v>620</v>
      </c>
      <c r="B501" s="19" t="s">
        <v>358</v>
      </c>
      <c r="C501" s="20">
        <v>0</v>
      </c>
      <c r="D501" s="20">
        <v>0</v>
      </c>
      <c r="E501" s="21">
        <v>42397.616006944445</v>
      </c>
      <c r="F501" s="21">
        <v>42930.073807870373</v>
      </c>
      <c r="G501" s="19" t="s">
        <v>394</v>
      </c>
      <c r="H501" s="19" t="s">
        <v>383</v>
      </c>
      <c r="I501" s="19" t="s">
        <v>395</v>
      </c>
      <c r="J501" s="19" t="s">
        <v>529</v>
      </c>
      <c r="K501" s="19" t="s">
        <v>377</v>
      </c>
      <c r="L501" s="19" t="s">
        <v>560</v>
      </c>
      <c r="M501" s="19" t="s">
        <v>533</v>
      </c>
    </row>
    <row r="502" spans="1:13" x14ac:dyDescent="0.2">
      <c r="A502" s="19" t="s">
        <v>443</v>
      </c>
      <c r="B502" s="19" t="s">
        <v>370</v>
      </c>
      <c r="C502" s="20">
        <v>0</v>
      </c>
      <c r="D502" s="20">
        <v>0</v>
      </c>
      <c r="E502" s="21">
        <v>43195.668217592596</v>
      </c>
      <c r="F502" s="21">
        <v>43255.574259259258</v>
      </c>
      <c r="G502" s="19" t="s">
        <v>393</v>
      </c>
      <c r="H502" s="19" t="s">
        <v>389</v>
      </c>
      <c r="I502" s="19" t="s">
        <v>385</v>
      </c>
      <c r="J502" s="19" t="s">
        <v>529</v>
      </c>
      <c r="K502" s="19" t="s">
        <v>377</v>
      </c>
      <c r="L502" s="19" t="s">
        <v>562</v>
      </c>
      <c r="M502" s="19" t="s">
        <v>535</v>
      </c>
    </row>
    <row r="503" spans="1:13" x14ac:dyDescent="0.2">
      <c r="A503" s="19" t="s">
        <v>443</v>
      </c>
      <c r="B503" s="19" t="s">
        <v>370</v>
      </c>
      <c r="C503" s="20">
        <v>0</v>
      </c>
      <c r="D503" s="20">
        <v>0</v>
      </c>
      <c r="E503" s="21">
        <v>42303.709710648145</v>
      </c>
      <c r="F503" s="21">
        <v>42763.974502314813</v>
      </c>
      <c r="G503" s="19" t="s">
        <v>390</v>
      </c>
      <c r="H503" s="19" t="s">
        <v>389</v>
      </c>
      <c r="I503" s="19" t="s">
        <v>386</v>
      </c>
      <c r="J503" s="19" t="s">
        <v>529</v>
      </c>
      <c r="K503" s="19" t="s">
        <v>377</v>
      </c>
      <c r="L503" s="19" t="s">
        <v>562</v>
      </c>
      <c r="M503" s="19" t="s">
        <v>534</v>
      </c>
    </row>
    <row r="504" spans="1:13" x14ac:dyDescent="0.2">
      <c r="A504" s="19" t="s">
        <v>443</v>
      </c>
      <c r="B504" s="19" t="s">
        <v>370</v>
      </c>
      <c r="C504" s="20">
        <v>300</v>
      </c>
      <c r="D504" s="20">
        <v>300</v>
      </c>
      <c r="E504" s="21">
        <v>42606.789247685185</v>
      </c>
      <c r="F504" s="21">
        <v>42611.838067129633</v>
      </c>
      <c r="G504" s="19" t="s">
        <v>396</v>
      </c>
      <c r="H504" s="19" t="s">
        <v>383</v>
      </c>
      <c r="I504" s="19" t="s">
        <v>397</v>
      </c>
      <c r="J504" s="19" t="s">
        <v>525</v>
      </c>
      <c r="K504" s="19" t="s">
        <v>378</v>
      </c>
      <c r="L504" s="19" t="s">
        <v>563</v>
      </c>
      <c r="M504" s="19" t="s">
        <v>533</v>
      </c>
    </row>
    <row r="505" spans="1:13" x14ac:dyDescent="0.2">
      <c r="A505" s="19" t="s">
        <v>443</v>
      </c>
      <c r="B505" s="19" t="s">
        <v>370</v>
      </c>
      <c r="C505" s="20">
        <v>8000</v>
      </c>
      <c r="D505" s="20">
        <v>8000</v>
      </c>
      <c r="E505" s="21">
        <v>41488.816701388889</v>
      </c>
      <c r="F505" s="21">
        <v>41497.291666666664</v>
      </c>
      <c r="G505" s="19" t="s">
        <v>404</v>
      </c>
      <c r="H505" s="19" t="s">
        <v>403</v>
      </c>
      <c r="I505" s="19" t="s">
        <v>405</v>
      </c>
      <c r="J505" s="19" t="s">
        <v>522</v>
      </c>
      <c r="K505" s="19" t="s">
        <v>378</v>
      </c>
      <c r="L505" s="19" t="s">
        <v>562</v>
      </c>
      <c r="M505" s="19" t="s">
        <v>533</v>
      </c>
    </row>
    <row r="506" spans="1:13" x14ac:dyDescent="0.2">
      <c r="A506" s="19" t="s">
        <v>443</v>
      </c>
      <c r="B506" s="19" t="s">
        <v>370</v>
      </c>
      <c r="C506" s="20">
        <v>10800</v>
      </c>
      <c r="D506" s="20">
        <v>0</v>
      </c>
      <c r="E506" s="21">
        <v>42502.948703703703</v>
      </c>
      <c r="F506" s="21">
        <v>43199.816192129627</v>
      </c>
      <c r="G506" s="19" t="s">
        <v>402</v>
      </c>
      <c r="H506" s="19" t="s">
        <v>403</v>
      </c>
      <c r="I506" s="19" t="s">
        <v>397</v>
      </c>
      <c r="J506" s="19" t="s">
        <v>522</v>
      </c>
      <c r="K506" s="19" t="s">
        <v>377</v>
      </c>
      <c r="L506" s="19" t="s">
        <v>562</v>
      </c>
      <c r="M506" s="19" t="s">
        <v>539</v>
      </c>
    </row>
    <row r="507" spans="1:13" x14ac:dyDescent="0.2">
      <c r="A507" s="19" t="s">
        <v>443</v>
      </c>
      <c r="B507" s="19" t="s">
        <v>370</v>
      </c>
      <c r="C507" s="20">
        <v>15000</v>
      </c>
      <c r="D507" s="20">
        <v>15000</v>
      </c>
      <c r="E507" s="21">
        <v>42502.944432870368</v>
      </c>
      <c r="F507" s="21">
        <v>42695.73636574074</v>
      </c>
      <c r="G507" s="19" t="s">
        <v>396</v>
      </c>
      <c r="H507" s="19" t="s">
        <v>383</v>
      </c>
      <c r="I507" s="19" t="s">
        <v>397</v>
      </c>
      <c r="J507" s="19" t="s">
        <v>525</v>
      </c>
      <c r="K507" s="19" t="s">
        <v>378</v>
      </c>
      <c r="L507" s="19" t="s">
        <v>563</v>
      </c>
      <c r="M507" s="19" t="s">
        <v>537</v>
      </c>
    </row>
    <row r="508" spans="1:13" x14ac:dyDescent="0.2">
      <c r="A508" s="19" t="s">
        <v>443</v>
      </c>
      <c r="B508" s="19" t="s">
        <v>370</v>
      </c>
      <c r="C508" s="20">
        <v>25000</v>
      </c>
      <c r="D508" s="20">
        <v>25000</v>
      </c>
      <c r="E508" s="21">
        <v>42307.885057870371</v>
      </c>
      <c r="F508" s="21">
        <v>42311.291666666664</v>
      </c>
      <c r="G508" s="19" t="s">
        <v>388</v>
      </c>
      <c r="H508" s="19" t="s">
        <v>389</v>
      </c>
      <c r="I508" s="19" t="s">
        <v>385</v>
      </c>
      <c r="J508" s="19" t="s">
        <v>525</v>
      </c>
      <c r="K508" s="19" t="s">
        <v>378</v>
      </c>
      <c r="L508" s="19" t="s">
        <v>563</v>
      </c>
      <c r="M508" s="19" t="s">
        <v>533</v>
      </c>
    </row>
    <row r="509" spans="1:13" x14ac:dyDescent="0.2">
      <c r="A509" s="19" t="s">
        <v>443</v>
      </c>
      <c r="B509" s="19" t="s">
        <v>370</v>
      </c>
      <c r="C509" s="20">
        <v>31000</v>
      </c>
      <c r="D509" s="20">
        <v>31000</v>
      </c>
      <c r="E509" s="21">
        <v>41436.692361111112</v>
      </c>
      <c r="F509" s="21">
        <v>41472.291666666664</v>
      </c>
      <c r="G509" s="19" t="s">
        <v>396</v>
      </c>
      <c r="H509" s="19" t="s">
        <v>383</v>
      </c>
      <c r="I509" s="19" t="s">
        <v>397</v>
      </c>
      <c r="J509" s="19" t="s">
        <v>522</v>
      </c>
      <c r="K509" s="19" t="s">
        <v>378</v>
      </c>
      <c r="L509" s="19" t="s">
        <v>562</v>
      </c>
      <c r="M509" s="19" t="s">
        <v>539</v>
      </c>
    </row>
    <row r="510" spans="1:13" x14ac:dyDescent="0.2">
      <c r="A510" s="19" t="s">
        <v>443</v>
      </c>
      <c r="B510" s="19" t="s">
        <v>370</v>
      </c>
      <c r="C510" s="20">
        <v>45000</v>
      </c>
      <c r="D510" s="20">
        <v>45000</v>
      </c>
      <c r="E510" s="21">
        <v>42123.047222222223</v>
      </c>
      <c r="F510" s="21">
        <v>42295.291666666664</v>
      </c>
      <c r="G510" s="19" t="s">
        <v>396</v>
      </c>
      <c r="H510" s="19" t="s">
        <v>383</v>
      </c>
      <c r="I510" s="19" t="s">
        <v>397</v>
      </c>
      <c r="J510" s="19" t="s">
        <v>525</v>
      </c>
      <c r="K510" s="19" t="s">
        <v>378</v>
      </c>
      <c r="L510" s="19" t="s">
        <v>558</v>
      </c>
      <c r="M510" s="19" t="s">
        <v>533</v>
      </c>
    </row>
    <row r="511" spans="1:13" x14ac:dyDescent="0.2">
      <c r="A511" s="19" t="s">
        <v>445</v>
      </c>
      <c r="B511" s="19" t="s">
        <v>370</v>
      </c>
      <c r="C511" s="20">
        <v>540</v>
      </c>
      <c r="D511" s="20">
        <v>540</v>
      </c>
      <c r="E511" s="21">
        <v>43311.926898148151</v>
      </c>
      <c r="F511" s="21">
        <v>43321.72383101852</v>
      </c>
      <c r="G511" s="19" t="s">
        <v>388</v>
      </c>
      <c r="H511" s="19" t="s">
        <v>389</v>
      </c>
      <c r="I511" s="19" t="s">
        <v>387</v>
      </c>
      <c r="J511" s="19" t="s">
        <v>525</v>
      </c>
      <c r="K511" s="19" t="s">
        <v>378</v>
      </c>
      <c r="L511" s="19" t="s">
        <v>559</v>
      </c>
      <c r="M511" s="19" t="s">
        <v>539</v>
      </c>
    </row>
    <row r="512" spans="1:13" x14ac:dyDescent="0.2">
      <c r="A512" s="19" t="s">
        <v>445</v>
      </c>
      <c r="B512" s="19" t="s">
        <v>370</v>
      </c>
      <c r="C512" s="20">
        <v>540</v>
      </c>
      <c r="D512" s="20">
        <v>540</v>
      </c>
      <c r="E512" s="21">
        <v>42975.841805555552</v>
      </c>
      <c r="F512" s="21">
        <v>42985.25</v>
      </c>
      <c r="G512" s="19" t="s">
        <v>393</v>
      </c>
      <c r="H512" s="19" t="s">
        <v>389</v>
      </c>
      <c r="I512" s="19" t="s">
        <v>385</v>
      </c>
      <c r="J512" s="19" t="s">
        <v>525</v>
      </c>
      <c r="K512" s="19" t="s">
        <v>378</v>
      </c>
      <c r="L512" s="19" t="s">
        <v>559</v>
      </c>
      <c r="M512" s="19" t="s">
        <v>537</v>
      </c>
    </row>
    <row r="513" spans="1:13" x14ac:dyDescent="0.2">
      <c r="A513" s="19" t="s">
        <v>445</v>
      </c>
      <c r="B513" s="19" t="s">
        <v>370</v>
      </c>
      <c r="C513" s="20">
        <v>594</v>
      </c>
      <c r="D513" s="20">
        <v>594</v>
      </c>
      <c r="E513" s="21">
        <v>42990.618067129632</v>
      </c>
      <c r="F513" s="21">
        <v>42990.641226851854</v>
      </c>
      <c r="G513" s="19" t="s">
        <v>391</v>
      </c>
      <c r="H513" s="19" t="s">
        <v>383</v>
      </c>
      <c r="I513" s="19" t="s">
        <v>385</v>
      </c>
      <c r="J513" s="19" t="s">
        <v>525</v>
      </c>
      <c r="K513" s="19" t="s">
        <v>378</v>
      </c>
      <c r="L513" s="19" t="s">
        <v>562</v>
      </c>
      <c r="M513" s="19" t="s">
        <v>537</v>
      </c>
    </row>
    <row r="514" spans="1:13" x14ac:dyDescent="0.2">
      <c r="A514" s="19" t="s">
        <v>445</v>
      </c>
      <c r="B514" s="19" t="s">
        <v>370</v>
      </c>
      <c r="C514" s="20">
        <v>625</v>
      </c>
      <c r="D514" s="20">
        <v>625</v>
      </c>
      <c r="E514" s="21">
        <v>42705.841736111113</v>
      </c>
      <c r="F514" s="21">
        <v>42723.835138888891</v>
      </c>
      <c r="G514" s="19" t="s">
        <v>388</v>
      </c>
      <c r="H514" s="19" t="s">
        <v>389</v>
      </c>
      <c r="I514" s="19" t="s">
        <v>385</v>
      </c>
      <c r="J514" s="19" t="s">
        <v>525</v>
      </c>
      <c r="K514" s="19" t="s">
        <v>378</v>
      </c>
      <c r="L514" s="19" t="s">
        <v>559</v>
      </c>
      <c r="M514" s="19" t="s">
        <v>539</v>
      </c>
    </row>
    <row r="515" spans="1:13" x14ac:dyDescent="0.2">
      <c r="A515" s="19" t="s">
        <v>445</v>
      </c>
      <c r="B515" s="19" t="s">
        <v>370</v>
      </c>
      <c r="C515" s="20">
        <v>1599</v>
      </c>
      <c r="D515" s="20">
        <v>1599</v>
      </c>
      <c r="E515" s="21">
        <v>42744.733414351853</v>
      </c>
      <c r="F515" s="21">
        <v>42746.912881944445</v>
      </c>
      <c r="G515" s="19" t="s">
        <v>390</v>
      </c>
      <c r="H515" s="19" t="s">
        <v>389</v>
      </c>
      <c r="I515" s="19" t="s">
        <v>385</v>
      </c>
      <c r="J515" s="19" t="s">
        <v>525</v>
      </c>
      <c r="K515" s="19" t="s">
        <v>378</v>
      </c>
      <c r="L515" s="19" t="s">
        <v>559</v>
      </c>
      <c r="M515" s="19" t="s">
        <v>533</v>
      </c>
    </row>
    <row r="516" spans="1:13" x14ac:dyDescent="0.2">
      <c r="A516" s="19" t="s">
        <v>445</v>
      </c>
      <c r="B516" s="19" t="s">
        <v>370</v>
      </c>
      <c r="C516" s="20">
        <v>2199</v>
      </c>
      <c r="D516" s="20">
        <v>2199</v>
      </c>
      <c r="E516" s="21">
        <v>42801.832106481481</v>
      </c>
      <c r="F516" s="21">
        <v>42940.848680555559</v>
      </c>
      <c r="G516" s="19" t="s">
        <v>391</v>
      </c>
      <c r="H516" s="19" t="s">
        <v>383</v>
      </c>
      <c r="I516" s="19" t="s">
        <v>385</v>
      </c>
      <c r="J516" s="19" t="s">
        <v>525</v>
      </c>
      <c r="K516" s="19" t="s">
        <v>378</v>
      </c>
      <c r="L516" s="19" t="s">
        <v>563</v>
      </c>
      <c r="M516" s="19" t="s">
        <v>535</v>
      </c>
    </row>
    <row r="517" spans="1:13" x14ac:dyDescent="0.2">
      <c r="A517" s="19" t="s">
        <v>445</v>
      </c>
      <c r="B517" s="19" t="s">
        <v>370</v>
      </c>
      <c r="C517" s="20">
        <v>10000</v>
      </c>
      <c r="D517" s="20">
        <v>10000</v>
      </c>
      <c r="E517" s="21">
        <v>43279.000358796293</v>
      </c>
      <c r="F517" s="21">
        <v>43321.723287037035</v>
      </c>
      <c r="G517" s="19" t="s">
        <v>404</v>
      </c>
      <c r="H517" s="19" t="s">
        <v>403</v>
      </c>
      <c r="I517" s="19" t="s">
        <v>405</v>
      </c>
      <c r="J517" s="19" t="s">
        <v>525</v>
      </c>
      <c r="K517" s="19" t="s">
        <v>378</v>
      </c>
      <c r="L517" s="19" t="s">
        <v>559</v>
      </c>
      <c r="M517" s="19" t="s">
        <v>533</v>
      </c>
    </row>
    <row r="518" spans="1:13" x14ac:dyDescent="0.2">
      <c r="A518" s="19" t="s">
        <v>445</v>
      </c>
      <c r="B518" s="19" t="s">
        <v>370</v>
      </c>
      <c r="C518" s="20">
        <v>10000</v>
      </c>
      <c r="D518" s="20">
        <v>10000</v>
      </c>
      <c r="E518" s="21">
        <v>42898.926006944443</v>
      </c>
      <c r="F518" s="21">
        <v>42930.626284722224</v>
      </c>
      <c r="G518" s="19" t="s">
        <v>392</v>
      </c>
      <c r="H518" s="19" t="s">
        <v>383</v>
      </c>
      <c r="I518" s="19" t="s">
        <v>385</v>
      </c>
      <c r="J518" s="19" t="s">
        <v>525</v>
      </c>
      <c r="K518" s="19" t="s">
        <v>378</v>
      </c>
      <c r="L518" s="19" t="s">
        <v>559</v>
      </c>
      <c r="M518" s="19" t="s">
        <v>535</v>
      </c>
    </row>
    <row r="519" spans="1:13" x14ac:dyDescent="0.2">
      <c r="A519" s="19" t="s">
        <v>445</v>
      </c>
      <c r="B519" s="19" t="s">
        <v>370</v>
      </c>
      <c r="C519" s="20">
        <v>18000</v>
      </c>
      <c r="D519" s="20">
        <v>0</v>
      </c>
      <c r="E519" s="21">
        <v>42857.816122685188</v>
      </c>
      <c r="F519" s="21">
        <v>42870.03565972222</v>
      </c>
      <c r="G519" s="19" t="s">
        <v>398</v>
      </c>
      <c r="H519" s="19" t="s">
        <v>389</v>
      </c>
      <c r="I519" s="19" t="s">
        <v>399</v>
      </c>
      <c r="J519" s="19" t="s">
        <v>522</v>
      </c>
      <c r="K519" s="19" t="s">
        <v>377</v>
      </c>
      <c r="L519" s="19" t="s">
        <v>559</v>
      </c>
      <c r="M519" s="19" t="s">
        <v>535</v>
      </c>
    </row>
    <row r="520" spans="1:13" x14ac:dyDescent="0.2">
      <c r="A520" s="19" t="s">
        <v>445</v>
      </c>
      <c r="B520" s="19" t="s">
        <v>370</v>
      </c>
      <c r="C520" s="20">
        <v>19000</v>
      </c>
      <c r="D520" s="20">
        <v>0</v>
      </c>
      <c r="E520" s="21">
        <v>42626.722650462965</v>
      </c>
      <c r="F520" s="21">
        <v>43202.181620370371</v>
      </c>
      <c r="G520" s="19" t="s">
        <v>393</v>
      </c>
      <c r="H520" s="19" t="s">
        <v>389</v>
      </c>
      <c r="I520" s="19" t="s">
        <v>385</v>
      </c>
      <c r="J520" s="19" t="s">
        <v>522</v>
      </c>
      <c r="K520" s="19" t="s">
        <v>377</v>
      </c>
      <c r="L520" s="19" t="s">
        <v>559</v>
      </c>
      <c r="M520" s="19" t="s">
        <v>534</v>
      </c>
    </row>
    <row r="521" spans="1:13" x14ac:dyDescent="0.2">
      <c r="A521" s="19" t="s">
        <v>445</v>
      </c>
      <c r="B521" s="19" t="s">
        <v>370</v>
      </c>
      <c r="C521" s="20">
        <v>26000</v>
      </c>
      <c r="D521" s="20">
        <v>26000</v>
      </c>
      <c r="E521" s="21">
        <v>42856.663240740738</v>
      </c>
      <c r="F521" s="21">
        <v>42913.834282407406</v>
      </c>
      <c r="G521" s="19" t="s">
        <v>382</v>
      </c>
      <c r="H521" s="19" t="s">
        <v>381</v>
      </c>
      <c r="I521" s="19" t="s">
        <v>385</v>
      </c>
      <c r="J521" s="19" t="s">
        <v>525</v>
      </c>
      <c r="K521" s="19" t="s">
        <v>378</v>
      </c>
      <c r="L521" s="19" t="s">
        <v>559</v>
      </c>
      <c r="M521" s="19" t="s">
        <v>535</v>
      </c>
    </row>
    <row r="522" spans="1:13" x14ac:dyDescent="0.2">
      <c r="A522" s="19" t="s">
        <v>445</v>
      </c>
      <c r="B522" s="19" t="s">
        <v>370</v>
      </c>
      <c r="C522" s="20">
        <v>34200</v>
      </c>
      <c r="D522" s="20">
        <v>34200</v>
      </c>
      <c r="E522" s="21">
        <v>42626.719849537039</v>
      </c>
      <c r="F522" s="21">
        <v>42656.582951388889</v>
      </c>
      <c r="G522" s="19" t="s">
        <v>404</v>
      </c>
      <c r="H522" s="19" t="s">
        <v>403</v>
      </c>
      <c r="I522" s="19" t="s">
        <v>405</v>
      </c>
      <c r="J522" s="19" t="s">
        <v>525</v>
      </c>
      <c r="K522" s="19" t="s">
        <v>378</v>
      </c>
      <c r="L522" s="19" t="s">
        <v>559</v>
      </c>
      <c r="M522" s="19" t="s">
        <v>535</v>
      </c>
    </row>
    <row r="523" spans="1:13" x14ac:dyDescent="0.2">
      <c r="A523" s="19" t="s">
        <v>445</v>
      </c>
      <c r="B523" s="19" t="s">
        <v>370</v>
      </c>
      <c r="C523" s="20">
        <v>39000</v>
      </c>
      <c r="D523" s="20">
        <v>0</v>
      </c>
      <c r="E523" s="21">
        <v>43124.832546296297</v>
      </c>
      <c r="F523" s="21">
        <v>43280.583124999997</v>
      </c>
      <c r="G523" s="19" t="s">
        <v>401</v>
      </c>
      <c r="H523" s="19" t="s">
        <v>389</v>
      </c>
      <c r="I523" s="19" t="s">
        <v>385</v>
      </c>
      <c r="J523" s="19" t="s">
        <v>529</v>
      </c>
      <c r="K523" s="19" t="s">
        <v>377</v>
      </c>
      <c r="L523" s="19" t="s">
        <v>562</v>
      </c>
      <c r="M523" s="19" t="s">
        <v>535</v>
      </c>
    </row>
    <row r="524" spans="1:13" x14ac:dyDescent="0.2">
      <c r="A524" s="19" t="s">
        <v>445</v>
      </c>
      <c r="B524" s="19" t="s">
        <v>370</v>
      </c>
      <c r="C524" s="20">
        <v>55000</v>
      </c>
      <c r="D524" s="20">
        <v>0</v>
      </c>
      <c r="E524" s="21">
        <v>43671.73097222222</v>
      </c>
      <c r="F524" s="21">
        <v>43755</v>
      </c>
      <c r="G524" s="19" t="s">
        <v>394</v>
      </c>
      <c r="H524" s="19" t="s">
        <v>383</v>
      </c>
      <c r="I524" s="19" t="s">
        <v>395</v>
      </c>
      <c r="J524" s="19" t="s">
        <v>528</v>
      </c>
      <c r="K524" s="19" t="s">
        <v>377</v>
      </c>
      <c r="L524" s="19" t="s">
        <v>576</v>
      </c>
      <c r="M524" s="19" t="s">
        <v>533</v>
      </c>
    </row>
    <row r="525" spans="1:13" x14ac:dyDescent="0.2">
      <c r="A525" s="19" t="s">
        <v>445</v>
      </c>
      <c r="B525" s="19" t="s">
        <v>370</v>
      </c>
      <c r="C525" s="20">
        <v>127528</v>
      </c>
      <c r="D525" s="20">
        <v>127528</v>
      </c>
      <c r="E525" s="21">
        <v>42509.955300925925</v>
      </c>
      <c r="F525" s="21">
        <v>42562.291666666664</v>
      </c>
      <c r="G525" s="19" t="s">
        <v>398</v>
      </c>
      <c r="H525" s="19" t="s">
        <v>389</v>
      </c>
      <c r="I525" s="19" t="s">
        <v>399</v>
      </c>
      <c r="J525" s="19" t="s">
        <v>525</v>
      </c>
      <c r="K525" s="19" t="s">
        <v>378</v>
      </c>
      <c r="L525" s="19" t="s">
        <v>559</v>
      </c>
      <c r="M525" s="19" t="s">
        <v>536</v>
      </c>
    </row>
    <row r="526" spans="1:13" x14ac:dyDescent="0.2">
      <c r="A526" s="19" t="s">
        <v>441</v>
      </c>
      <c r="B526" s="19" t="s">
        <v>360</v>
      </c>
      <c r="C526" s="20">
        <v>84000</v>
      </c>
      <c r="D526" s="20">
        <v>84000</v>
      </c>
      <c r="E526" s="21">
        <v>43777.199953703705</v>
      </c>
      <c r="F526" s="21">
        <v>44000.727476851855</v>
      </c>
      <c r="G526" s="19" t="s">
        <v>390</v>
      </c>
      <c r="H526" s="19" t="s">
        <v>389</v>
      </c>
      <c r="I526" s="19" t="s">
        <v>385</v>
      </c>
      <c r="J526" s="19" t="s">
        <v>528</v>
      </c>
      <c r="K526" s="19" t="s">
        <v>378</v>
      </c>
      <c r="L526" s="19" t="s">
        <v>581</v>
      </c>
      <c r="M526" s="19" t="s">
        <v>538</v>
      </c>
    </row>
    <row r="527" spans="1:13" x14ac:dyDescent="0.2">
      <c r="A527" s="19" t="s">
        <v>441</v>
      </c>
      <c r="B527" s="19" t="s">
        <v>360</v>
      </c>
      <c r="C527" s="20">
        <v>135000</v>
      </c>
      <c r="D527" s="20">
        <v>0</v>
      </c>
      <c r="E527" s="21">
        <v>42923.865486111114</v>
      </c>
      <c r="F527" s="21">
        <v>43083.777199074073</v>
      </c>
      <c r="G527" s="19" t="s">
        <v>382</v>
      </c>
      <c r="H527" s="19" t="s">
        <v>381</v>
      </c>
      <c r="I527" s="19" t="s">
        <v>385</v>
      </c>
      <c r="J527" s="19" t="s">
        <v>522</v>
      </c>
      <c r="K527" s="19" t="s">
        <v>377</v>
      </c>
      <c r="L527" s="19" t="s">
        <v>566</v>
      </c>
      <c r="M527" s="19" t="s">
        <v>538</v>
      </c>
    </row>
    <row r="528" spans="1:13" x14ac:dyDescent="0.2">
      <c r="A528" s="19" t="s">
        <v>441</v>
      </c>
      <c r="B528" s="19" t="s">
        <v>360</v>
      </c>
      <c r="C528" s="20">
        <v>217319.99</v>
      </c>
      <c r="D528" s="20">
        <v>217319.99</v>
      </c>
      <c r="E528" s="21">
        <v>42541.938159722224</v>
      </c>
      <c r="F528" s="21">
        <v>42599.897800925923</v>
      </c>
      <c r="G528" s="19" t="s">
        <v>382</v>
      </c>
      <c r="H528" s="19" t="s">
        <v>381</v>
      </c>
      <c r="I528" s="19" t="s">
        <v>387</v>
      </c>
      <c r="J528" s="19" t="s">
        <v>522</v>
      </c>
      <c r="K528" s="19" t="s">
        <v>377</v>
      </c>
      <c r="L528" s="19" t="s">
        <v>564</v>
      </c>
      <c r="M528" s="19" t="s">
        <v>535</v>
      </c>
    </row>
    <row r="529" spans="1:13" x14ac:dyDescent="0.2">
      <c r="A529" s="19" t="s">
        <v>437</v>
      </c>
      <c r="B529" s="19" t="s">
        <v>360</v>
      </c>
      <c r="C529" s="20">
        <v>32000</v>
      </c>
      <c r="D529" s="20">
        <v>0</v>
      </c>
      <c r="E529" s="21">
        <v>41515.855752314812</v>
      </c>
      <c r="F529" s="21">
        <v>41719.166666666664</v>
      </c>
      <c r="G529" s="19" t="s">
        <v>393</v>
      </c>
      <c r="H529" s="19" t="s">
        <v>389</v>
      </c>
      <c r="I529" s="19" t="s">
        <v>385</v>
      </c>
      <c r="J529" s="19" t="s">
        <v>522</v>
      </c>
      <c r="K529" s="19" t="s">
        <v>377</v>
      </c>
      <c r="L529" s="19" t="s">
        <v>569</v>
      </c>
      <c r="M529" s="19" t="s">
        <v>533</v>
      </c>
    </row>
    <row r="530" spans="1:13" x14ac:dyDescent="0.2">
      <c r="A530" s="19" t="s">
        <v>433</v>
      </c>
      <c r="B530" s="19" t="s">
        <v>360</v>
      </c>
      <c r="C530" s="20">
        <v>15500</v>
      </c>
      <c r="D530" s="20">
        <v>15500</v>
      </c>
      <c r="E530" s="21">
        <v>41351.785324074073</v>
      </c>
      <c r="F530" s="21">
        <v>41403.291666666664</v>
      </c>
      <c r="G530" s="19" t="s">
        <v>388</v>
      </c>
      <c r="H530" s="19" t="s">
        <v>389</v>
      </c>
      <c r="I530" s="19" t="s">
        <v>385</v>
      </c>
      <c r="J530" s="19" t="s">
        <v>525</v>
      </c>
      <c r="K530" s="19" t="s">
        <v>378</v>
      </c>
      <c r="L530" s="19" t="s">
        <v>560</v>
      </c>
      <c r="M530" s="19" t="s">
        <v>536</v>
      </c>
    </row>
    <row r="531" spans="1:13" x14ac:dyDescent="0.2">
      <c r="A531" s="19" t="s">
        <v>439</v>
      </c>
      <c r="B531" s="19" t="s">
        <v>360</v>
      </c>
      <c r="C531" s="20">
        <v>45000</v>
      </c>
      <c r="D531" s="20">
        <v>0</v>
      </c>
      <c r="E531" s="21">
        <v>42656.830138888887</v>
      </c>
      <c r="F531" s="21">
        <v>43080.6955787037</v>
      </c>
      <c r="G531" s="19" t="s">
        <v>390</v>
      </c>
      <c r="H531" s="19" t="s">
        <v>389</v>
      </c>
      <c r="I531" s="19" t="s">
        <v>385</v>
      </c>
      <c r="J531" s="19" t="s">
        <v>529</v>
      </c>
      <c r="K531" s="19" t="s">
        <v>377</v>
      </c>
      <c r="L531" s="19" t="s">
        <v>562</v>
      </c>
      <c r="M531" s="19" t="s">
        <v>536</v>
      </c>
    </row>
    <row r="532" spans="1:13" x14ac:dyDescent="0.2">
      <c r="A532" s="19" t="s">
        <v>439</v>
      </c>
      <c r="B532" s="19" t="s">
        <v>360</v>
      </c>
      <c r="C532" s="20">
        <v>50000</v>
      </c>
      <c r="D532" s="20">
        <v>50000</v>
      </c>
      <c r="E532" s="21">
        <v>42447.691620370373</v>
      </c>
      <c r="F532" s="21">
        <v>42514.7971875</v>
      </c>
      <c r="G532" s="19" t="s">
        <v>396</v>
      </c>
      <c r="H532" s="19" t="s">
        <v>383</v>
      </c>
      <c r="I532" s="19" t="s">
        <v>397</v>
      </c>
      <c r="J532" s="19" t="s">
        <v>522</v>
      </c>
      <c r="K532" s="19" t="s">
        <v>377</v>
      </c>
      <c r="L532" s="19" t="s">
        <v>564</v>
      </c>
      <c r="M532" s="19" t="s">
        <v>533</v>
      </c>
    </row>
    <row r="533" spans="1:13" x14ac:dyDescent="0.2">
      <c r="A533" s="19" t="s">
        <v>620</v>
      </c>
      <c r="B533" s="19" t="s">
        <v>358</v>
      </c>
      <c r="C533" s="20">
        <v>6000</v>
      </c>
      <c r="D533" s="20">
        <v>0</v>
      </c>
      <c r="E533" s="21">
        <v>42166.845914351848</v>
      </c>
      <c r="F533" s="21">
        <v>42275.166666666664</v>
      </c>
      <c r="G533" s="19" t="s">
        <v>388</v>
      </c>
      <c r="H533" s="19" t="s">
        <v>389</v>
      </c>
      <c r="I533" s="19" t="s">
        <v>387</v>
      </c>
      <c r="J533" s="19" t="s">
        <v>522</v>
      </c>
      <c r="K533" s="19" t="s">
        <v>377</v>
      </c>
      <c r="L533" s="19" t="s">
        <v>560</v>
      </c>
      <c r="M533" s="19" t="s">
        <v>533</v>
      </c>
    </row>
    <row r="534" spans="1:13" x14ac:dyDescent="0.2">
      <c r="A534" s="19" t="s">
        <v>620</v>
      </c>
      <c r="B534" s="19" t="s">
        <v>358</v>
      </c>
      <c r="C534" s="20">
        <v>34000</v>
      </c>
      <c r="D534" s="20">
        <v>0</v>
      </c>
      <c r="E534" s="21">
        <v>41425.765289351853</v>
      </c>
      <c r="F534" s="21">
        <v>41493.166666666664</v>
      </c>
      <c r="G534" s="19" t="s">
        <v>388</v>
      </c>
      <c r="H534" s="19" t="s">
        <v>389</v>
      </c>
      <c r="I534" s="19" t="s">
        <v>385</v>
      </c>
      <c r="J534" s="19" t="s">
        <v>522</v>
      </c>
      <c r="K534" s="19" t="s">
        <v>377</v>
      </c>
      <c r="L534" s="19" t="s">
        <v>560</v>
      </c>
      <c r="M534" s="19" t="s">
        <v>538</v>
      </c>
    </row>
    <row r="535" spans="1:13" x14ac:dyDescent="0.2">
      <c r="A535" s="19" t="s">
        <v>620</v>
      </c>
      <c r="B535" s="19" t="s">
        <v>358</v>
      </c>
      <c r="C535" s="20">
        <v>83500</v>
      </c>
      <c r="D535" s="20">
        <v>83500</v>
      </c>
      <c r="E535" s="21">
        <v>41513.839641203704</v>
      </c>
      <c r="F535" s="21">
        <v>41771.166666666664</v>
      </c>
      <c r="G535" s="19" t="s">
        <v>390</v>
      </c>
      <c r="H535" s="19" t="s">
        <v>389</v>
      </c>
      <c r="I535" s="19" t="s">
        <v>385</v>
      </c>
      <c r="J535" s="19" t="s">
        <v>525</v>
      </c>
      <c r="K535" s="19" t="s">
        <v>378</v>
      </c>
      <c r="L535" s="19" t="s">
        <v>560</v>
      </c>
      <c r="M535" s="19" t="s">
        <v>533</v>
      </c>
    </row>
    <row r="536" spans="1:13" x14ac:dyDescent="0.2">
      <c r="A536" s="19" t="s">
        <v>165</v>
      </c>
      <c r="B536" s="19" t="s">
        <v>358</v>
      </c>
      <c r="C536" s="20">
        <v>197007</v>
      </c>
      <c r="D536" s="20">
        <v>0</v>
      </c>
      <c r="E536" s="21">
        <v>42692.831805555557</v>
      </c>
      <c r="F536" s="21">
        <v>42835.832615740743</v>
      </c>
      <c r="G536" s="19" t="s">
        <v>393</v>
      </c>
      <c r="H536" s="19" t="s">
        <v>389</v>
      </c>
      <c r="I536" s="19" t="s">
        <v>387</v>
      </c>
      <c r="J536" s="19" t="s">
        <v>523</v>
      </c>
      <c r="K536" s="19" t="s">
        <v>377</v>
      </c>
      <c r="L536" s="19" t="s">
        <v>577</v>
      </c>
      <c r="M536" s="19" t="s">
        <v>533</v>
      </c>
    </row>
    <row r="537" spans="1:13" x14ac:dyDescent="0.2">
      <c r="A537" s="19" t="s">
        <v>124</v>
      </c>
      <c r="B537" s="19" t="s">
        <v>364</v>
      </c>
      <c r="C537" s="20">
        <v>88898</v>
      </c>
      <c r="D537" s="20">
        <v>88898</v>
      </c>
      <c r="E537" s="21">
        <v>42543.653645833336</v>
      </c>
      <c r="F537" s="21">
        <v>42552.720960648148</v>
      </c>
      <c r="G537" s="19" t="s">
        <v>391</v>
      </c>
      <c r="H537" s="19" t="s">
        <v>383</v>
      </c>
      <c r="I537" s="19" t="s">
        <v>385</v>
      </c>
      <c r="J537" s="19" t="s">
        <v>522</v>
      </c>
      <c r="K537" s="19" t="s">
        <v>377</v>
      </c>
      <c r="L537" s="19" t="s">
        <v>558</v>
      </c>
      <c r="M537" s="19" t="s">
        <v>536</v>
      </c>
    </row>
    <row r="538" spans="1:13" x14ac:dyDescent="0.2">
      <c r="A538" s="19" t="s">
        <v>287</v>
      </c>
      <c r="B538" s="19" t="s">
        <v>371</v>
      </c>
      <c r="C538" s="20">
        <v>495</v>
      </c>
      <c r="D538" s="20">
        <v>495</v>
      </c>
      <c r="E538" s="21">
        <v>43549.706956018519</v>
      </c>
      <c r="F538" s="21">
        <v>43549</v>
      </c>
      <c r="G538" s="19" t="s">
        <v>394</v>
      </c>
      <c r="H538" s="19" t="s">
        <v>383</v>
      </c>
      <c r="I538" s="19" t="s">
        <v>395</v>
      </c>
      <c r="J538" s="19" t="s">
        <v>525</v>
      </c>
      <c r="K538" s="19" t="s">
        <v>378</v>
      </c>
      <c r="L538" s="19" t="s">
        <v>564</v>
      </c>
      <c r="M538" s="19" t="s">
        <v>535</v>
      </c>
    </row>
    <row r="539" spans="1:13" x14ac:dyDescent="0.2">
      <c r="A539" s="19" t="s">
        <v>270</v>
      </c>
      <c r="B539" s="19" t="s">
        <v>371</v>
      </c>
      <c r="C539" s="20">
        <v>363.96</v>
      </c>
      <c r="D539" s="20">
        <v>363.96</v>
      </c>
      <c r="E539" s="21">
        <v>43392.933587962965</v>
      </c>
      <c r="F539" s="21">
        <v>43392.936018518521</v>
      </c>
      <c r="G539" s="19" t="s">
        <v>388</v>
      </c>
      <c r="H539" s="19" t="s">
        <v>389</v>
      </c>
      <c r="I539" s="19" t="s">
        <v>385</v>
      </c>
      <c r="J539" s="19" t="s">
        <v>525</v>
      </c>
      <c r="K539" s="19" t="s">
        <v>378</v>
      </c>
      <c r="L539" s="19" t="s">
        <v>577</v>
      </c>
      <c r="M539" s="19" t="s">
        <v>539</v>
      </c>
    </row>
    <row r="540" spans="1:13" x14ac:dyDescent="0.2">
      <c r="A540" s="19" t="s">
        <v>413</v>
      </c>
      <c r="B540" s="19" t="s">
        <v>357</v>
      </c>
      <c r="C540" s="20">
        <v>2000</v>
      </c>
      <c r="D540" s="20">
        <v>0</v>
      </c>
      <c r="E540" s="21">
        <v>43619.713310185187</v>
      </c>
      <c r="F540" s="21">
        <v>43795.582939814813</v>
      </c>
      <c r="G540" s="19" t="s">
        <v>393</v>
      </c>
      <c r="H540" s="19" t="s">
        <v>389</v>
      </c>
      <c r="I540" s="19" t="s">
        <v>385</v>
      </c>
      <c r="J540" s="19" t="s">
        <v>524</v>
      </c>
      <c r="K540" s="19" t="s">
        <v>377</v>
      </c>
      <c r="L540" s="19" t="s">
        <v>563</v>
      </c>
      <c r="M540" s="19" t="s">
        <v>533</v>
      </c>
    </row>
    <row r="541" spans="1:13" x14ac:dyDescent="0.2">
      <c r="A541" s="19" t="s">
        <v>413</v>
      </c>
      <c r="B541" s="19" t="s">
        <v>357</v>
      </c>
      <c r="C541" s="20">
        <v>5390</v>
      </c>
      <c r="D541" s="20">
        <v>5390</v>
      </c>
      <c r="E541" s="21">
        <v>43568.680763888886</v>
      </c>
      <c r="F541" s="21">
        <v>43567</v>
      </c>
      <c r="G541" s="19" t="s">
        <v>390</v>
      </c>
      <c r="H541" s="19" t="s">
        <v>389</v>
      </c>
      <c r="I541" s="19" t="s">
        <v>385</v>
      </c>
      <c r="J541" s="19" t="s">
        <v>528</v>
      </c>
      <c r="K541" s="19" t="s">
        <v>378</v>
      </c>
      <c r="L541" s="19" t="s">
        <v>563</v>
      </c>
      <c r="M541" s="19" t="s">
        <v>538</v>
      </c>
    </row>
    <row r="542" spans="1:13" x14ac:dyDescent="0.2">
      <c r="A542" s="19" t="s">
        <v>413</v>
      </c>
      <c r="B542" s="19" t="s">
        <v>357</v>
      </c>
      <c r="C542" s="20">
        <v>9000</v>
      </c>
      <c r="D542" s="20">
        <v>9000</v>
      </c>
      <c r="E542" s="21">
        <v>43528.935185185182</v>
      </c>
      <c r="F542" s="21">
        <v>43573</v>
      </c>
      <c r="G542" s="19" t="s">
        <v>382</v>
      </c>
      <c r="H542" s="19" t="s">
        <v>381</v>
      </c>
      <c r="I542" s="19" t="s">
        <v>386</v>
      </c>
      <c r="J542" s="19" t="s">
        <v>528</v>
      </c>
      <c r="K542" s="19" t="s">
        <v>378</v>
      </c>
      <c r="L542" s="19" t="s">
        <v>563</v>
      </c>
      <c r="M542" s="19" t="s">
        <v>534</v>
      </c>
    </row>
    <row r="543" spans="1:13" x14ac:dyDescent="0.2">
      <c r="A543" s="19" t="s">
        <v>413</v>
      </c>
      <c r="B543" s="19" t="s">
        <v>357</v>
      </c>
      <c r="C543" s="20">
        <v>11000</v>
      </c>
      <c r="D543" s="20">
        <v>11000</v>
      </c>
      <c r="E543" s="21">
        <v>42380.713865740741</v>
      </c>
      <c r="F543" s="21">
        <v>42745.750277777777</v>
      </c>
      <c r="G543" s="19" t="s">
        <v>396</v>
      </c>
      <c r="H543" s="19" t="s">
        <v>383</v>
      </c>
      <c r="I543" s="19" t="s">
        <v>397</v>
      </c>
      <c r="J543" s="19" t="s">
        <v>529</v>
      </c>
      <c r="K543" s="19" t="s">
        <v>377</v>
      </c>
      <c r="L543" s="19" t="s">
        <v>560</v>
      </c>
      <c r="M543" s="19" t="s">
        <v>538</v>
      </c>
    </row>
    <row r="544" spans="1:13" x14ac:dyDescent="0.2">
      <c r="A544" s="19" t="s">
        <v>413</v>
      </c>
      <c r="B544" s="19" t="s">
        <v>357</v>
      </c>
      <c r="C544" s="20">
        <v>41999.9</v>
      </c>
      <c r="D544" s="20">
        <v>41999.9</v>
      </c>
      <c r="E544" s="21">
        <v>42305.823750000003</v>
      </c>
      <c r="F544" s="21">
        <v>42745.751550925925</v>
      </c>
      <c r="G544" s="19" t="s">
        <v>391</v>
      </c>
      <c r="H544" s="19" t="s">
        <v>383</v>
      </c>
      <c r="I544" s="19" t="s">
        <v>385</v>
      </c>
      <c r="J544" s="19" t="s">
        <v>529</v>
      </c>
      <c r="K544" s="19" t="s">
        <v>377</v>
      </c>
      <c r="L544" s="19" t="s">
        <v>560</v>
      </c>
      <c r="M544" s="19" t="s">
        <v>538</v>
      </c>
    </row>
    <row r="545" spans="1:13" x14ac:dyDescent="0.2">
      <c r="A545" s="19" t="s">
        <v>428</v>
      </c>
      <c r="B545" s="19" t="s">
        <v>360</v>
      </c>
      <c r="C545" s="20">
        <v>2000</v>
      </c>
      <c r="D545" s="20">
        <v>0</v>
      </c>
      <c r="E545" s="21">
        <v>42962.653726851851</v>
      </c>
      <c r="F545" s="21">
        <v>43011.671898148146</v>
      </c>
      <c r="G545" s="19" t="s">
        <v>393</v>
      </c>
      <c r="H545" s="19" t="s">
        <v>389</v>
      </c>
      <c r="I545" s="19" t="s">
        <v>387</v>
      </c>
      <c r="J545" s="19" t="s">
        <v>523</v>
      </c>
      <c r="K545" s="19" t="s">
        <v>377</v>
      </c>
      <c r="L545" s="19" t="s">
        <v>569</v>
      </c>
      <c r="M545" s="19" t="s">
        <v>535</v>
      </c>
    </row>
    <row r="546" spans="1:13" x14ac:dyDescent="0.2">
      <c r="A546" s="19" t="s">
        <v>428</v>
      </c>
      <c r="B546" s="19" t="s">
        <v>360</v>
      </c>
      <c r="C546" s="20">
        <v>2000</v>
      </c>
      <c r="D546" s="20">
        <v>2000</v>
      </c>
      <c r="E546" s="21">
        <v>42284.842303240737</v>
      </c>
      <c r="F546" s="21">
        <v>42487.866782407407</v>
      </c>
      <c r="G546" s="19" t="s">
        <v>393</v>
      </c>
      <c r="H546" s="19" t="s">
        <v>389</v>
      </c>
      <c r="I546" s="19" t="s">
        <v>387</v>
      </c>
      <c r="J546" s="19" t="s">
        <v>522</v>
      </c>
      <c r="K546" s="19" t="s">
        <v>377</v>
      </c>
      <c r="L546" s="19" t="s">
        <v>562</v>
      </c>
      <c r="M546" s="19" t="s">
        <v>533</v>
      </c>
    </row>
    <row r="547" spans="1:13" x14ac:dyDescent="0.2">
      <c r="A547" s="19" t="s">
        <v>428</v>
      </c>
      <c r="B547" s="19" t="s">
        <v>360</v>
      </c>
      <c r="C547" s="20">
        <v>2695</v>
      </c>
      <c r="D547" s="20">
        <v>2695</v>
      </c>
      <c r="E547" s="21">
        <v>43236.6252662037</v>
      </c>
      <c r="F547" s="21">
        <v>43236.625636574077</v>
      </c>
      <c r="G547" s="19" t="s">
        <v>402</v>
      </c>
      <c r="H547" s="19" t="s">
        <v>403</v>
      </c>
      <c r="I547" s="19" t="s">
        <v>397</v>
      </c>
      <c r="J547" s="19" t="s">
        <v>525</v>
      </c>
      <c r="K547" s="19" t="s">
        <v>378</v>
      </c>
      <c r="L547" s="19" t="s">
        <v>567</v>
      </c>
      <c r="M547" s="19" t="s">
        <v>533</v>
      </c>
    </row>
    <row r="548" spans="1:13" x14ac:dyDescent="0.2">
      <c r="A548" s="19" t="s">
        <v>428</v>
      </c>
      <c r="B548" s="19" t="s">
        <v>360</v>
      </c>
      <c r="C548" s="20">
        <v>4000</v>
      </c>
      <c r="D548" s="20">
        <v>4000</v>
      </c>
      <c r="E548" s="21">
        <v>43143.946458333332</v>
      </c>
      <c r="F548" s="21">
        <v>43143.208333333336</v>
      </c>
      <c r="G548" s="19" t="s">
        <v>393</v>
      </c>
      <c r="H548" s="19" t="s">
        <v>389</v>
      </c>
      <c r="I548" s="19" t="s">
        <v>385</v>
      </c>
      <c r="J548" s="19" t="s">
        <v>525</v>
      </c>
      <c r="K548" s="19" t="s">
        <v>378</v>
      </c>
      <c r="L548" s="19" t="s">
        <v>567</v>
      </c>
      <c r="M548" s="19" t="s">
        <v>535</v>
      </c>
    </row>
    <row r="549" spans="1:13" x14ac:dyDescent="0.2">
      <c r="A549" s="19" t="s">
        <v>428</v>
      </c>
      <c r="B549" s="19" t="s">
        <v>360</v>
      </c>
      <c r="C549" s="20">
        <v>10000</v>
      </c>
      <c r="D549" s="20">
        <v>10000</v>
      </c>
      <c r="E549" s="21">
        <v>43209.711030092592</v>
      </c>
      <c r="F549" s="21">
        <v>43214.166666666664</v>
      </c>
      <c r="G549" s="19" t="s">
        <v>393</v>
      </c>
      <c r="H549" s="19" t="s">
        <v>389</v>
      </c>
      <c r="I549" s="19" t="s">
        <v>385</v>
      </c>
      <c r="J549" s="19" t="s">
        <v>523</v>
      </c>
      <c r="K549" s="19" t="s">
        <v>378</v>
      </c>
      <c r="L549" s="19" t="s">
        <v>567</v>
      </c>
      <c r="M549" s="19" t="s">
        <v>533</v>
      </c>
    </row>
    <row r="550" spans="1:13" x14ac:dyDescent="0.2">
      <c r="A550" s="19" t="s">
        <v>428</v>
      </c>
      <c r="B550" s="19" t="s">
        <v>360</v>
      </c>
      <c r="C550" s="20">
        <v>27000</v>
      </c>
      <c r="D550" s="20">
        <v>0</v>
      </c>
      <c r="E550" s="21">
        <v>43735.584062499998</v>
      </c>
      <c r="F550" s="21">
        <v>43963.762858796297</v>
      </c>
      <c r="G550" s="19" t="s">
        <v>391</v>
      </c>
      <c r="H550" s="19" t="s">
        <v>383</v>
      </c>
      <c r="I550" s="19" t="s">
        <v>385</v>
      </c>
      <c r="J550" s="19" t="s">
        <v>527</v>
      </c>
      <c r="K550" s="19" t="s">
        <v>377</v>
      </c>
      <c r="L550" s="19" t="s">
        <v>567</v>
      </c>
      <c r="M550" s="19" t="s">
        <v>535</v>
      </c>
    </row>
    <row r="551" spans="1:13" x14ac:dyDescent="0.2">
      <c r="A551" s="19" t="s">
        <v>428</v>
      </c>
      <c r="B551" s="19" t="s">
        <v>360</v>
      </c>
      <c r="C551" s="20">
        <v>93000</v>
      </c>
      <c r="D551" s="20">
        <v>0</v>
      </c>
      <c r="E551" s="21">
        <v>43411.307916666665</v>
      </c>
      <c r="F551" s="21">
        <v>43535</v>
      </c>
      <c r="G551" s="19" t="s">
        <v>404</v>
      </c>
      <c r="H551" s="19" t="s">
        <v>403</v>
      </c>
      <c r="I551" s="19" t="s">
        <v>405</v>
      </c>
      <c r="J551" s="19" t="s">
        <v>526</v>
      </c>
      <c r="K551" s="19" t="s">
        <v>377</v>
      </c>
      <c r="L551" s="19" t="s">
        <v>567</v>
      </c>
      <c r="M551" s="19" t="s">
        <v>539</v>
      </c>
    </row>
    <row r="552" spans="1:13" x14ac:dyDescent="0.2">
      <c r="A552" s="19" t="s">
        <v>592</v>
      </c>
      <c r="B552" s="19" t="s">
        <v>362</v>
      </c>
      <c r="C552" s="20">
        <v>5441</v>
      </c>
      <c r="D552" s="20">
        <v>5441</v>
      </c>
      <c r="E552" s="21">
        <v>43540.010509259257</v>
      </c>
      <c r="F552" s="21">
        <v>43613.413958333331</v>
      </c>
      <c r="G552" s="19" t="s">
        <v>388</v>
      </c>
      <c r="H552" s="19" t="s">
        <v>389</v>
      </c>
      <c r="I552" s="19" t="s">
        <v>387</v>
      </c>
      <c r="J552" s="19" t="s">
        <v>526</v>
      </c>
      <c r="K552" s="19" t="s">
        <v>378</v>
      </c>
      <c r="L552" s="19" t="s">
        <v>570</v>
      </c>
      <c r="M552" s="19" t="s">
        <v>539</v>
      </c>
    </row>
    <row r="553" spans="1:13" x14ac:dyDescent="0.2">
      <c r="A553" s="19" t="s">
        <v>592</v>
      </c>
      <c r="B553" s="19" t="s">
        <v>362</v>
      </c>
      <c r="C553" s="20">
        <v>15000</v>
      </c>
      <c r="D553" s="20">
        <v>0</v>
      </c>
      <c r="E553" s="21">
        <v>43900.865173611113</v>
      </c>
      <c r="F553" s="21">
        <v>44033.654456018521</v>
      </c>
      <c r="G553" s="19" t="s">
        <v>390</v>
      </c>
      <c r="H553" s="19" t="s">
        <v>389</v>
      </c>
      <c r="I553" s="19" t="s">
        <v>385</v>
      </c>
      <c r="J553" s="19" t="s">
        <v>526</v>
      </c>
      <c r="K553" s="19" t="s">
        <v>377</v>
      </c>
      <c r="L553" s="19" t="s">
        <v>570</v>
      </c>
      <c r="M553" s="19" t="s">
        <v>535</v>
      </c>
    </row>
    <row r="554" spans="1:13" x14ac:dyDescent="0.2">
      <c r="A554" s="19" t="s">
        <v>592</v>
      </c>
      <c r="B554" s="19" t="s">
        <v>362</v>
      </c>
      <c r="C554" s="20">
        <v>38992.42</v>
      </c>
      <c r="D554" s="20">
        <v>38992.42</v>
      </c>
      <c r="E554" s="21">
        <v>43048.881874999999</v>
      </c>
      <c r="F554" s="21">
        <v>43368.784548611111</v>
      </c>
      <c r="G554" s="19" t="s">
        <v>402</v>
      </c>
      <c r="H554" s="19" t="s">
        <v>403</v>
      </c>
      <c r="I554" s="19" t="s">
        <v>397</v>
      </c>
      <c r="J554" s="19" t="s">
        <v>525</v>
      </c>
      <c r="K554" s="19" t="s">
        <v>378</v>
      </c>
      <c r="L554" s="19" t="s">
        <v>570</v>
      </c>
      <c r="M554" s="19" t="s">
        <v>535</v>
      </c>
    </row>
    <row r="555" spans="1:13" x14ac:dyDescent="0.2">
      <c r="A555" s="19" t="s">
        <v>621</v>
      </c>
      <c r="B555" s="19" t="s">
        <v>358</v>
      </c>
      <c r="C555" s="20">
        <v>2000</v>
      </c>
      <c r="D555" s="20">
        <v>2000</v>
      </c>
      <c r="E555" s="21">
        <v>42788.791921296295</v>
      </c>
      <c r="F555" s="21">
        <v>42893.866388888891</v>
      </c>
      <c r="G555" s="19" t="s">
        <v>394</v>
      </c>
      <c r="H555" s="19" t="s">
        <v>383</v>
      </c>
      <c r="I555" s="19" t="s">
        <v>395</v>
      </c>
      <c r="J555" s="19" t="s">
        <v>525</v>
      </c>
      <c r="K555" s="19" t="s">
        <v>378</v>
      </c>
      <c r="L555" s="19" t="s">
        <v>565</v>
      </c>
      <c r="M555" s="19" t="s">
        <v>535</v>
      </c>
    </row>
    <row r="556" spans="1:13" x14ac:dyDescent="0.2">
      <c r="A556" s="19" t="s">
        <v>621</v>
      </c>
      <c r="B556" s="19" t="s">
        <v>358</v>
      </c>
      <c r="C556" s="20">
        <v>2000</v>
      </c>
      <c r="D556" s="20">
        <v>2000</v>
      </c>
      <c r="E556" s="21">
        <v>42796.970671296294</v>
      </c>
      <c r="F556" s="21">
        <v>42797.779016203705</v>
      </c>
      <c r="G556" s="19" t="s">
        <v>398</v>
      </c>
      <c r="H556" s="19" t="s">
        <v>389</v>
      </c>
      <c r="I556" s="19" t="s">
        <v>399</v>
      </c>
      <c r="J556" s="19" t="s">
        <v>525</v>
      </c>
      <c r="K556" s="19" t="s">
        <v>378</v>
      </c>
      <c r="L556" s="19" t="s">
        <v>565</v>
      </c>
      <c r="M556" s="19" t="s">
        <v>533</v>
      </c>
    </row>
    <row r="557" spans="1:13" x14ac:dyDescent="0.2">
      <c r="A557" s="19" t="s">
        <v>621</v>
      </c>
      <c r="B557" s="19" t="s">
        <v>358</v>
      </c>
      <c r="C557" s="20">
        <v>7190</v>
      </c>
      <c r="D557" s="20">
        <v>7190</v>
      </c>
      <c r="E557" s="21">
        <v>42461.623020833336</v>
      </c>
      <c r="F557" s="21">
        <v>42643.596620370372</v>
      </c>
      <c r="G557" s="19" t="s">
        <v>404</v>
      </c>
      <c r="H557" s="19" t="s">
        <v>403</v>
      </c>
      <c r="I557" s="19" t="s">
        <v>405</v>
      </c>
      <c r="J557" s="19" t="s">
        <v>525</v>
      </c>
      <c r="K557" s="19" t="s">
        <v>378</v>
      </c>
      <c r="L557" s="19" t="s">
        <v>565</v>
      </c>
      <c r="M557" s="19" t="s">
        <v>533</v>
      </c>
    </row>
    <row r="558" spans="1:13" x14ac:dyDescent="0.2">
      <c r="A558" s="19" t="s">
        <v>34</v>
      </c>
      <c r="B558" s="19" t="s">
        <v>373</v>
      </c>
      <c r="C558" s="20">
        <v>25000</v>
      </c>
      <c r="D558" s="20">
        <v>0</v>
      </c>
      <c r="E558" s="21">
        <v>41544.639664351853</v>
      </c>
      <c r="F558" s="21">
        <v>41554.166666666664</v>
      </c>
      <c r="G558" s="19" t="s">
        <v>394</v>
      </c>
      <c r="H558" s="19" t="s">
        <v>383</v>
      </c>
      <c r="I558" s="19" t="s">
        <v>395</v>
      </c>
      <c r="J558" s="19" t="s">
        <v>529</v>
      </c>
      <c r="K558" s="19" t="s">
        <v>377</v>
      </c>
      <c r="L558" s="19" t="s">
        <v>563</v>
      </c>
      <c r="M558" s="19" t="s">
        <v>533</v>
      </c>
    </row>
    <row r="559" spans="1:13" x14ac:dyDescent="0.2">
      <c r="A559" s="19" t="s">
        <v>621</v>
      </c>
      <c r="B559" s="19" t="s">
        <v>358</v>
      </c>
      <c r="C559" s="20">
        <v>3000</v>
      </c>
      <c r="D559" s="20">
        <v>3000</v>
      </c>
      <c r="E559" s="21">
        <v>42303.932314814818</v>
      </c>
      <c r="F559" s="21">
        <v>42328.291666666664</v>
      </c>
      <c r="G559" s="19" t="s">
        <v>402</v>
      </c>
      <c r="H559" s="19" t="s">
        <v>403</v>
      </c>
      <c r="I559" s="19" t="s">
        <v>397</v>
      </c>
      <c r="J559" s="19" t="s">
        <v>523</v>
      </c>
      <c r="K559" s="19" t="s">
        <v>378</v>
      </c>
      <c r="L559" s="19" t="s">
        <v>567</v>
      </c>
      <c r="M559" s="19" t="s">
        <v>536</v>
      </c>
    </row>
    <row r="560" spans="1:13" x14ac:dyDescent="0.2">
      <c r="A560" s="19" t="s">
        <v>621</v>
      </c>
      <c r="B560" s="19" t="s">
        <v>358</v>
      </c>
      <c r="C560" s="20">
        <v>4999</v>
      </c>
      <c r="D560" s="20">
        <v>4995</v>
      </c>
      <c r="E560" s="21">
        <v>42508.911053240743</v>
      </c>
      <c r="F560" s="21">
        <v>42646.537777777776</v>
      </c>
      <c r="G560" s="19" t="s">
        <v>392</v>
      </c>
      <c r="H560" s="19" t="s">
        <v>383</v>
      </c>
      <c r="I560" s="19" t="s">
        <v>385</v>
      </c>
      <c r="J560" s="19" t="s">
        <v>525</v>
      </c>
      <c r="K560" s="19" t="s">
        <v>378</v>
      </c>
      <c r="L560" s="19" t="s">
        <v>567</v>
      </c>
      <c r="M560" s="19" t="s">
        <v>536</v>
      </c>
    </row>
    <row r="561" spans="1:13" x14ac:dyDescent="0.2">
      <c r="A561" s="19" t="s">
        <v>621</v>
      </c>
      <c r="B561" s="19" t="s">
        <v>358</v>
      </c>
      <c r="C561" s="20">
        <v>9000</v>
      </c>
      <c r="D561" s="20">
        <v>9000</v>
      </c>
      <c r="E561" s="21">
        <v>42303.927881944444</v>
      </c>
      <c r="F561" s="21">
        <v>42328.291666666664</v>
      </c>
      <c r="G561" s="19" t="s">
        <v>402</v>
      </c>
      <c r="H561" s="19" t="s">
        <v>403</v>
      </c>
      <c r="I561" s="19" t="s">
        <v>397</v>
      </c>
      <c r="J561" s="19" t="s">
        <v>523</v>
      </c>
      <c r="K561" s="19" t="s">
        <v>378</v>
      </c>
      <c r="L561" s="19" t="s">
        <v>567</v>
      </c>
      <c r="M561" s="19" t="s">
        <v>537</v>
      </c>
    </row>
    <row r="562" spans="1:13" x14ac:dyDescent="0.2">
      <c r="A562" s="19" t="s">
        <v>621</v>
      </c>
      <c r="B562" s="19" t="s">
        <v>358</v>
      </c>
      <c r="C562" s="20">
        <v>11000</v>
      </c>
      <c r="D562" s="20">
        <v>0</v>
      </c>
      <c r="E562" s="21">
        <v>42529.841319444444</v>
      </c>
      <c r="F562" s="21">
        <v>42870.112453703703</v>
      </c>
      <c r="G562" s="19" t="s">
        <v>402</v>
      </c>
      <c r="H562" s="19" t="s">
        <v>403</v>
      </c>
      <c r="I562" s="19" t="s">
        <v>397</v>
      </c>
      <c r="J562" s="19" t="s">
        <v>522</v>
      </c>
      <c r="K562" s="19" t="s">
        <v>377</v>
      </c>
      <c r="L562" s="19" t="s">
        <v>567</v>
      </c>
      <c r="M562" s="19" t="s">
        <v>534</v>
      </c>
    </row>
    <row r="563" spans="1:13" x14ac:dyDescent="0.2">
      <c r="A563" s="19" t="s">
        <v>291</v>
      </c>
      <c r="B563" s="19" t="s">
        <v>371</v>
      </c>
      <c r="C563" s="20">
        <v>181.98</v>
      </c>
      <c r="D563" s="20">
        <v>181.98</v>
      </c>
      <c r="E563" s="21">
        <v>43579.699456018519</v>
      </c>
      <c r="F563" s="21">
        <v>43579</v>
      </c>
      <c r="G563" s="19" t="s">
        <v>396</v>
      </c>
      <c r="H563" s="19" t="s">
        <v>383</v>
      </c>
      <c r="I563" s="19" t="s">
        <v>397</v>
      </c>
      <c r="J563" s="19" t="s">
        <v>525</v>
      </c>
      <c r="K563" s="19" t="s">
        <v>378</v>
      </c>
      <c r="L563" s="19" t="s">
        <v>561</v>
      </c>
      <c r="M563" s="19" t="s">
        <v>535</v>
      </c>
    </row>
    <row r="564" spans="1:13" x14ac:dyDescent="0.2">
      <c r="A564" s="19" t="s">
        <v>53</v>
      </c>
      <c r="B564" s="19" t="s">
        <v>375</v>
      </c>
      <c r="C564" s="20">
        <v>75750</v>
      </c>
      <c r="D564" s="20">
        <v>0</v>
      </c>
      <c r="E564" s="21">
        <v>41610.683437500003</v>
      </c>
      <c r="F564" s="21">
        <v>41857.166666666664</v>
      </c>
      <c r="G564" s="19" t="s">
        <v>398</v>
      </c>
      <c r="H564" s="19" t="s">
        <v>389</v>
      </c>
      <c r="I564" s="19" t="s">
        <v>399</v>
      </c>
      <c r="J564" s="19" t="s">
        <v>522</v>
      </c>
      <c r="K564" s="19" t="s">
        <v>377</v>
      </c>
      <c r="L564" s="19" t="s">
        <v>560</v>
      </c>
      <c r="M564" s="19" t="s">
        <v>536</v>
      </c>
    </row>
    <row r="565" spans="1:13" x14ac:dyDescent="0.2">
      <c r="A565" s="19" t="s">
        <v>420</v>
      </c>
      <c r="B565" s="19" t="s">
        <v>359</v>
      </c>
      <c r="C565" s="20">
        <v>6400</v>
      </c>
      <c r="D565" s="20">
        <v>6400</v>
      </c>
      <c r="E565" s="21">
        <v>41501.049768518518</v>
      </c>
      <c r="F565" s="21">
        <v>41504.291666666664</v>
      </c>
      <c r="G565" s="19" t="s">
        <v>388</v>
      </c>
      <c r="H565" s="19" t="s">
        <v>389</v>
      </c>
      <c r="I565" s="19" t="s">
        <v>387</v>
      </c>
      <c r="J565" s="19" t="s">
        <v>525</v>
      </c>
      <c r="K565" s="19" t="s">
        <v>378</v>
      </c>
      <c r="L565" s="19" t="s">
        <v>562</v>
      </c>
      <c r="M565" s="19" t="s">
        <v>533</v>
      </c>
    </row>
    <row r="566" spans="1:13" x14ac:dyDescent="0.2">
      <c r="A566" s="19" t="s">
        <v>420</v>
      </c>
      <c r="B566" s="19" t="s">
        <v>359</v>
      </c>
      <c r="C566" s="20">
        <v>7500</v>
      </c>
      <c r="D566" s="20">
        <v>7500</v>
      </c>
      <c r="E566" s="21">
        <v>41556.634247685186</v>
      </c>
      <c r="F566" s="21">
        <v>41570.291666666664</v>
      </c>
      <c r="G566" s="19" t="s">
        <v>402</v>
      </c>
      <c r="H566" s="19" t="s">
        <v>403</v>
      </c>
      <c r="I566" s="19" t="s">
        <v>397</v>
      </c>
      <c r="J566" s="19" t="s">
        <v>525</v>
      </c>
      <c r="K566" s="19" t="s">
        <v>378</v>
      </c>
      <c r="L566" s="19" t="s">
        <v>562</v>
      </c>
      <c r="M566" s="19" t="s">
        <v>533</v>
      </c>
    </row>
    <row r="567" spans="1:13" x14ac:dyDescent="0.2">
      <c r="A567" s="19" t="s">
        <v>420</v>
      </c>
      <c r="B567" s="19" t="s">
        <v>359</v>
      </c>
      <c r="C567" s="20">
        <v>8000</v>
      </c>
      <c r="D567" s="20">
        <v>0</v>
      </c>
      <c r="E567" s="21">
        <v>41841.807500000003</v>
      </c>
      <c r="F567" s="21">
        <v>42284.166666666664</v>
      </c>
      <c r="G567" s="19" t="s">
        <v>388</v>
      </c>
      <c r="H567" s="19" t="s">
        <v>389</v>
      </c>
      <c r="I567" s="19" t="s">
        <v>385</v>
      </c>
      <c r="J567" s="19" t="s">
        <v>522</v>
      </c>
      <c r="K567" s="19" t="s">
        <v>377</v>
      </c>
      <c r="L567" s="19" t="s">
        <v>562</v>
      </c>
      <c r="M567" s="19" t="s">
        <v>535</v>
      </c>
    </row>
    <row r="568" spans="1:13" x14ac:dyDescent="0.2">
      <c r="A568" s="19" t="s">
        <v>420</v>
      </c>
      <c r="B568" s="19" t="s">
        <v>359</v>
      </c>
      <c r="C568" s="20">
        <v>8000</v>
      </c>
      <c r="D568" s="20">
        <v>8000</v>
      </c>
      <c r="E568" s="21">
        <v>41407.647743055553</v>
      </c>
      <c r="F568" s="21">
        <v>41431.291666666664</v>
      </c>
      <c r="G568" s="19" t="s">
        <v>401</v>
      </c>
      <c r="H568" s="19" t="s">
        <v>389</v>
      </c>
      <c r="I568" s="19" t="s">
        <v>385</v>
      </c>
      <c r="J568" s="19" t="s">
        <v>523</v>
      </c>
      <c r="K568" s="19" t="s">
        <v>378</v>
      </c>
      <c r="L568" s="19" t="s">
        <v>562</v>
      </c>
      <c r="M568" s="19" t="s">
        <v>537</v>
      </c>
    </row>
    <row r="569" spans="1:13" x14ac:dyDescent="0.2">
      <c r="A569" s="19" t="s">
        <v>420</v>
      </c>
      <c r="B569" s="19" t="s">
        <v>359</v>
      </c>
      <c r="C569" s="20">
        <v>10000</v>
      </c>
      <c r="D569" s="20">
        <v>0</v>
      </c>
      <c r="E569" s="21">
        <v>42515.897013888891</v>
      </c>
      <c r="F569" s="21">
        <v>42992.782326388886</v>
      </c>
      <c r="G569" s="19" t="s">
        <v>394</v>
      </c>
      <c r="H569" s="19" t="s">
        <v>383</v>
      </c>
      <c r="I569" s="19" t="s">
        <v>395</v>
      </c>
      <c r="J569" s="19" t="s">
        <v>522</v>
      </c>
      <c r="K569" s="19" t="s">
        <v>377</v>
      </c>
      <c r="L569" s="19" t="s">
        <v>559</v>
      </c>
      <c r="M569" s="19" t="s">
        <v>537</v>
      </c>
    </row>
    <row r="570" spans="1:13" x14ac:dyDescent="0.2">
      <c r="A570" s="19" t="s">
        <v>420</v>
      </c>
      <c r="B570" s="19" t="s">
        <v>359</v>
      </c>
      <c r="C570" s="20">
        <v>16000</v>
      </c>
      <c r="D570" s="20">
        <v>16000</v>
      </c>
      <c r="E570" s="21">
        <v>41576.599143518521</v>
      </c>
      <c r="F570" s="21">
        <v>41574.291666666664</v>
      </c>
      <c r="G570" s="19" t="s">
        <v>393</v>
      </c>
      <c r="H570" s="19" t="s">
        <v>389</v>
      </c>
      <c r="I570" s="19" t="s">
        <v>385</v>
      </c>
      <c r="J570" s="19" t="s">
        <v>525</v>
      </c>
      <c r="K570" s="19" t="s">
        <v>378</v>
      </c>
      <c r="L570" s="19" t="s">
        <v>562</v>
      </c>
      <c r="M570" s="19" t="s">
        <v>539</v>
      </c>
    </row>
    <row r="571" spans="1:13" x14ac:dyDescent="0.2">
      <c r="A571" s="19" t="s">
        <v>420</v>
      </c>
      <c r="B571" s="19" t="s">
        <v>359</v>
      </c>
      <c r="C571" s="20">
        <v>86760</v>
      </c>
      <c r="D571" s="20">
        <v>86760</v>
      </c>
      <c r="E571" s="21">
        <v>41367.836273148147</v>
      </c>
      <c r="F571" s="21">
        <v>41431.291666666664</v>
      </c>
      <c r="G571" s="19" t="s">
        <v>401</v>
      </c>
      <c r="H571" s="19" t="s">
        <v>389</v>
      </c>
      <c r="I571" s="19" t="s">
        <v>385</v>
      </c>
      <c r="J571" s="19" t="s">
        <v>523</v>
      </c>
      <c r="K571" s="19" t="s">
        <v>378</v>
      </c>
      <c r="L571" s="19" t="s">
        <v>562</v>
      </c>
      <c r="M571" s="19" t="s">
        <v>535</v>
      </c>
    </row>
    <row r="572" spans="1:13" x14ac:dyDescent="0.2">
      <c r="A572" s="19" t="s">
        <v>166</v>
      </c>
      <c r="B572" s="19" t="s">
        <v>358</v>
      </c>
      <c r="C572" s="20">
        <v>22000</v>
      </c>
      <c r="D572" s="20">
        <v>0</v>
      </c>
      <c r="E572" s="21">
        <v>42656.822789351849</v>
      </c>
      <c r="F572" s="21">
        <v>42841.91265046296</v>
      </c>
      <c r="G572" s="19" t="s">
        <v>382</v>
      </c>
      <c r="H572" s="19" t="s">
        <v>381</v>
      </c>
      <c r="I572" s="19" t="s">
        <v>387</v>
      </c>
      <c r="J572" s="19" t="s">
        <v>522</v>
      </c>
      <c r="K572" s="19" t="s">
        <v>377</v>
      </c>
      <c r="L572" s="19" t="s">
        <v>565</v>
      </c>
      <c r="M572" s="19" t="s">
        <v>537</v>
      </c>
    </row>
    <row r="573" spans="1:13" x14ac:dyDescent="0.2">
      <c r="A573" s="19" t="s">
        <v>621</v>
      </c>
      <c r="B573" s="19" t="s">
        <v>358</v>
      </c>
      <c r="C573" s="20">
        <v>101000</v>
      </c>
      <c r="D573" s="20">
        <v>0</v>
      </c>
      <c r="E573" s="21">
        <v>43542.968935185185</v>
      </c>
      <c r="F573" s="21">
        <v>43820.354351851849</v>
      </c>
      <c r="G573" s="19" t="s">
        <v>402</v>
      </c>
      <c r="H573" s="19" t="s">
        <v>403</v>
      </c>
      <c r="I573" s="19" t="s">
        <v>397</v>
      </c>
      <c r="J573" s="19" t="s">
        <v>524</v>
      </c>
      <c r="K573" s="19" t="s">
        <v>377</v>
      </c>
      <c r="L573" s="19" t="s">
        <v>563</v>
      </c>
      <c r="M573" s="19" t="s">
        <v>534</v>
      </c>
    </row>
    <row r="574" spans="1:13" x14ac:dyDescent="0.2">
      <c r="A574" s="19" t="s">
        <v>321</v>
      </c>
      <c r="B574" s="19" t="s">
        <v>371</v>
      </c>
      <c r="C574" s="20">
        <v>2000</v>
      </c>
      <c r="D574" s="20">
        <v>0</v>
      </c>
      <c r="E574" s="21">
        <v>43768.767314814817</v>
      </c>
      <c r="F574" s="21">
        <v>43865.843530092592</v>
      </c>
      <c r="G574" s="19" t="s">
        <v>388</v>
      </c>
      <c r="H574" s="19" t="s">
        <v>389</v>
      </c>
      <c r="I574" s="19" t="s">
        <v>385</v>
      </c>
      <c r="J574" s="19" t="s">
        <v>524</v>
      </c>
      <c r="K574" s="19" t="s">
        <v>377</v>
      </c>
      <c r="L574" s="19" t="s">
        <v>562</v>
      </c>
      <c r="M574" s="19" t="s">
        <v>538</v>
      </c>
    </row>
    <row r="575" spans="1:13" x14ac:dyDescent="0.2">
      <c r="A575" s="19" t="s">
        <v>352</v>
      </c>
      <c r="B575" s="19" t="s">
        <v>375</v>
      </c>
      <c r="C575" s="20">
        <v>55000</v>
      </c>
      <c r="D575" s="20">
        <v>0</v>
      </c>
      <c r="E575" s="21">
        <v>43815.896238425928</v>
      </c>
      <c r="F575" s="21">
        <v>44102.536666666667</v>
      </c>
      <c r="G575" s="19" t="s">
        <v>402</v>
      </c>
      <c r="H575" s="19" t="s">
        <v>403</v>
      </c>
      <c r="I575" s="19" t="s">
        <v>397</v>
      </c>
      <c r="J575" s="19" t="s">
        <v>524</v>
      </c>
      <c r="K575" s="19" t="s">
        <v>377</v>
      </c>
      <c r="L575" s="19" t="s">
        <v>559</v>
      </c>
      <c r="M575" s="19" t="s">
        <v>533</v>
      </c>
    </row>
    <row r="576" spans="1:13" x14ac:dyDescent="0.2">
      <c r="A576" s="19" t="s">
        <v>592</v>
      </c>
      <c r="B576" s="19" t="s">
        <v>362</v>
      </c>
      <c r="C576" s="20">
        <v>6000</v>
      </c>
      <c r="D576" s="20">
        <v>6000</v>
      </c>
      <c r="E576" s="21">
        <v>42123.794074074074</v>
      </c>
      <c r="F576" s="21">
        <v>42745.800300925926</v>
      </c>
      <c r="G576" s="19" t="s">
        <v>396</v>
      </c>
      <c r="H576" s="19" t="s">
        <v>383</v>
      </c>
      <c r="I576" s="19" t="s">
        <v>397</v>
      </c>
      <c r="J576" s="19" t="s">
        <v>522</v>
      </c>
      <c r="K576" s="19" t="s">
        <v>377</v>
      </c>
      <c r="L576" s="19" t="s">
        <v>569</v>
      </c>
      <c r="M576" s="19" t="s">
        <v>535</v>
      </c>
    </row>
    <row r="577" spans="1:13" x14ac:dyDescent="0.2">
      <c r="A577" s="19" t="s">
        <v>113</v>
      </c>
      <c r="B577" s="19" t="s">
        <v>375</v>
      </c>
      <c r="C577" s="20">
        <v>80143</v>
      </c>
      <c r="D577" s="20">
        <v>0</v>
      </c>
      <c r="E577" s="21">
        <v>42383.709189814814</v>
      </c>
      <c r="F577" s="21">
        <v>42444.166666666664</v>
      </c>
      <c r="G577" s="19" t="s">
        <v>394</v>
      </c>
      <c r="H577" s="19" t="s">
        <v>383</v>
      </c>
      <c r="I577" s="19" t="s">
        <v>395</v>
      </c>
      <c r="J577" s="19" t="s">
        <v>522</v>
      </c>
      <c r="K577" s="19" t="s">
        <v>377</v>
      </c>
      <c r="L577" s="19" t="s">
        <v>577</v>
      </c>
      <c r="M577" s="19" t="s">
        <v>533</v>
      </c>
    </row>
    <row r="578" spans="1:13" x14ac:dyDescent="0.2">
      <c r="A578" s="19" t="s">
        <v>177</v>
      </c>
      <c r="B578" s="19" t="s">
        <v>358</v>
      </c>
      <c r="C578" s="20">
        <v>8000</v>
      </c>
      <c r="D578" s="20">
        <v>0</v>
      </c>
      <c r="E578" s="21">
        <v>42831.959548611114</v>
      </c>
      <c r="F578" s="21">
        <v>42901.122511574074</v>
      </c>
      <c r="G578" s="19" t="s">
        <v>394</v>
      </c>
      <c r="H578" s="19" t="s">
        <v>383</v>
      </c>
      <c r="I578" s="19" t="s">
        <v>395</v>
      </c>
      <c r="J578" s="19" t="s">
        <v>522</v>
      </c>
      <c r="K578" s="19" t="s">
        <v>377</v>
      </c>
      <c r="L578" s="19" t="s">
        <v>564</v>
      </c>
      <c r="M578" s="19" t="s">
        <v>536</v>
      </c>
    </row>
    <row r="579" spans="1:13" x14ac:dyDescent="0.2">
      <c r="A579" s="19" t="s">
        <v>177</v>
      </c>
      <c r="B579" s="19" t="s">
        <v>358</v>
      </c>
      <c r="C579" s="20">
        <v>15000</v>
      </c>
      <c r="D579" s="20">
        <v>0</v>
      </c>
      <c r="E579" s="21">
        <v>43223.748553240737</v>
      </c>
      <c r="F579" s="21">
        <v>43262.620995370373</v>
      </c>
      <c r="G579" s="19" t="s">
        <v>391</v>
      </c>
      <c r="H579" s="19" t="s">
        <v>383</v>
      </c>
      <c r="I579" s="19" t="s">
        <v>385</v>
      </c>
      <c r="J579" s="19" t="s">
        <v>529</v>
      </c>
      <c r="K579" s="19" t="s">
        <v>377</v>
      </c>
      <c r="L579" s="19" t="s">
        <v>564</v>
      </c>
      <c r="M579" s="19" t="s">
        <v>537</v>
      </c>
    </row>
    <row r="580" spans="1:13" x14ac:dyDescent="0.2">
      <c r="A580" s="19" t="s">
        <v>177</v>
      </c>
      <c r="B580" s="19" t="s">
        <v>358</v>
      </c>
      <c r="C580" s="20">
        <v>22999</v>
      </c>
      <c r="D580" s="20">
        <v>0</v>
      </c>
      <c r="E580" s="21">
        <v>42773.645798611113</v>
      </c>
      <c r="F580" s="21">
        <v>43139.708761574075</v>
      </c>
      <c r="G580" s="19" t="s">
        <v>401</v>
      </c>
      <c r="H580" s="19" t="s">
        <v>389</v>
      </c>
      <c r="I580" s="19" t="s">
        <v>385</v>
      </c>
      <c r="J580" s="19" t="s">
        <v>522</v>
      </c>
      <c r="K580" s="19" t="s">
        <v>377</v>
      </c>
      <c r="L580" s="19" t="s">
        <v>564</v>
      </c>
      <c r="M580" s="19" t="s">
        <v>537</v>
      </c>
    </row>
    <row r="581" spans="1:13" x14ac:dyDescent="0.2">
      <c r="A581" s="19" t="s">
        <v>193</v>
      </c>
      <c r="B581" s="19" t="s">
        <v>371</v>
      </c>
      <c r="C581" s="20">
        <v>1994.06</v>
      </c>
      <c r="D581" s="20">
        <v>0</v>
      </c>
      <c r="E581" s="21">
        <v>43370.894236111111</v>
      </c>
      <c r="F581" s="21">
        <v>43388</v>
      </c>
      <c r="G581" s="19" t="s">
        <v>393</v>
      </c>
      <c r="H581" s="19" t="s">
        <v>389</v>
      </c>
      <c r="I581" s="19" t="s">
        <v>385</v>
      </c>
      <c r="J581" s="19" t="s">
        <v>522</v>
      </c>
      <c r="K581" s="19" t="s">
        <v>377</v>
      </c>
      <c r="L581" s="19" t="s">
        <v>564</v>
      </c>
      <c r="M581" s="19" t="s">
        <v>533</v>
      </c>
    </row>
    <row r="582" spans="1:13" x14ac:dyDescent="0.2">
      <c r="A582" s="19" t="s">
        <v>193</v>
      </c>
      <c r="B582" s="19" t="s">
        <v>371</v>
      </c>
      <c r="C582" s="20">
        <v>18136</v>
      </c>
      <c r="D582" s="20">
        <v>0</v>
      </c>
      <c r="E582" s="21">
        <v>43335.600868055553</v>
      </c>
      <c r="F582" s="21">
        <v>43398.762511574074</v>
      </c>
      <c r="G582" s="19" t="s">
        <v>390</v>
      </c>
      <c r="H582" s="19" t="s">
        <v>389</v>
      </c>
      <c r="I582" s="19" t="s">
        <v>385</v>
      </c>
      <c r="J582" s="19" t="s">
        <v>522</v>
      </c>
      <c r="K582" s="19" t="s">
        <v>377</v>
      </c>
      <c r="L582" s="19" t="s">
        <v>564</v>
      </c>
      <c r="M582" s="19" t="s">
        <v>533</v>
      </c>
    </row>
    <row r="583" spans="1:13" x14ac:dyDescent="0.2">
      <c r="A583" s="19" t="s">
        <v>193</v>
      </c>
      <c r="B583" s="19" t="s">
        <v>371</v>
      </c>
      <c r="C583" s="20">
        <v>49899.75</v>
      </c>
      <c r="D583" s="20">
        <v>49899.75</v>
      </c>
      <c r="E583" s="21">
        <v>42816.869328703702</v>
      </c>
      <c r="F583" s="21">
        <v>42989.291666666664</v>
      </c>
      <c r="G583" s="19" t="s">
        <v>388</v>
      </c>
      <c r="H583" s="19" t="s">
        <v>389</v>
      </c>
      <c r="I583" s="19" t="s">
        <v>385</v>
      </c>
      <c r="J583" s="19" t="s">
        <v>525</v>
      </c>
      <c r="K583" s="19" t="s">
        <v>378</v>
      </c>
      <c r="L583" s="19" t="s">
        <v>564</v>
      </c>
      <c r="M583" s="19" t="s">
        <v>533</v>
      </c>
    </row>
    <row r="584" spans="1:13" x14ac:dyDescent="0.2">
      <c r="A584" s="19" t="s">
        <v>146</v>
      </c>
      <c r="B584" s="19" t="s">
        <v>373</v>
      </c>
      <c r="C584" s="20">
        <v>660</v>
      </c>
      <c r="D584" s="20">
        <v>660</v>
      </c>
      <c r="E584" s="21">
        <v>42717.716435185182</v>
      </c>
      <c r="F584" s="21">
        <v>42717.872581018521</v>
      </c>
      <c r="G584" s="19" t="s">
        <v>394</v>
      </c>
      <c r="H584" s="19" t="s">
        <v>383</v>
      </c>
      <c r="I584" s="19" t="s">
        <v>395</v>
      </c>
      <c r="J584" s="19" t="s">
        <v>522</v>
      </c>
      <c r="K584" s="19" t="s">
        <v>378</v>
      </c>
      <c r="L584" s="19" t="s">
        <v>562</v>
      </c>
      <c r="M584" s="19" t="s">
        <v>537</v>
      </c>
    </row>
    <row r="585" spans="1:13" x14ac:dyDescent="0.2">
      <c r="A585" s="19" t="s">
        <v>146</v>
      </c>
      <c r="B585" s="19" t="s">
        <v>373</v>
      </c>
      <c r="C585" s="20">
        <v>55000</v>
      </c>
      <c r="D585" s="20">
        <v>0</v>
      </c>
      <c r="E585" s="21">
        <v>43189.909525462965</v>
      </c>
      <c r="F585" s="21">
        <v>43445</v>
      </c>
      <c r="G585" s="19" t="s">
        <v>398</v>
      </c>
      <c r="H585" s="19" t="s">
        <v>389</v>
      </c>
      <c r="I585" s="19" t="s">
        <v>399</v>
      </c>
      <c r="J585" s="19" t="s">
        <v>529</v>
      </c>
      <c r="K585" s="19" t="s">
        <v>377</v>
      </c>
      <c r="L585" s="19" t="s">
        <v>562</v>
      </c>
      <c r="M585" s="19" t="s">
        <v>535</v>
      </c>
    </row>
    <row r="586" spans="1:13" x14ac:dyDescent="0.2">
      <c r="A586" s="19" t="s">
        <v>495</v>
      </c>
      <c r="B586" s="19" t="s">
        <v>372</v>
      </c>
      <c r="C586" s="20">
        <v>16000</v>
      </c>
      <c r="D586" s="20">
        <v>16000</v>
      </c>
      <c r="E586" s="21">
        <v>41411.590300925927</v>
      </c>
      <c r="F586" s="21">
        <v>41540.291666666664</v>
      </c>
      <c r="G586" s="19" t="s">
        <v>390</v>
      </c>
      <c r="H586" s="19" t="s">
        <v>389</v>
      </c>
      <c r="I586" s="19" t="s">
        <v>385</v>
      </c>
      <c r="J586" s="19" t="s">
        <v>525</v>
      </c>
      <c r="K586" s="19" t="s">
        <v>378</v>
      </c>
      <c r="L586" s="19" t="s">
        <v>568</v>
      </c>
      <c r="M586" s="19" t="s">
        <v>533</v>
      </c>
    </row>
    <row r="587" spans="1:13" x14ac:dyDescent="0.2">
      <c r="A587" s="19" t="s">
        <v>242</v>
      </c>
      <c r="B587" s="19" t="s">
        <v>375</v>
      </c>
      <c r="C587" s="20">
        <v>15000</v>
      </c>
      <c r="D587" s="20">
        <v>0</v>
      </c>
      <c r="E587" s="21">
        <v>42991.901932870373</v>
      </c>
      <c r="F587" s="21">
        <v>43201.764432870368</v>
      </c>
      <c r="G587" s="19" t="s">
        <v>398</v>
      </c>
      <c r="H587" s="19" t="s">
        <v>389</v>
      </c>
      <c r="I587" s="19" t="s">
        <v>399</v>
      </c>
      <c r="J587" s="19" t="s">
        <v>522</v>
      </c>
      <c r="K587" s="19" t="s">
        <v>377</v>
      </c>
      <c r="L587" s="19" t="s">
        <v>567</v>
      </c>
      <c r="M587" s="19" t="s">
        <v>537</v>
      </c>
    </row>
    <row r="588" spans="1:13" x14ac:dyDescent="0.2">
      <c r="A588" s="19" t="s">
        <v>491</v>
      </c>
      <c r="B588" s="19" t="s">
        <v>372</v>
      </c>
      <c r="C588" s="20">
        <v>0</v>
      </c>
      <c r="D588" s="20">
        <v>0</v>
      </c>
      <c r="E588" s="21">
        <v>43941.77548611111</v>
      </c>
      <c r="F588" s="21">
        <v>44089.813703703701</v>
      </c>
      <c r="G588" s="19" t="s">
        <v>392</v>
      </c>
      <c r="H588" s="19" t="s">
        <v>383</v>
      </c>
      <c r="I588" s="19" t="s">
        <v>385</v>
      </c>
      <c r="J588" s="19" t="s">
        <v>524</v>
      </c>
      <c r="K588" s="19" t="s">
        <v>377</v>
      </c>
      <c r="L588" s="19" t="s">
        <v>560</v>
      </c>
      <c r="M588" s="19" t="s">
        <v>533</v>
      </c>
    </row>
    <row r="589" spans="1:13" x14ac:dyDescent="0.2">
      <c r="A589" s="19" t="s">
        <v>491</v>
      </c>
      <c r="B589" s="19" t="s">
        <v>372</v>
      </c>
      <c r="C589" s="20">
        <v>0</v>
      </c>
      <c r="D589" s="20">
        <v>0</v>
      </c>
      <c r="E589" s="21">
        <v>42912.20857638889</v>
      </c>
      <c r="F589" s="21">
        <v>43201.881990740738</v>
      </c>
      <c r="G589" s="19" t="s">
        <v>382</v>
      </c>
      <c r="H589" s="19" t="s">
        <v>381</v>
      </c>
      <c r="I589" s="19" t="s">
        <v>385</v>
      </c>
      <c r="J589" s="19" t="s">
        <v>522</v>
      </c>
      <c r="K589" s="19" t="s">
        <v>377</v>
      </c>
      <c r="L589" s="19" t="s">
        <v>564</v>
      </c>
      <c r="M589" s="19" t="s">
        <v>533</v>
      </c>
    </row>
    <row r="590" spans="1:13" x14ac:dyDescent="0.2">
      <c r="A590" s="19" t="s">
        <v>491</v>
      </c>
      <c r="B590" s="19" t="s">
        <v>372</v>
      </c>
      <c r="C590" s="20">
        <v>1994.06</v>
      </c>
      <c r="D590" s="20">
        <v>1994.06</v>
      </c>
      <c r="E590" s="21">
        <v>42912.212314814817</v>
      </c>
      <c r="F590" s="21">
        <v>42912.216608796298</v>
      </c>
      <c r="G590" s="19" t="s">
        <v>402</v>
      </c>
      <c r="H590" s="19" t="s">
        <v>403</v>
      </c>
      <c r="I590" s="19" t="s">
        <v>397</v>
      </c>
      <c r="J590" s="19" t="s">
        <v>525</v>
      </c>
      <c r="K590" s="19" t="s">
        <v>378</v>
      </c>
      <c r="L590" s="19" t="s">
        <v>564</v>
      </c>
      <c r="M590" s="19" t="s">
        <v>535</v>
      </c>
    </row>
    <row r="591" spans="1:13" x14ac:dyDescent="0.2">
      <c r="A591" s="19" t="s">
        <v>491</v>
      </c>
      <c r="B591" s="19" t="s">
        <v>372</v>
      </c>
      <c r="C591" s="20">
        <v>9000</v>
      </c>
      <c r="D591" s="20">
        <v>0</v>
      </c>
      <c r="E591" s="21">
        <v>42852.755972222221</v>
      </c>
      <c r="F591" s="21">
        <v>43083.897430555553</v>
      </c>
      <c r="G591" s="19" t="s">
        <v>400</v>
      </c>
      <c r="H591" s="19" t="s">
        <v>389</v>
      </c>
      <c r="I591" s="19" t="s">
        <v>385</v>
      </c>
      <c r="J591" s="19" t="s">
        <v>529</v>
      </c>
      <c r="K591" s="19" t="s">
        <v>377</v>
      </c>
      <c r="L591" s="19" t="s">
        <v>564</v>
      </c>
      <c r="M591" s="19" t="s">
        <v>538</v>
      </c>
    </row>
    <row r="592" spans="1:13" x14ac:dyDescent="0.2">
      <c r="A592" s="19" t="s">
        <v>491</v>
      </c>
      <c r="B592" s="19" t="s">
        <v>372</v>
      </c>
      <c r="C592" s="20">
        <v>14250</v>
      </c>
      <c r="D592" s="20">
        <v>14250</v>
      </c>
      <c r="E592" s="21">
        <v>42544.744050925925</v>
      </c>
      <c r="F592" s="21">
        <v>42654.873912037037</v>
      </c>
      <c r="G592" s="19" t="s">
        <v>402</v>
      </c>
      <c r="H592" s="19" t="s">
        <v>403</v>
      </c>
      <c r="I592" s="19" t="s">
        <v>397</v>
      </c>
      <c r="J592" s="19" t="s">
        <v>522</v>
      </c>
      <c r="K592" s="19" t="s">
        <v>377</v>
      </c>
      <c r="L592" s="19" t="s">
        <v>564</v>
      </c>
      <c r="M592" s="19" t="s">
        <v>533</v>
      </c>
    </row>
    <row r="593" spans="1:13" x14ac:dyDescent="0.2">
      <c r="A593" s="19" t="s">
        <v>491</v>
      </c>
      <c r="B593" s="19" t="s">
        <v>372</v>
      </c>
      <c r="C593" s="20">
        <v>19042</v>
      </c>
      <c r="D593" s="20">
        <v>19042</v>
      </c>
      <c r="E593" s="21">
        <v>42768.624803240738</v>
      </c>
      <c r="F593" s="21">
        <v>42774.291666666664</v>
      </c>
      <c r="G593" s="19" t="s">
        <v>398</v>
      </c>
      <c r="H593" s="19" t="s">
        <v>389</v>
      </c>
      <c r="I593" s="19" t="s">
        <v>399</v>
      </c>
      <c r="J593" s="19" t="s">
        <v>522</v>
      </c>
      <c r="K593" s="19" t="s">
        <v>378</v>
      </c>
      <c r="L593" s="19" t="s">
        <v>564</v>
      </c>
      <c r="M593" s="19" t="s">
        <v>537</v>
      </c>
    </row>
    <row r="594" spans="1:13" x14ac:dyDescent="0.2">
      <c r="A594" s="19" t="s">
        <v>491</v>
      </c>
      <c r="B594" s="19" t="s">
        <v>372</v>
      </c>
      <c r="C594" s="20">
        <v>24483.63</v>
      </c>
      <c r="D594" s="20">
        <v>0</v>
      </c>
      <c r="E594" s="21">
        <v>43110.07304398148</v>
      </c>
      <c r="F594" s="21">
        <v>43193.661516203705</v>
      </c>
      <c r="G594" s="19" t="s">
        <v>393</v>
      </c>
      <c r="H594" s="19" t="s">
        <v>389</v>
      </c>
      <c r="I594" s="19" t="s">
        <v>385</v>
      </c>
      <c r="J594" s="19" t="s">
        <v>522</v>
      </c>
      <c r="K594" s="19" t="s">
        <v>377</v>
      </c>
      <c r="L594" s="19" t="s">
        <v>564</v>
      </c>
      <c r="M594" s="19" t="s">
        <v>535</v>
      </c>
    </row>
    <row r="595" spans="1:13" x14ac:dyDescent="0.2">
      <c r="A595" s="19" t="s">
        <v>491</v>
      </c>
      <c r="B595" s="19" t="s">
        <v>372</v>
      </c>
      <c r="C595" s="20">
        <v>66000</v>
      </c>
      <c r="D595" s="20">
        <v>0</v>
      </c>
      <c r="E595" s="21">
        <v>41708.764560185184</v>
      </c>
      <c r="F595" s="21">
        <v>41771.166666666664</v>
      </c>
      <c r="G595" s="19" t="s">
        <v>391</v>
      </c>
      <c r="H595" s="19" t="s">
        <v>383</v>
      </c>
      <c r="I595" s="19" t="s">
        <v>385</v>
      </c>
      <c r="J595" s="19" t="s">
        <v>522</v>
      </c>
      <c r="K595" s="19" t="s">
        <v>377</v>
      </c>
      <c r="L595" s="19" t="s">
        <v>564</v>
      </c>
      <c r="M595" s="19" t="s">
        <v>533</v>
      </c>
    </row>
    <row r="596" spans="1:13" x14ac:dyDescent="0.2">
      <c r="A596" s="19" t="s">
        <v>49</v>
      </c>
      <c r="B596" s="19" t="s">
        <v>375</v>
      </c>
      <c r="C596" s="20">
        <v>8250</v>
      </c>
      <c r="D596" s="20">
        <v>0</v>
      </c>
      <c r="E596" s="21">
        <v>41327.600439814814</v>
      </c>
      <c r="F596" s="21">
        <v>41789.166666666664</v>
      </c>
      <c r="G596" s="19" t="s">
        <v>391</v>
      </c>
      <c r="H596" s="19" t="s">
        <v>383</v>
      </c>
      <c r="I596" s="19" t="s">
        <v>385</v>
      </c>
      <c r="J596" s="19" t="s">
        <v>522</v>
      </c>
      <c r="K596" s="19" t="s">
        <v>377</v>
      </c>
      <c r="L596" s="19" t="s">
        <v>564</v>
      </c>
      <c r="M596" s="19" t="s">
        <v>535</v>
      </c>
    </row>
    <row r="597" spans="1:13" x14ac:dyDescent="0.2">
      <c r="A597" s="19" t="s">
        <v>49</v>
      </c>
      <c r="B597" s="19" t="s">
        <v>375</v>
      </c>
      <c r="C597" s="20">
        <v>19500</v>
      </c>
      <c r="D597" s="20">
        <v>0</v>
      </c>
      <c r="E597" s="21">
        <v>41325.874409722222</v>
      </c>
      <c r="F597" s="21">
        <v>41789.166666666664</v>
      </c>
      <c r="G597" s="19" t="s">
        <v>382</v>
      </c>
      <c r="H597" s="19" t="s">
        <v>381</v>
      </c>
      <c r="I597" s="19" t="s">
        <v>385</v>
      </c>
      <c r="J597" s="19" t="s">
        <v>522</v>
      </c>
      <c r="K597" s="19" t="s">
        <v>377</v>
      </c>
      <c r="L597" s="19" t="s">
        <v>564</v>
      </c>
      <c r="M597" s="19" t="s">
        <v>533</v>
      </c>
    </row>
    <row r="598" spans="1:13" x14ac:dyDescent="0.2">
      <c r="A598" s="19" t="s">
        <v>120</v>
      </c>
      <c r="B598" s="19" t="s">
        <v>360</v>
      </c>
      <c r="C598" s="20">
        <v>6000</v>
      </c>
      <c r="D598" s="20">
        <v>6000</v>
      </c>
      <c r="E598" s="21">
        <v>42534.854479166665</v>
      </c>
      <c r="F598" s="21">
        <v>42542.812060185184</v>
      </c>
      <c r="G598" s="19" t="s">
        <v>393</v>
      </c>
      <c r="H598" s="19" t="s">
        <v>389</v>
      </c>
      <c r="I598" s="19" t="s">
        <v>385</v>
      </c>
      <c r="J598" s="19" t="s">
        <v>529</v>
      </c>
      <c r="K598" s="19" t="s">
        <v>377</v>
      </c>
      <c r="L598" s="19" t="s">
        <v>565</v>
      </c>
      <c r="M598" s="19" t="s">
        <v>536</v>
      </c>
    </row>
    <row r="599" spans="1:13" x14ac:dyDescent="0.2">
      <c r="A599" s="19" t="s">
        <v>621</v>
      </c>
      <c r="B599" s="19" t="s">
        <v>358</v>
      </c>
      <c r="C599" s="20">
        <v>2000</v>
      </c>
      <c r="D599" s="20">
        <v>2000</v>
      </c>
      <c r="E599" s="21">
        <v>42237.713263888887</v>
      </c>
      <c r="F599" s="21">
        <v>42241.291666666664</v>
      </c>
      <c r="G599" s="19" t="s">
        <v>390</v>
      </c>
      <c r="H599" s="19" t="s">
        <v>389</v>
      </c>
      <c r="I599" s="19" t="s">
        <v>385</v>
      </c>
      <c r="J599" s="19" t="s">
        <v>522</v>
      </c>
      <c r="K599" s="19" t="s">
        <v>378</v>
      </c>
      <c r="L599" s="19" t="s">
        <v>562</v>
      </c>
      <c r="M599" s="19" t="s">
        <v>535</v>
      </c>
    </row>
    <row r="600" spans="1:13" x14ac:dyDescent="0.2">
      <c r="A600" s="19" t="s">
        <v>621</v>
      </c>
      <c r="B600" s="19" t="s">
        <v>358</v>
      </c>
      <c r="C600" s="20">
        <v>9200</v>
      </c>
      <c r="D600" s="20">
        <v>9200</v>
      </c>
      <c r="E600" s="21">
        <v>43711.831145833334</v>
      </c>
      <c r="F600" s="21">
        <v>43731</v>
      </c>
      <c r="G600" s="19" t="s">
        <v>394</v>
      </c>
      <c r="H600" s="19" t="s">
        <v>383</v>
      </c>
      <c r="I600" s="19" t="s">
        <v>395</v>
      </c>
      <c r="J600" s="19" t="s">
        <v>525</v>
      </c>
      <c r="K600" s="19" t="s">
        <v>378</v>
      </c>
      <c r="L600" s="19" t="s">
        <v>562</v>
      </c>
      <c r="M600" s="19" t="s">
        <v>533</v>
      </c>
    </row>
    <row r="601" spans="1:13" x14ac:dyDescent="0.2">
      <c r="A601" s="19" t="s">
        <v>621</v>
      </c>
      <c r="B601" s="19" t="s">
        <v>358</v>
      </c>
      <c r="C601" s="20">
        <v>10000</v>
      </c>
      <c r="D601" s="20">
        <v>10000</v>
      </c>
      <c r="E601" s="21">
        <v>43084.803437499999</v>
      </c>
      <c r="F601" s="21">
        <v>43109.696701388886</v>
      </c>
      <c r="G601" s="19" t="s">
        <v>404</v>
      </c>
      <c r="H601" s="19" t="s">
        <v>403</v>
      </c>
      <c r="I601" s="19" t="s">
        <v>405</v>
      </c>
      <c r="J601" s="19" t="s">
        <v>522</v>
      </c>
      <c r="K601" s="19" t="s">
        <v>378</v>
      </c>
      <c r="L601" s="19" t="s">
        <v>562</v>
      </c>
      <c r="M601" s="19" t="s">
        <v>533</v>
      </c>
    </row>
    <row r="602" spans="1:13" x14ac:dyDescent="0.2">
      <c r="A602" s="19" t="s">
        <v>621</v>
      </c>
      <c r="B602" s="19" t="s">
        <v>358</v>
      </c>
      <c r="C602" s="20">
        <v>10000</v>
      </c>
      <c r="D602" s="20">
        <v>10000</v>
      </c>
      <c r="E602" s="21">
        <v>42388.875775462962</v>
      </c>
      <c r="F602" s="21">
        <v>42423.291666666664</v>
      </c>
      <c r="G602" s="19" t="s">
        <v>388</v>
      </c>
      <c r="H602" s="19" t="s">
        <v>389</v>
      </c>
      <c r="I602" s="19" t="s">
        <v>385</v>
      </c>
      <c r="J602" s="19" t="s">
        <v>522</v>
      </c>
      <c r="K602" s="19" t="s">
        <v>378</v>
      </c>
      <c r="L602" s="19" t="s">
        <v>562</v>
      </c>
      <c r="M602" s="19" t="s">
        <v>535</v>
      </c>
    </row>
    <row r="603" spans="1:13" x14ac:dyDescent="0.2">
      <c r="A603" s="19" t="s">
        <v>621</v>
      </c>
      <c r="B603" s="19" t="s">
        <v>358</v>
      </c>
      <c r="C603" s="20">
        <v>11500</v>
      </c>
      <c r="D603" s="20">
        <v>11500</v>
      </c>
      <c r="E603" s="21">
        <v>43340.881226851852</v>
      </c>
      <c r="F603" s="21">
        <v>43355.941678240742</v>
      </c>
      <c r="G603" s="19" t="s">
        <v>400</v>
      </c>
      <c r="H603" s="19" t="s">
        <v>389</v>
      </c>
      <c r="I603" s="19" t="s">
        <v>385</v>
      </c>
      <c r="J603" s="19" t="s">
        <v>525</v>
      </c>
      <c r="K603" s="19" t="s">
        <v>378</v>
      </c>
      <c r="L603" s="19" t="s">
        <v>562</v>
      </c>
      <c r="M603" s="19" t="s">
        <v>534</v>
      </c>
    </row>
    <row r="604" spans="1:13" x14ac:dyDescent="0.2">
      <c r="A604" s="19" t="s">
        <v>621</v>
      </c>
      <c r="B604" s="19" t="s">
        <v>358</v>
      </c>
      <c r="C604" s="20">
        <v>12000</v>
      </c>
      <c r="D604" s="20">
        <v>12000</v>
      </c>
      <c r="E604" s="21">
        <v>42691.905509259261</v>
      </c>
      <c r="F604" s="21">
        <v>42702.703425925924</v>
      </c>
      <c r="G604" s="19" t="s">
        <v>393</v>
      </c>
      <c r="H604" s="19" t="s">
        <v>389</v>
      </c>
      <c r="I604" s="19" t="s">
        <v>385</v>
      </c>
      <c r="J604" s="19" t="s">
        <v>525</v>
      </c>
      <c r="K604" s="19" t="s">
        <v>378</v>
      </c>
      <c r="L604" s="19" t="s">
        <v>562</v>
      </c>
      <c r="M604" s="19" t="s">
        <v>533</v>
      </c>
    </row>
    <row r="605" spans="1:13" x14ac:dyDescent="0.2">
      <c r="A605" s="19" t="s">
        <v>621</v>
      </c>
      <c r="B605" s="19" t="s">
        <v>358</v>
      </c>
      <c r="C605" s="20">
        <v>17125</v>
      </c>
      <c r="D605" s="20">
        <v>17125</v>
      </c>
      <c r="E605" s="21">
        <v>41079.619456018518</v>
      </c>
      <c r="F605" s="21">
        <v>41144.291666666664</v>
      </c>
      <c r="G605" s="19" t="s">
        <v>396</v>
      </c>
      <c r="H605" s="19" t="s">
        <v>383</v>
      </c>
      <c r="I605" s="19" t="s">
        <v>397</v>
      </c>
      <c r="J605" s="19" t="s">
        <v>525</v>
      </c>
      <c r="K605" s="19" t="s">
        <v>378</v>
      </c>
      <c r="L605" s="19" t="s">
        <v>562</v>
      </c>
      <c r="M605" s="19" t="s">
        <v>535</v>
      </c>
    </row>
    <row r="606" spans="1:13" x14ac:dyDescent="0.2">
      <c r="A606" s="19" t="s">
        <v>621</v>
      </c>
      <c r="B606" s="19" t="s">
        <v>358</v>
      </c>
      <c r="C606" s="20">
        <v>23400</v>
      </c>
      <c r="D606" s="20">
        <v>0</v>
      </c>
      <c r="E606" s="21">
        <v>43340.885775462964</v>
      </c>
      <c r="F606" s="21">
        <v>43410.849398148152</v>
      </c>
      <c r="G606" s="19" t="s">
        <v>396</v>
      </c>
      <c r="H606" s="19" t="s">
        <v>383</v>
      </c>
      <c r="I606" s="19" t="s">
        <v>397</v>
      </c>
      <c r="J606" s="19" t="s">
        <v>522</v>
      </c>
      <c r="K606" s="19" t="s">
        <v>377</v>
      </c>
      <c r="L606" s="19" t="s">
        <v>562</v>
      </c>
      <c r="M606" s="19" t="s">
        <v>535</v>
      </c>
    </row>
    <row r="607" spans="1:13" x14ac:dyDescent="0.2">
      <c r="A607" s="19" t="s">
        <v>621</v>
      </c>
      <c r="B607" s="19" t="s">
        <v>358</v>
      </c>
      <c r="C607" s="20">
        <v>48000</v>
      </c>
      <c r="D607" s="20">
        <v>48000</v>
      </c>
      <c r="E607" s="21">
        <v>41947.859375</v>
      </c>
      <c r="F607" s="21">
        <v>42034.291666666664</v>
      </c>
      <c r="G607" s="19" t="s">
        <v>402</v>
      </c>
      <c r="H607" s="19" t="s">
        <v>403</v>
      </c>
      <c r="I607" s="19" t="s">
        <v>397</v>
      </c>
      <c r="J607" s="19" t="s">
        <v>529</v>
      </c>
      <c r="K607" s="19" t="s">
        <v>378</v>
      </c>
      <c r="L607" s="19" t="s">
        <v>562</v>
      </c>
      <c r="M607" s="19" t="s">
        <v>533</v>
      </c>
    </row>
    <row r="608" spans="1:13" x14ac:dyDescent="0.2">
      <c r="A608" s="19" t="s">
        <v>621</v>
      </c>
      <c r="B608" s="19" t="s">
        <v>358</v>
      </c>
      <c r="C608" s="20">
        <v>48000</v>
      </c>
      <c r="D608" s="20">
        <v>48000</v>
      </c>
      <c r="E608" s="21">
        <v>41576.652268518519</v>
      </c>
      <c r="F608" s="21">
        <v>41669.291666666664</v>
      </c>
      <c r="G608" s="19" t="s">
        <v>388</v>
      </c>
      <c r="H608" s="19" t="s">
        <v>389</v>
      </c>
      <c r="I608" s="19" t="s">
        <v>385</v>
      </c>
      <c r="J608" s="19" t="s">
        <v>525</v>
      </c>
      <c r="K608" s="19" t="s">
        <v>378</v>
      </c>
      <c r="L608" s="19" t="s">
        <v>562</v>
      </c>
      <c r="M608" s="19" t="s">
        <v>535</v>
      </c>
    </row>
    <row r="609" spans="1:13" x14ac:dyDescent="0.2">
      <c r="A609" s="19" t="s">
        <v>621</v>
      </c>
      <c r="B609" s="19" t="s">
        <v>358</v>
      </c>
      <c r="C609" s="20">
        <v>48000</v>
      </c>
      <c r="D609" s="20">
        <v>48000</v>
      </c>
      <c r="E609" s="21">
        <v>41124.670208333337</v>
      </c>
      <c r="F609" s="21">
        <v>41249.291666666664</v>
      </c>
      <c r="G609" s="19" t="s">
        <v>392</v>
      </c>
      <c r="H609" s="19" t="s">
        <v>383</v>
      </c>
      <c r="I609" s="19" t="s">
        <v>385</v>
      </c>
      <c r="J609" s="19" t="s">
        <v>523</v>
      </c>
      <c r="K609" s="19" t="s">
        <v>378</v>
      </c>
      <c r="L609" s="19" t="s">
        <v>562</v>
      </c>
      <c r="M609" s="19" t="s">
        <v>536</v>
      </c>
    </row>
    <row r="610" spans="1:13" x14ac:dyDescent="0.2">
      <c r="A610" s="19" t="s">
        <v>621</v>
      </c>
      <c r="B610" s="19" t="s">
        <v>358</v>
      </c>
      <c r="C610" s="20">
        <v>57600</v>
      </c>
      <c r="D610" s="20">
        <v>57600</v>
      </c>
      <c r="E610" s="21">
        <v>41578.634085648147</v>
      </c>
      <c r="F610" s="21">
        <v>42067.291666666664</v>
      </c>
      <c r="G610" s="19" t="s">
        <v>402</v>
      </c>
      <c r="H610" s="19" t="s">
        <v>403</v>
      </c>
      <c r="I610" s="19" t="s">
        <v>397</v>
      </c>
      <c r="J610" s="19" t="s">
        <v>522</v>
      </c>
      <c r="K610" s="19" t="s">
        <v>378</v>
      </c>
      <c r="L610" s="19" t="s">
        <v>562</v>
      </c>
      <c r="M610" s="19" t="s">
        <v>539</v>
      </c>
    </row>
    <row r="611" spans="1:13" x14ac:dyDescent="0.2">
      <c r="A611" s="19" t="s">
        <v>245</v>
      </c>
      <c r="B611" s="19" t="s">
        <v>371</v>
      </c>
      <c r="C611" s="20">
        <v>0</v>
      </c>
      <c r="D611" s="20">
        <v>0</v>
      </c>
      <c r="E611" s="21">
        <v>42844.821087962962</v>
      </c>
      <c r="F611" s="21">
        <v>43210.676180555558</v>
      </c>
      <c r="G611" s="19" t="s">
        <v>396</v>
      </c>
      <c r="H611" s="19" t="s">
        <v>383</v>
      </c>
      <c r="I611" s="19" t="s">
        <v>397</v>
      </c>
      <c r="J611" s="19" t="s">
        <v>522</v>
      </c>
      <c r="K611" s="19" t="s">
        <v>377</v>
      </c>
      <c r="L611" s="19" t="s">
        <v>560</v>
      </c>
      <c r="M611" s="19" t="s">
        <v>539</v>
      </c>
    </row>
    <row r="612" spans="1:13" x14ac:dyDescent="0.2">
      <c r="A612" s="19" t="s">
        <v>240</v>
      </c>
      <c r="B612" s="19" t="s">
        <v>373</v>
      </c>
      <c r="C612" s="20">
        <v>92000</v>
      </c>
      <c r="D612" s="20">
        <v>0</v>
      </c>
      <c r="E612" s="21">
        <v>42926.656377314815</v>
      </c>
      <c r="F612" s="21">
        <v>43201.471030092594</v>
      </c>
      <c r="G612" s="19" t="s">
        <v>402</v>
      </c>
      <c r="H612" s="19" t="s">
        <v>403</v>
      </c>
      <c r="I612" s="19" t="s">
        <v>397</v>
      </c>
      <c r="J612" s="19" t="s">
        <v>522</v>
      </c>
      <c r="K612" s="19" t="s">
        <v>377</v>
      </c>
      <c r="L612" s="19" t="s">
        <v>568</v>
      </c>
      <c r="M612" s="19" t="s">
        <v>533</v>
      </c>
    </row>
    <row r="613" spans="1:13" x14ac:dyDescent="0.2">
      <c r="A613" s="19" t="s">
        <v>267</v>
      </c>
      <c r="B613" s="19" t="s">
        <v>367</v>
      </c>
      <c r="C613" s="20">
        <v>145</v>
      </c>
      <c r="D613" s="20">
        <v>145</v>
      </c>
      <c r="E613" s="21">
        <v>43377.678564814814</v>
      </c>
      <c r="F613" s="21">
        <v>43377.680150462962</v>
      </c>
      <c r="G613" s="19" t="s">
        <v>382</v>
      </c>
      <c r="H613" s="19" t="s">
        <v>381</v>
      </c>
      <c r="I613" s="19" t="s">
        <v>385</v>
      </c>
      <c r="J613" s="19" t="s">
        <v>525</v>
      </c>
      <c r="K613" s="19" t="s">
        <v>378</v>
      </c>
      <c r="L613" s="19" t="s">
        <v>571</v>
      </c>
      <c r="M613" s="19" t="s">
        <v>535</v>
      </c>
    </row>
    <row r="614" spans="1:13" x14ac:dyDescent="0.2">
      <c r="A614" s="19" t="s">
        <v>234</v>
      </c>
      <c r="B614" s="19" t="s">
        <v>373</v>
      </c>
      <c r="C614" s="20">
        <v>125095</v>
      </c>
      <c r="D614" s="20">
        <v>0</v>
      </c>
      <c r="E614" s="21">
        <v>43336.81863425926</v>
      </c>
      <c r="F614" s="21">
        <v>43357.856319444443</v>
      </c>
      <c r="G614" s="19" t="s">
        <v>391</v>
      </c>
      <c r="H614" s="19" t="s">
        <v>383</v>
      </c>
      <c r="I614" s="19" t="s">
        <v>385</v>
      </c>
      <c r="J614" s="19" t="s">
        <v>529</v>
      </c>
      <c r="K614" s="19" t="s">
        <v>377</v>
      </c>
      <c r="L614" s="19" t="s">
        <v>564</v>
      </c>
      <c r="M614" s="19" t="s">
        <v>534</v>
      </c>
    </row>
    <row r="615" spans="1:13" x14ac:dyDescent="0.2">
      <c r="A615" s="19" t="s">
        <v>234</v>
      </c>
      <c r="B615" s="19" t="s">
        <v>373</v>
      </c>
      <c r="C615" s="20">
        <v>128665</v>
      </c>
      <c r="D615" s="20">
        <v>0</v>
      </c>
      <c r="E615" s="21">
        <v>43147.918657407405</v>
      </c>
      <c r="F615" s="21">
        <v>43185.939293981479</v>
      </c>
      <c r="G615" s="19" t="s">
        <v>394</v>
      </c>
      <c r="H615" s="19" t="s">
        <v>383</v>
      </c>
      <c r="I615" s="19" t="s">
        <v>395</v>
      </c>
      <c r="J615" s="19" t="s">
        <v>522</v>
      </c>
      <c r="K615" s="19" t="s">
        <v>377</v>
      </c>
      <c r="L615" s="19" t="s">
        <v>564</v>
      </c>
      <c r="M615" s="19" t="s">
        <v>533</v>
      </c>
    </row>
    <row r="616" spans="1:13" x14ac:dyDescent="0.2">
      <c r="A616" s="19" t="s">
        <v>589</v>
      </c>
      <c r="B616" s="19" t="s">
        <v>362</v>
      </c>
      <c r="C616" s="20">
        <v>5440</v>
      </c>
      <c r="D616" s="20">
        <v>5440</v>
      </c>
      <c r="E616" s="21">
        <v>43619.936828703707</v>
      </c>
      <c r="F616" s="21">
        <v>43626</v>
      </c>
      <c r="G616" s="19" t="s">
        <v>393</v>
      </c>
      <c r="H616" s="19" t="s">
        <v>389</v>
      </c>
      <c r="I616" s="19" t="s">
        <v>387</v>
      </c>
      <c r="J616" s="19" t="s">
        <v>525</v>
      </c>
      <c r="K616" s="19" t="s">
        <v>378</v>
      </c>
      <c r="L616" s="19" t="s">
        <v>569</v>
      </c>
      <c r="M616" s="19" t="s">
        <v>537</v>
      </c>
    </row>
    <row r="617" spans="1:13" x14ac:dyDescent="0.2">
      <c r="A617" s="19" t="s">
        <v>589</v>
      </c>
      <c r="B617" s="19" t="s">
        <v>362</v>
      </c>
      <c r="C617" s="20">
        <v>5441</v>
      </c>
      <c r="D617" s="20">
        <v>5441</v>
      </c>
      <c r="E617" s="21">
        <v>43678.760520833333</v>
      </c>
      <c r="F617" s="21">
        <v>43693</v>
      </c>
      <c r="G617" s="19" t="s">
        <v>388</v>
      </c>
      <c r="H617" s="19" t="s">
        <v>389</v>
      </c>
      <c r="I617" s="19" t="s">
        <v>385</v>
      </c>
      <c r="J617" s="19" t="s">
        <v>525</v>
      </c>
      <c r="K617" s="19" t="s">
        <v>378</v>
      </c>
      <c r="L617" s="19" t="s">
        <v>569</v>
      </c>
      <c r="M617" s="19" t="s">
        <v>534</v>
      </c>
    </row>
    <row r="618" spans="1:13" x14ac:dyDescent="0.2">
      <c r="A618" s="19" t="s">
        <v>589</v>
      </c>
      <c r="B618" s="19" t="s">
        <v>362</v>
      </c>
      <c r="C618" s="20">
        <v>8441</v>
      </c>
      <c r="D618" s="20">
        <v>0</v>
      </c>
      <c r="E618" s="21">
        <v>43528.941840277781</v>
      </c>
      <c r="F618" s="21">
        <v>43697</v>
      </c>
      <c r="G618" s="19" t="s">
        <v>382</v>
      </c>
      <c r="H618" s="19" t="s">
        <v>381</v>
      </c>
      <c r="I618" s="19" t="s">
        <v>385</v>
      </c>
      <c r="J618" s="19" t="s">
        <v>523</v>
      </c>
      <c r="K618" s="19" t="s">
        <v>377</v>
      </c>
      <c r="L618" s="19" t="s">
        <v>569</v>
      </c>
      <c r="M618" s="19" t="s">
        <v>535</v>
      </c>
    </row>
    <row r="619" spans="1:13" x14ac:dyDescent="0.2">
      <c r="A619" s="19" t="s">
        <v>589</v>
      </c>
      <c r="B619" s="19" t="s">
        <v>362</v>
      </c>
      <c r="C619" s="20">
        <v>10000</v>
      </c>
      <c r="D619" s="20">
        <v>0</v>
      </c>
      <c r="E619" s="21">
        <v>43738.991608796299</v>
      </c>
      <c r="F619" s="21">
        <v>43916.696250000001</v>
      </c>
      <c r="G619" s="19" t="s">
        <v>404</v>
      </c>
      <c r="H619" s="19" t="s">
        <v>403</v>
      </c>
      <c r="I619" s="19" t="s">
        <v>405</v>
      </c>
      <c r="J619" s="19" t="s">
        <v>524</v>
      </c>
      <c r="K619" s="19" t="s">
        <v>377</v>
      </c>
      <c r="L619" s="19" t="s">
        <v>569</v>
      </c>
      <c r="M619" s="19" t="s">
        <v>533</v>
      </c>
    </row>
    <row r="620" spans="1:13" x14ac:dyDescent="0.2">
      <c r="A620" s="19" t="s">
        <v>589</v>
      </c>
      <c r="B620" s="19" t="s">
        <v>362</v>
      </c>
      <c r="C620" s="20">
        <v>12695.2</v>
      </c>
      <c r="D620" s="20">
        <v>12695.2</v>
      </c>
      <c r="E620" s="21">
        <v>43476.717928240738</v>
      </c>
      <c r="F620" s="21">
        <v>43523</v>
      </c>
      <c r="G620" s="19" t="s">
        <v>402</v>
      </c>
      <c r="H620" s="19" t="s">
        <v>403</v>
      </c>
      <c r="I620" s="19" t="s">
        <v>397</v>
      </c>
      <c r="J620" s="19" t="s">
        <v>525</v>
      </c>
      <c r="K620" s="19" t="s">
        <v>378</v>
      </c>
      <c r="L620" s="19" t="s">
        <v>569</v>
      </c>
      <c r="M620" s="19" t="s">
        <v>533</v>
      </c>
    </row>
    <row r="621" spans="1:13" x14ac:dyDescent="0.2">
      <c r="A621" s="19" t="s">
        <v>589</v>
      </c>
      <c r="B621" s="19" t="s">
        <v>362</v>
      </c>
      <c r="C621" s="20">
        <v>18136</v>
      </c>
      <c r="D621" s="20">
        <v>18136</v>
      </c>
      <c r="E621" s="21">
        <v>43685.726400462961</v>
      </c>
      <c r="F621" s="21">
        <v>43699</v>
      </c>
      <c r="G621" s="19" t="s">
        <v>388</v>
      </c>
      <c r="H621" s="19" t="s">
        <v>389</v>
      </c>
      <c r="I621" s="19" t="s">
        <v>385</v>
      </c>
      <c r="J621" s="19" t="s">
        <v>525</v>
      </c>
      <c r="K621" s="19" t="s">
        <v>378</v>
      </c>
      <c r="L621" s="19" t="s">
        <v>569</v>
      </c>
      <c r="M621" s="19" t="s">
        <v>535</v>
      </c>
    </row>
    <row r="622" spans="1:13" x14ac:dyDescent="0.2">
      <c r="A622" s="19" t="s">
        <v>589</v>
      </c>
      <c r="B622" s="19" t="s">
        <v>362</v>
      </c>
      <c r="C622" s="20">
        <v>18500</v>
      </c>
      <c r="D622" s="20">
        <v>18500</v>
      </c>
      <c r="E622" s="21">
        <v>43467.798113425924</v>
      </c>
      <c r="F622" s="21">
        <v>43717</v>
      </c>
      <c r="G622" s="19" t="s">
        <v>390</v>
      </c>
      <c r="H622" s="19" t="s">
        <v>389</v>
      </c>
      <c r="I622" s="19" t="s">
        <v>385</v>
      </c>
      <c r="J622" s="19" t="s">
        <v>528</v>
      </c>
      <c r="K622" s="19" t="s">
        <v>378</v>
      </c>
      <c r="L622" s="19" t="s">
        <v>569</v>
      </c>
      <c r="M622" s="19" t="s">
        <v>534</v>
      </c>
    </row>
    <row r="623" spans="1:13" x14ac:dyDescent="0.2">
      <c r="A623" s="19" t="s">
        <v>589</v>
      </c>
      <c r="B623" s="19" t="s">
        <v>362</v>
      </c>
      <c r="C623" s="20">
        <v>19000</v>
      </c>
      <c r="D623" s="20">
        <v>19000</v>
      </c>
      <c r="E623" s="21">
        <v>43318.692372685182</v>
      </c>
      <c r="F623" s="21">
        <v>43357.25</v>
      </c>
      <c r="G623" s="19" t="s">
        <v>402</v>
      </c>
      <c r="H623" s="19" t="s">
        <v>403</v>
      </c>
      <c r="I623" s="19" t="s">
        <v>397</v>
      </c>
      <c r="J623" s="19" t="s">
        <v>525</v>
      </c>
      <c r="K623" s="19" t="s">
        <v>378</v>
      </c>
      <c r="L623" s="19" t="s">
        <v>569</v>
      </c>
      <c r="M623" s="19" t="s">
        <v>533</v>
      </c>
    </row>
    <row r="624" spans="1:13" x14ac:dyDescent="0.2">
      <c r="A624" s="19" t="s">
        <v>589</v>
      </c>
      <c r="B624" s="19" t="s">
        <v>362</v>
      </c>
      <c r="C624" s="20">
        <v>21763</v>
      </c>
      <c r="D624" s="20">
        <v>21763</v>
      </c>
      <c r="E624" s="21">
        <v>43685.736319444448</v>
      </c>
      <c r="F624" s="21">
        <v>43699</v>
      </c>
      <c r="G624" s="19" t="s">
        <v>382</v>
      </c>
      <c r="H624" s="19" t="s">
        <v>381</v>
      </c>
      <c r="I624" s="19" t="s">
        <v>385</v>
      </c>
      <c r="J624" s="19" t="s">
        <v>525</v>
      </c>
      <c r="K624" s="19" t="s">
        <v>378</v>
      </c>
      <c r="L624" s="19" t="s">
        <v>569</v>
      </c>
      <c r="M624" s="19" t="s">
        <v>533</v>
      </c>
    </row>
    <row r="625" spans="1:13" x14ac:dyDescent="0.2">
      <c r="A625" s="19" t="s">
        <v>589</v>
      </c>
      <c r="B625" s="19" t="s">
        <v>362</v>
      </c>
      <c r="C625" s="20">
        <v>23750</v>
      </c>
      <c r="D625" s="20">
        <v>23750</v>
      </c>
      <c r="E625" s="21">
        <v>44018.782361111109</v>
      </c>
      <c r="F625" s="21">
        <v>44054.902118055557</v>
      </c>
      <c r="G625" s="19" t="s">
        <v>398</v>
      </c>
      <c r="H625" s="19" t="s">
        <v>389</v>
      </c>
      <c r="I625" s="19" t="s">
        <v>399</v>
      </c>
      <c r="J625" s="19" t="s">
        <v>523</v>
      </c>
      <c r="K625" s="19" t="s">
        <v>378</v>
      </c>
      <c r="L625" s="19" t="s">
        <v>569</v>
      </c>
      <c r="M625" s="19" t="s">
        <v>535</v>
      </c>
    </row>
    <row r="626" spans="1:13" x14ac:dyDescent="0.2">
      <c r="A626" s="19" t="s">
        <v>589</v>
      </c>
      <c r="B626" s="19" t="s">
        <v>362</v>
      </c>
      <c r="C626" s="20">
        <v>35077.65</v>
      </c>
      <c r="D626" s="20">
        <v>35077.65</v>
      </c>
      <c r="E626" s="21">
        <v>43111.93550925926</v>
      </c>
      <c r="F626" s="21">
        <v>43318.660983796297</v>
      </c>
      <c r="G626" s="19" t="s">
        <v>382</v>
      </c>
      <c r="H626" s="19" t="s">
        <v>381</v>
      </c>
      <c r="I626" s="19" t="s">
        <v>386</v>
      </c>
      <c r="J626" s="19" t="s">
        <v>525</v>
      </c>
      <c r="K626" s="19" t="s">
        <v>378</v>
      </c>
      <c r="L626" s="19" t="s">
        <v>569</v>
      </c>
      <c r="M626" s="19" t="s">
        <v>537</v>
      </c>
    </row>
    <row r="627" spans="1:13" x14ac:dyDescent="0.2">
      <c r="A627" s="19" t="s">
        <v>2</v>
      </c>
      <c r="B627" s="19" t="s">
        <v>367</v>
      </c>
      <c r="C627" s="20">
        <v>76380</v>
      </c>
      <c r="D627" s="20">
        <v>0</v>
      </c>
      <c r="E627" s="21">
        <v>43236.583796296298</v>
      </c>
      <c r="F627" s="21">
        <v>43430.511608796296</v>
      </c>
      <c r="G627" s="19" t="s">
        <v>391</v>
      </c>
      <c r="H627" s="19" t="s">
        <v>383</v>
      </c>
      <c r="I627" s="19" t="s">
        <v>385</v>
      </c>
      <c r="J627" s="19" t="s">
        <v>522</v>
      </c>
      <c r="K627" s="19" t="s">
        <v>377</v>
      </c>
      <c r="L627" s="19" t="s">
        <v>567</v>
      </c>
      <c r="M627" s="19" t="s">
        <v>537</v>
      </c>
    </row>
    <row r="628" spans="1:13" x14ac:dyDescent="0.2">
      <c r="A628" s="19" t="s">
        <v>498</v>
      </c>
      <c r="B628" s="19" t="s">
        <v>365</v>
      </c>
      <c r="C628" s="20">
        <v>0</v>
      </c>
      <c r="D628" s="20">
        <v>0</v>
      </c>
      <c r="E628" s="21">
        <v>42654.72246527778</v>
      </c>
      <c r="F628" s="21">
        <v>43088.00576388889</v>
      </c>
      <c r="G628" s="19" t="s">
        <v>396</v>
      </c>
      <c r="H628" s="19" t="s">
        <v>383</v>
      </c>
      <c r="I628" s="19" t="s">
        <v>397</v>
      </c>
      <c r="J628" s="19" t="s">
        <v>529</v>
      </c>
      <c r="K628" s="19" t="s">
        <v>377</v>
      </c>
      <c r="L628" s="19" t="s">
        <v>569</v>
      </c>
      <c r="M628" s="19" t="s">
        <v>535</v>
      </c>
    </row>
    <row r="629" spans="1:13" x14ac:dyDescent="0.2">
      <c r="A629" s="19" t="s">
        <v>355</v>
      </c>
      <c r="B629" s="19" t="s">
        <v>374</v>
      </c>
      <c r="C629" s="20">
        <v>124000</v>
      </c>
      <c r="D629" s="20">
        <v>0</v>
      </c>
      <c r="E629" s="21">
        <v>43993.940717592595</v>
      </c>
      <c r="F629" s="21">
        <v>44102.698923611111</v>
      </c>
      <c r="G629" s="19" t="s">
        <v>382</v>
      </c>
      <c r="H629" s="19" t="s">
        <v>381</v>
      </c>
      <c r="I629" s="19" t="s">
        <v>385</v>
      </c>
      <c r="J629" s="19" t="s">
        <v>524</v>
      </c>
      <c r="K629" s="19" t="s">
        <v>377</v>
      </c>
      <c r="L629" s="19" t="s">
        <v>560</v>
      </c>
      <c r="M629" s="19" t="s">
        <v>535</v>
      </c>
    </row>
    <row r="630" spans="1:13" x14ac:dyDescent="0.2">
      <c r="A630" s="19" t="s">
        <v>622</v>
      </c>
      <c r="B630" s="19" t="s">
        <v>358</v>
      </c>
      <c r="C630" s="20">
        <v>55000</v>
      </c>
      <c r="D630" s="20">
        <v>0</v>
      </c>
      <c r="E630" s="21">
        <v>43850.781875000001</v>
      </c>
      <c r="F630" s="21">
        <v>44075.846655092595</v>
      </c>
      <c r="G630" s="19" t="s">
        <v>404</v>
      </c>
      <c r="H630" s="19" t="s">
        <v>403</v>
      </c>
      <c r="I630" s="19" t="s">
        <v>405</v>
      </c>
      <c r="J630" s="19" t="s">
        <v>524</v>
      </c>
      <c r="K630" s="19" t="s">
        <v>377</v>
      </c>
      <c r="L630" s="19" t="s">
        <v>560</v>
      </c>
      <c r="M630" s="19" t="s">
        <v>533</v>
      </c>
    </row>
    <row r="631" spans="1:13" x14ac:dyDescent="0.2">
      <c r="A631" s="19" t="s">
        <v>622</v>
      </c>
      <c r="B631" s="19" t="s">
        <v>358</v>
      </c>
      <c r="C631" s="20">
        <v>55000</v>
      </c>
      <c r="D631" s="20">
        <v>0</v>
      </c>
      <c r="E631" s="21">
        <v>43188.055150462962</v>
      </c>
      <c r="F631" s="21">
        <v>43656</v>
      </c>
      <c r="G631" s="19" t="s">
        <v>394</v>
      </c>
      <c r="H631" s="19" t="s">
        <v>383</v>
      </c>
      <c r="I631" s="19" t="s">
        <v>395</v>
      </c>
      <c r="J631" s="19" t="s">
        <v>526</v>
      </c>
      <c r="K631" s="19" t="s">
        <v>377</v>
      </c>
      <c r="L631" s="19" t="s">
        <v>560</v>
      </c>
      <c r="M631" s="19" t="s">
        <v>535</v>
      </c>
    </row>
    <row r="632" spans="1:13" x14ac:dyDescent="0.2">
      <c r="A632" s="19" t="s">
        <v>622</v>
      </c>
      <c r="B632" s="19" t="s">
        <v>358</v>
      </c>
      <c r="C632" s="20">
        <v>2444</v>
      </c>
      <c r="D632" s="20">
        <v>0</v>
      </c>
      <c r="E632" s="21">
        <v>43866.951157407406</v>
      </c>
      <c r="F632" s="21">
        <v>44057.798344907409</v>
      </c>
      <c r="G632" s="19" t="s">
        <v>398</v>
      </c>
      <c r="H632" s="19" t="s">
        <v>389</v>
      </c>
      <c r="I632" s="19" t="s">
        <v>399</v>
      </c>
      <c r="J632" s="19" t="s">
        <v>527</v>
      </c>
      <c r="K632" s="19" t="s">
        <v>377</v>
      </c>
      <c r="L632" s="19" t="s">
        <v>567</v>
      </c>
      <c r="M632" s="19" t="s">
        <v>535</v>
      </c>
    </row>
    <row r="633" spans="1:13" x14ac:dyDescent="0.2">
      <c r="A633" s="19" t="s">
        <v>622</v>
      </c>
      <c r="B633" s="19" t="s">
        <v>358</v>
      </c>
      <c r="C633" s="20">
        <v>9000</v>
      </c>
      <c r="D633" s="20">
        <v>0</v>
      </c>
      <c r="E633" s="21">
        <v>43871.782696759263</v>
      </c>
      <c r="F633" s="21">
        <v>44042.224039351851</v>
      </c>
      <c r="G633" s="19" t="s">
        <v>382</v>
      </c>
      <c r="H633" s="19" t="s">
        <v>381</v>
      </c>
      <c r="I633" s="19" t="s">
        <v>385</v>
      </c>
      <c r="J633" s="19" t="s">
        <v>524</v>
      </c>
      <c r="K633" s="19" t="s">
        <v>377</v>
      </c>
      <c r="L633" s="19" t="s">
        <v>567</v>
      </c>
      <c r="M633" s="19" t="s">
        <v>533</v>
      </c>
    </row>
    <row r="634" spans="1:13" x14ac:dyDescent="0.2">
      <c r="A634" s="19" t="s">
        <v>140</v>
      </c>
      <c r="B634" s="19" t="s">
        <v>371</v>
      </c>
      <c r="C634" s="20">
        <v>540</v>
      </c>
      <c r="D634" s="20">
        <v>540</v>
      </c>
      <c r="E634" s="21">
        <v>42934.780821759261</v>
      </c>
      <c r="F634" s="21">
        <v>43053.631319444445</v>
      </c>
      <c r="G634" s="19" t="s">
        <v>382</v>
      </c>
      <c r="H634" s="19" t="s">
        <v>381</v>
      </c>
      <c r="I634" s="19" t="s">
        <v>385</v>
      </c>
      <c r="J634" s="19" t="s">
        <v>522</v>
      </c>
      <c r="K634" s="19" t="s">
        <v>377</v>
      </c>
      <c r="L634" s="19" t="s">
        <v>568</v>
      </c>
      <c r="M634" s="19" t="s">
        <v>535</v>
      </c>
    </row>
    <row r="635" spans="1:13" x14ac:dyDescent="0.2">
      <c r="A635" s="19" t="s">
        <v>140</v>
      </c>
      <c r="B635" s="19" t="s">
        <v>371</v>
      </c>
      <c r="C635" s="20">
        <v>4000</v>
      </c>
      <c r="D635" s="20">
        <v>4000</v>
      </c>
      <c r="E635" s="21">
        <v>42724.834409722222</v>
      </c>
      <c r="F635" s="21">
        <v>42760.234907407408</v>
      </c>
      <c r="G635" s="19" t="s">
        <v>391</v>
      </c>
      <c r="H635" s="19" t="s">
        <v>383</v>
      </c>
      <c r="I635" s="19" t="s">
        <v>385</v>
      </c>
      <c r="J635" s="19" t="s">
        <v>525</v>
      </c>
      <c r="K635" s="19" t="s">
        <v>378</v>
      </c>
      <c r="L635" s="19" t="s">
        <v>568</v>
      </c>
      <c r="M635" s="19" t="s">
        <v>533</v>
      </c>
    </row>
    <row r="636" spans="1:13" x14ac:dyDescent="0.2">
      <c r="A636" s="19" t="s">
        <v>140</v>
      </c>
      <c r="B636" s="19" t="s">
        <v>371</v>
      </c>
      <c r="C636" s="20">
        <v>44039</v>
      </c>
      <c r="D636" s="20">
        <v>44039</v>
      </c>
      <c r="E636" s="21">
        <v>42633.770879629628</v>
      </c>
      <c r="F636" s="21">
        <v>42667.291666666664</v>
      </c>
      <c r="G636" s="19" t="s">
        <v>402</v>
      </c>
      <c r="H636" s="19" t="s">
        <v>403</v>
      </c>
      <c r="I636" s="19" t="s">
        <v>397</v>
      </c>
      <c r="J636" s="19" t="s">
        <v>525</v>
      </c>
      <c r="K636" s="19" t="s">
        <v>378</v>
      </c>
      <c r="L636" s="19" t="s">
        <v>568</v>
      </c>
      <c r="M636" s="19" t="s">
        <v>535</v>
      </c>
    </row>
    <row r="637" spans="1:13" x14ac:dyDescent="0.2">
      <c r="A637" s="19" t="s">
        <v>3</v>
      </c>
      <c r="B637" s="19" t="s">
        <v>371</v>
      </c>
      <c r="C637" s="20">
        <v>0</v>
      </c>
      <c r="D637" s="20">
        <v>0</v>
      </c>
      <c r="E637" s="21">
        <v>44040.816053240742</v>
      </c>
      <c r="F637" s="21">
        <v>44042.230578703704</v>
      </c>
      <c r="G637" s="19" t="s">
        <v>404</v>
      </c>
      <c r="H637" s="19" t="s">
        <v>403</v>
      </c>
      <c r="I637" s="19" t="s">
        <v>405</v>
      </c>
      <c r="J637" s="19" t="s">
        <v>524</v>
      </c>
      <c r="K637" s="19" t="s">
        <v>377</v>
      </c>
      <c r="L637" s="19" t="s">
        <v>560</v>
      </c>
      <c r="M637" s="19" t="s">
        <v>533</v>
      </c>
    </row>
    <row r="638" spans="1:13" x14ac:dyDescent="0.2">
      <c r="A638" s="19" t="s">
        <v>623</v>
      </c>
      <c r="B638" s="19" t="s">
        <v>358</v>
      </c>
      <c r="C638" s="20">
        <v>164.99</v>
      </c>
      <c r="D638" s="20">
        <v>164.99</v>
      </c>
      <c r="E638" s="21">
        <v>43375.920185185183</v>
      </c>
      <c r="F638" s="21">
        <v>43375.923854166664</v>
      </c>
      <c r="G638" s="19" t="s">
        <v>402</v>
      </c>
      <c r="H638" s="19" t="s">
        <v>403</v>
      </c>
      <c r="I638" s="19" t="s">
        <v>397</v>
      </c>
      <c r="J638" s="19" t="s">
        <v>525</v>
      </c>
      <c r="K638" s="19" t="s">
        <v>378</v>
      </c>
      <c r="L638" s="19" t="s">
        <v>569</v>
      </c>
      <c r="M638" s="19" t="s">
        <v>533</v>
      </c>
    </row>
    <row r="639" spans="1:13" x14ac:dyDescent="0.2">
      <c r="A639" s="19" t="s">
        <v>623</v>
      </c>
      <c r="B639" s="19" t="s">
        <v>358</v>
      </c>
      <c r="C639" s="20">
        <v>10000</v>
      </c>
      <c r="D639" s="20">
        <v>10000</v>
      </c>
      <c r="E639" s="21">
        <v>43745.604513888888</v>
      </c>
      <c r="F639" s="21">
        <v>43769.291666666664</v>
      </c>
      <c r="G639" s="19" t="s">
        <v>398</v>
      </c>
      <c r="H639" s="19" t="s">
        <v>389</v>
      </c>
      <c r="I639" s="19" t="s">
        <v>399</v>
      </c>
      <c r="J639" s="19" t="s">
        <v>528</v>
      </c>
      <c r="K639" s="19" t="s">
        <v>378</v>
      </c>
      <c r="L639" s="19" t="s">
        <v>569</v>
      </c>
      <c r="M639" s="19" t="s">
        <v>536</v>
      </c>
    </row>
    <row r="640" spans="1:13" x14ac:dyDescent="0.2">
      <c r="A640" s="19" t="s">
        <v>71</v>
      </c>
      <c r="B640" s="19" t="s">
        <v>371</v>
      </c>
      <c r="C640" s="20">
        <v>32000</v>
      </c>
      <c r="D640" s="20">
        <v>0</v>
      </c>
      <c r="E640" s="21">
        <v>41708.860949074071</v>
      </c>
      <c r="F640" s="21">
        <v>42067.208333333336</v>
      </c>
      <c r="G640" s="19" t="s">
        <v>394</v>
      </c>
      <c r="H640" s="19" t="s">
        <v>383</v>
      </c>
      <c r="I640" s="19" t="s">
        <v>395</v>
      </c>
      <c r="J640" s="19" t="s">
        <v>529</v>
      </c>
      <c r="K640" s="19" t="s">
        <v>377</v>
      </c>
      <c r="L640" s="19" t="s">
        <v>560</v>
      </c>
      <c r="M640" s="19" t="s">
        <v>535</v>
      </c>
    </row>
    <row r="641" spans="1:13" x14ac:dyDescent="0.2">
      <c r="A641" s="19" t="s">
        <v>416</v>
      </c>
      <c r="B641" s="19" t="s">
        <v>359</v>
      </c>
      <c r="C641" s="20">
        <v>1225</v>
      </c>
      <c r="D641" s="20">
        <v>1225</v>
      </c>
      <c r="E641" s="21">
        <v>41403.594502314816</v>
      </c>
      <c r="F641" s="21">
        <v>41394.291666666664</v>
      </c>
      <c r="G641" s="19" t="s">
        <v>382</v>
      </c>
      <c r="H641" s="19" t="s">
        <v>381</v>
      </c>
      <c r="I641" s="19" t="s">
        <v>387</v>
      </c>
      <c r="J641" s="19" t="s">
        <v>525</v>
      </c>
      <c r="K641" s="19" t="s">
        <v>378</v>
      </c>
      <c r="L641" s="19" t="s">
        <v>562</v>
      </c>
      <c r="M641" s="19" t="s">
        <v>533</v>
      </c>
    </row>
    <row r="642" spans="1:13" x14ac:dyDescent="0.2">
      <c r="A642" s="19" t="s">
        <v>416</v>
      </c>
      <c r="B642" s="19" t="s">
        <v>359</v>
      </c>
      <c r="C642" s="20">
        <v>1400</v>
      </c>
      <c r="D642" s="20">
        <v>1400</v>
      </c>
      <c r="E642" s="21">
        <v>41355.736666666664</v>
      </c>
      <c r="F642" s="21">
        <v>41361.291666666664</v>
      </c>
      <c r="G642" s="19" t="s">
        <v>382</v>
      </c>
      <c r="H642" s="19" t="s">
        <v>381</v>
      </c>
      <c r="I642" s="19" t="s">
        <v>385</v>
      </c>
      <c r="J642" s="19" t="s">
        <v>523</v>
      </c>
      <c r="K642" s="19" t="s">
        <v>378</v>
      </c>
      <c r="L642" s="19" t="s">
        <v>562</v>
      </c>
      <c r="M642" s="19" t="s">
        <v>538</v>
      </c>
    </row>
    <row r="643" spans="1:13" x14ac:dyDescent="0.2">
      <c r="A643" s="19" t="s">
        <v>416</v>
      </c>
      <c r="B643" s="19" t="s">
        <v>359</v>
      </c>
      <c r="C643" s="20">
        <v>1599</v>
      </c>
      <c r="D643" s="20">
        <v>1599</v>
      </c>
      <c r="E643" s="21">
        <v>43088.842256944445</v>
      </c>
      <c r="F643" s="21">
        <v>43088.843460648146</v>
      </c>
      <c r="G643" s="19" t="s">
        <v>391</v>
      </c>
      <c r="H643" s="19" t="s">
        <v>383</v>
      </c>
      <c r="I643" s="19" t="s">
        <v>385</v>
      </c>
      <c r="J643" s="19" t="s">
        <v>525</v>
      </c>
      <c r="K643" s="19" t="s">
        <v>378</v>
      </c>
      <c r="L643" s="19" t="s">
        <v>560</v>
      </c>
      <c r="M643" s="19" t="s">
        <v>536</v>
      </c>
    </row>
    <row r="644" spans="1:13" x14ac:dyDescent="0.2">
      <c r="A644" s="19" t="s">
        <v>416</v>
      </c>
      <c r="B644" s="19" t="s">
        <v>359</v>
      </c>
      <c r="C644" s="20">
        <v>1925</v>
      </c>
      <c r="D644" s="20">
        <v>1925</v>
      </c>
      <c r="E644" s="21">
        <v>41390.817303240743</v>
      </c>
      <c r="F644" s="21">
        <v>41389.291666666664</v>
      </c>
      <c r="G644" s="19" t="s">
        <v>392</v>
      </c>
      <c r="H644" s="19" t="s">
        <v>383</v>
      </c>
      <c r="I644" s="19" t="s">
        <v>385</v>
      </c>
      <c r="J644" s="19" t="s">
        <v>525</v>
      </c>
      <c r="K644" s="19" t="s">
        <v>378</v>
      </c>
      <c r="L644" s="19" t="s">
        <v>562</v>
      </c>
      <c r="M644" s="19" t="s">
        <v>533</v>
      </c>
    </row>
    <row r="645" spans="1:13" x14ac:dyDescent="0.2">
      <c r="A645" s="19" t="s">
        <v>416</v>
      </c>
      <c r="B645" s="19" t="s">
        <v>359</v>
      </c>
      <c r="C645" s="20">
        <v>4101.1000000000004</v>
      </c>
      <c r="D645" s="20">
        <v>4101.1000000000004</v>
      </c>
      <c r="E645" s="21">
        <v>41208.638715277775</v>
      </c>
      <c r="F645" s="21">
        <v>41227.291666666664</v>
      </c>
      <c r="G645" s="19" t="s">
        <v>396</v>
      </c>
      <c r="H645" s="19" t="s">
        <v>383</v>
      </c>
      <c r="I645" s="19" t="s">
        <v>397</v>
      </c>
      <c r="J645" s="19" t="s">
        <v>522</v>
      </c>
      <c r="K645" s="19" t="s">
        <v>378</v>
      </c>
      <c r="L645" s="19" t="s">
        <v>562</v>
      </c>
      <c r="M645" s="19" t="s">
        <v>535</v>
      </c>
    </row>
    <row r="646" spans="1:13" x14ac:dyDescent="0.2">
      <c r="A646" s="19" t="s">
        <v>416</v>
      </c>
      <c r="B646" s="19" t="s">
        <v>359</v>
      </c>
      <c r="C646" s="20">
        <v>8000</v>
      </c>
      <c r="D646" s="20">
        <v>0</v>
      </c>
      <c r="E646" s="21">
        <v>43287.858541666668</v>
      </c>
      <c r="F646" s="21">
        <v>43473</v>
      </c>
      <c r="G646" s="19" t="s">
        <v>390</v>
      </c>
      <c r="H646" s="19" t="s">
        <v>389</v>
      </c>
      <c r="I646" s="19" t="s">
        <v>385</v>
      </c>
      <c r="J646" s="19" t="s">
        <v>522</v>
      </c>
      <c r="K646" s="19" t="s">
        <v>377</v>
      </c>
      <c r="L646" s="19" t="s">
        <v>560</v>
      </c>
      <c r="M646" s="19" t="s">
        <v>535</v>
      </c>
    </row>
    <row r="647" spans="1:13" x14ac:dyDescent="0.2">
      <c r="A647" s="19" t="s">
        <v>416</v>
      </c>
      <c r="B647" s="19" t="s">
        <v>359</v>
      </c>
      <c r="C647" s="20">
        <v>9000</v>
      </c>
      <c r="D647" s="20">
        <v>9000</v>
      </c>
      <c r="E647" s="21">
        <v>43119.755706018521</v>
      </c>
      <c r="F647" s="21">
        <v>43153.783067129632</v>
      </c>
      <c r="G647" s="19" t="s">
        <v>382</v>
      </c>
      <c r="H647" s="19" t="s">
        <v>381</v>
      </c>
      <c r="I647" s="19" t="s">
        <v>387</v>
      </c>
      <c r="J647" s="19" t="s">
        <v>525</v>
      </c>
      <c r="K647" s="19" t="s">
        <v>378</v>
      </c>
      <c r="L647" s="19" t="s">
        <v>560</v>
      </c>
      <c r="M647" s="19" t="s">
        <v>533</v>
      </c>
    </row>
    <row r="648" spans="1:13" x14ac:dyDescent="0.2">
      <c r="A648" s="19" t="s">
        <v>416</v>
      </c>
      <c r="B648" s="19" t="s">
        <v>359</v>
      </c>
      <c r="C648" s="20">
        <v>9000</v>
      </c>
      <c r="D648" s="20">
        <v>9000</v>
      </c>
      <c r="E648" s="21">
        <v>42012.829699074071</v>
      </c>
      <c r="F648" s="21">
        <v>42025.291666666664</v>
      </c>
      <c r="G648" s="19" t="s">
        <v>402</v>
      </c>
      <c r="H648" s="19" t="s">
        <v>403</v>
      </c>
      <c r="I648" s="19" t="s">
        <v>397</v>
      </c>
      <c r="J648" s="19" t="s">
        <v>529</v>
      </c>
      <c r="K648" s="19" t="s">
        <v>378</v>
      </c>
      <c r="L648" s="19" t="s">
        <v>562</v>
      </c>
      <c r="M648" s="19" t="s">
        <v>533</v>
      </c>
    </row>
    <row r="649" spans="1:13" x14ac:dyDescent="0.2">
      <c r="A649" s="19" t="s">
        <v>416</v>
      </c>
      <c r="B649" s="19" t="s">
        <v>359</v>
      </c>
      <c r="C649" s="20">
        <v>9000</v>
      </c>
      <c r="D649" s="20">
        <v>9000</v>
      </c>
      <c r="E649" s="21">
        <v>41682.717141203706</v>
      </c>
      <c r="F649" s="21">
        <v>41683.291666666664</v>
      </c>
      <c r="G649" s="19" t="s">
        <v>393</v>
      </c>
      <c r="H649" s="19" t="s">
        <v>389</v>
      </c>
      <c r="I649" s="19" t="s">
        <v>385</v>
      </c>
      <c r="J649" s="19" t="s">
        <v>523</v>
      </c>
      <c r="K649" s="19" t="s">
        <v>378</v>
      </c>
      <c r="L649" s="19" t="s">
        <v>562</v>
      </c>
      <c r="M649" s="19" t="s">
        <v>533</v>
      </c>
    </row>
    <row r="650" spans="1:13" x14ac:dyDescent="0.2">
      <c r="A650" s="19" t="s">
        <v>416</v>
      </c>
      <c r="B650" s="19" t="s">
        <v>359</v>
      </c>
      <c r="C650" s="20">
        <v>13000</v>
      </c>
      <c r="D650" s="20">
        <v>0</v>
      </c>
      <c r="E650" s="21">
        <v>41115.491562499999</v>
      </c>
      <c r="F650" s="21">
        <v>41194.166666666664</v>
      </c>
      <c r="G650" s="19" t="s">
        <v>398</v>
      </c>
      <c r="H650" s="19" t="s">
        <v>389</v>
      </c>
      <c r="I650" s="19" t="s">
        <v>399</v>
      </c>
      <c r="J650" s="19" t="s">
        <v>522</v>
      </c>
      <c r="K650" s="19" t="s">
        <v>377</v>
      </c>
      <c r="L650" s="19" t="s">
        <v>562</v>
      </c>
      <c r="M650" s="19" t="s">
        <v>535</v>
      </c>
    </row>
    <row r="651" spans="1:13" x14ac:dyDescent="0.2">
      <c r="A651" s="19" t="s">
        <v>416</v>
      </c>
      <c r="B651" s="19" t="s">
        <v>359</v>
      </c>
      <c r="C651" s="20">
        <v>18000</v>
      </c>
      <c r="D651" s="20">
        <v>18000</v>
      </c>
      <c r="E651" s="21">
        <v>41660.76835648148</v>
      </c>
      <c r="F651" s="21">
        <v>41697.291666666664</v>
      </c>
      <c r="G651" s="19" t="s">
        <v>402</v>
      </c>
      <c r="H651" s="19" t="s">
        <v>403</v>
      </c>
      <c r="I651" s="19" t="s">
        <v>397</v>
      </c>
      <c r="J651" s="19" t="s">
        <v>525</v>
      </c>
      <c r="K651" s="19" t="s">
        <v>378</v>
      </c>
      <c r="L651" s="19" t="s">
        <v>562</v>
      </c>
      <c r="M651" s="19" t="s">
        <v>535</v>
      </c>
    </row>
    <row r="652" spans="1:13" x14ac:dyDescent="0.2">
      <c r="A652" s="19" t="s">
        <v>416</v>
      </c>
      <c r="B652" s="19" t="s">
        <v>359</v>
      </c>
      <c r="C652" s="20">
        <v>21000</v>
      </c>
      <c r="D652" s="20">
        <v>21000</v>
      </c>
      <c r="E652" s="21">
        <v>41351.01053240741</v>
      </c>
      <c r="F652" s="21">
        <v>41438.291666666664</v>
      </c>
      <c r="G652" s="19" t="s">
        <v>388</v>
      </c>
      <c r="H652" s="19" t="s">
        <v>389</v>
      </c>
      <c r="I652" s="19" t="s">
        <v>385</v>
      </c>
      <c r="J652" s="19" t="s">
        <v>525</v>
      </c>
      <c r="K652" s="19" t="s">
        <v>378</v>
      </c>
      <c r="L652" s="19" t="s">
        <v>562</v>
      </c>
      <c r="M652" s="19" t="s">
        <v>535</v>
      </c>
    </row>
    <row r="653" spans="1:13" x14ac:dyDescent="0.2">
      <c r="A653" s="19" t="s">
        <v>416</v>
      </c>
      <c r="B653" s="19" t="s">
        <v>359</v>
      </c>
      <c r="C653" s="20">
        <v>21000</v>
      </c>
      <c r="D653" s="20">
        <v>0</v>
      </c>
      <c r="E653" s="21">
        <v>41284.684699074074</v>
      </c>
      <c r="F653" s="21">
        <v>41368.166666666664</v>
      </c>
      <c r="G653" s="19" t="s">
        <v>396</v>
      </c>
      <c r="H653" s="19" t="s">
        <v>383</v>
      </c>
      <c r="I653" s="19" t="s">
        <v>397</v>
      </c>
      <c r="J653" s="19" t="s">
        <v>523</v>
      </c>
      <c r="K653" s="19" t="s">
        <v>377</v>
      </c>
      <c r="L653" s="19" t="s">
        <v>562</v>
      </c>
      <c r="M653" s="19" t="s">
        <v>535</v>
      </c>
    </row>
    <row r="654" spans="1:13" x14ac:dyDescent="0.2">
      <c r="A654" s="19" t="s">
        <v>416</v>
      </c>
      <c r="B654" s="19" t="s">
        <v>359</v>
      </c>
      <c r="C654" s="20">
        <v>25000</v>
      </c>
      <c r="D654" s="20">
        <v>25000</v>
      </c>
      <c r="E654" s="21">
        <v>43403.708796296298</v>
      </c>
      <c r="F654" s="21">
        <v>43452</v>
      </c>
      <c r="G654" s="19" t="s">
        <v>404</v>
      </c>
      <c r="H654" s="19" t="s">
        <v>403</v>
      </c>
      <c r="I654" s="19" t="s">
        <v>405</v>
      </c>
      <c r="J654" s="19" t="s">
        <v>525</v>
      </c>
      <c r="K654" s="19" t="s">
        <v>378</v>
      </c>
      <c r="L654" s="19" t="s">
        <v>560</v>
      </c>
      <c r="M654" s="19" t="s">
        <v>539</v>
      </c>
    </row>
    <row r="655" spans="1:13" x14ac:dyDescent="0.2">
      <c r="A655" s="19" t="s">
        <v>416</v>
      </c>
      <c r="B655" s="19" t="s">
        <v>359</v>
      </c>
      <c r="C655" s="20">
        <v>30000</v>
      </c>
      <c r="D655" s="20">
        <v>30000</v>
      </c>
      <c r="E655" s="21">
        <v>43630.693425925929</v>
      </c>
      <c r="F655" s="21">
        <v>43782.291666666664</v>
      </c>
      <c r="G655" s="19" t="s">
        <v>382</v>
      </c>
      <c r="H655" s="19" t="s">
        <v>381</v>
      </c>
      <c r="I655" s="19" t="s">
        <v>385</v>
      </c>
      <c r="J655" s="19" t="s">
        <v>528</v>
      </c>
      <c r="K655" s="19" t="s">
        <v>378</v>
      </c>
      <c r="L655" s="19" t="s">
        <v>560</v>
      </c>
      <c r="M655" s="19" t="s">
        <v>537</v>
      </c>
    </row>
    <row r="656" spans="1:13" x14ac:dyDescent="0.2">
      <c r="A656" s="19" t="s">
        <v>416</v>
      </c>
      <c r="B656" s="19" t="s">
        <v>359</v>
      </c>
      <c r="C656" s="20">
        <v>30000</v>
      </c>
      <c r="D656" s="20">
        <v>30000</v>
      </c>
      <c r="E656" s="21">
        <v>43509.227141203701</v>
      </c>
      <c r="F656" s="21">
        <v>43683</v>
      </c>
      <c r="G656" s="19" t="s">
        <v>402</v>
      </c>
      <c r="H656" s="19" t="s">
        <v>403</v>
      </c>
      <c r="I656" s="19" t="s">
        <v>397</v>
      </c>
      <c r="J656" s="19" t="s">
        <v>525</v>
      </c>
      <c r="K656" s="19" t="s">
        <v>378</v>
      </c>
      <c r="L656" s="19" t="s">
        <v>560</v>
      </c>
      <c r="M656" s="19" t="s">
        <v>535</v>
      </c>
    </row>
    <row r="657" spans="1:13" x14ac:dyDescent="0.2">
      <c r="A657" s="19" t="s">
        <v>416</v>
      </c>
      <c r="B657" s="19" t="s">
        <v>359</v>
      </c>
      <c r="C657" s="20">
        <v>30000</v>
      </c>
      <c r="D657" s="20">
        <v>30000</v>
      </c>
      <c r="E657" s="21">
        <v>43327.689872685187</v>
      </c>
      <c r="F657" s="21">
        <v>43479</v>
      </c>
      <c r="G657" s="19" t="s">
        <v>404</v>
      </c>
      <c r="H657" s="19" t="s">
        <v>403</v>
      </c>
      <c r="I657" s="19" t="s">
        <v>405</v>
      </c>
      <c r="J657" s="19" t="s">
        <v>525</v>
      </c>
      <c r="K657" s="19" t="s">
        <v>378</v>
      </c>
      <c r="L657" s="19" t="s">
        <v>560</v>
      </c>
      <c r="M657" s="19" t="s">
        <v>536</v>
      </c>
    </row>
    <row r="658" spans="1:13" x14ac:dyDescent="0.2">
      <c r="A658" s="19" t="s">
        <v>416</v>
      </c>
      <c r="B658" s="19" t="s">
        <v>359</v>
      </c>
      <c r="C658" s="20">
        <v>35000</v>
      </c>
      <c r="D658" s="20">
        <v>0</v>
      </c>
      <c r="E658" s="21">
        <v>41389.842094907406</v>
      </c>
      <c r="F658" s="21">
        <v>41430.166666666664</v>
      </c>
      <c r="G658" s="19" t="s">
        <v>404</v>
      </c>
      <c r="H658" s="19" t="s">
        <v>403</v>
      </c>
      <c r="I658" s="19" t="s">
        <v>405</v>
      </c>
      <c r="J658" s="19" t="s">
        <v>522</v>
      </c>
      <c r="K658" s="19" t="s">
        <v>377</v>
      </c>
      <c r="L658" s="19" t="s">
        <v>562</v>
      </c>
      <c r="M658" s="19" t="s">
        <v>535</v>
      </c>
    </row>
    <row r="659" spans="1:13" x14ac:dyDescent="0.2">
      <c r="A659" s="19" t="s">
        <v>416</v>
      </c>
      <c r="B659" s="19" t="s">
        <v>359</v>
      </c>
      <c r="C659" s="20">
        <v>36250</v>
      </c>
      <c r="D659" s="20">
        <v>36250</v>
      </c>
      <c r="E659" s="21">
        <v>41079.620081018518</v>
      </c>
      <c r="F659" s="21">
        <v>41102.291666666664</v>
      </c>
      <c r="G659" s="19" t="s">
        <v>393</v>
      </c>
      <c r="H659" s="19" t="s">
        <v>389</v>
      </c>
      <c r="I659" s="19" t="s">
        <v>385</v>
      </c>
      <c r="J659" s="19" t="s">
        <v>525</v>
      </c>
      <c r="K659" s="19" t="s">
        <v>378</v>
      </c>
      <c r="L659" s="19" t="s">
        <v>562</v>
      </c>
      <c r="M659" s="19" t="s">
        <v>533</v>
      </c>
    </row>
    <row r="660" spans="1:13" x14ac:dyDescent="0.2">
      <c r="A660" s="19" t="s">
        <v>416</v>
      </c>
      <c r="B660" s="19" t="s">
        <v>359</v>
      </c>
      <c r="C660" s="20">
        <v>39235</v>
      </c>
      <c r="D660" s="20">
        <v>39235</v>
      </c>
      <c r="E660" s="21">
        <v>41165.686550925922</v>
      </c>
      <c r="F660" s="21">
        <v>41178.291666666664</v>
      </c>
      <c r="G660" s="19" t="s">
        <v>390</v>
      </c>
      <c r="H660" s="19" t="s">
        <v>389</v>
      </c>
      <c r="I660" s="19" t="s">
        <v>385</v>
      </c>
      <c r="J660" s="19" t="s">
        <v>525</v>
      </c>
      <c r="K660" s="19" t="s">
        <v>378</v>
      </c>
      <c r="L660" s="19" t="s">
        <v>562</v>
      </c>
      <c r="M660" s="19" t="s">
        <v>533</v>
      </c>
    </row>
    <row r="661" spans="1:13" x14ac:dyDescent="0.2">
      <c r="A661" s="19" t="s">
        <v>416</v>
      </c>
      <c r="B661" s="19" t="s">
        <v>359</v>
      </c>
      <c r="C661" s="20">
        <v>47520</v>
      </c>
      <c r="D661" s="20">
        <v>47520</v>
      </c>
      <c r="E661" s="21">
        <v>41163.824421296296</v>
      </c>
      <c r="F661" s="21">
        <v>41178.291666666664</v>
      </c>
      <c r="G661" s="19" t="s">
        <v>382</v>
      </c>
      <c r="H661" s="19" t="s">
        <v>381</v>
      </c>
      <c r="I661" s="19" t="s">
        <v>386</v>
      </c>
      <c r="J661" s="19" t="s">
        <v>525</v>
      </c>
      <c r="K661" s="19" t="s">
        <v>378</v>
      </c>
      <c r="L661" s="19" t="s">
        <v>562</v>
      </c>
      <c r="M661" s="19" t="s">
        <v>537</v>
      </c>
    </row>
    <row r="662" spans="1:13" x14ac:dyDescent="0.2">
      <c r="A662" s="19" t="s">
        <v>416</v>
      </c>
      <c r="B662" s="19" t="s">
        <v>359</v>
      </c>
      <c r="C662" s="20">
        <v>49000</v>
      </c>
      <c r="D662" s="20">
        <v>49000</v>
      </c>
      <c r="E662" s="21">
        <v>42144.844571759262</v>
      </c>
      <c r="F662" s="21">
        <v>42470.896724537037</v>
      </c>
      <c r="G662" s="19" t="s">
        <v>391</v>
      </c>
      <c r="H662" s="19" t="s">
        <v>383</v>
      </c>
      <c r="I662" s="19" t="s">
        <v>385</v>
      </c>
      <c r="J662" s="19" t="s">
        <v>522</v>
      </c>
      <c r="K662" s="19" t="s">
        <v>377</v>
      </c>
      <c r="L662" s="19" t="s">
        <v>562</v>
      </c>
      <c r="M662" s="19" t="s">
        <v>535</v>
      </c>
    </row>
    <row r="663" spans="1:13" x14ac:dyDescent="0.2">
      <c r="A663" s="19" t="s">
        <v>416</v>
      </c>
      <c r="B663" s="19" t="s">
        <v>359</v>
      </c>
      <c r="C663" s="20">
        <v>55000</v>
      </c>
      <c r="D663" s="20">
        <v>55000</v>
      </c>
      <c r="E663" s="21">
        <v>41155.658321759256</v>
      </c>
      <c r="F663" s="21">
        <v>41191.291666666664</v>
      </c>
      <c r="G663" s="19" t="s">
        <v>382</v>
      </c>
      <c r="H663" s="19" t="s">
        <v>381</v>
      </c>
      <c r="I663" s="19" t="s">
        <v>387</v>
      </c>
      <c r="J663" s="19" t="s">
        <v>525</v>
      </c>
      <c r="K663" s="19" t="s">
        <v>378</v>
      </c>
      <c r="L663" s="19" t="s">
        <v>562</v>
      </c>
      <c r="M663" s="19" t="s">
        <v>533</v>
      </c>
    </row>
    <row r="664" spans="1:13" x14ac:dyDescent="0.2">
      <c r="A664" s="19" t="s">
        <v>416</v>
      </c>
      <c r="B664" s="19" t="s">
        <v>359</v>
      </c>
      <c r="C664" s="20">
        <v>56064</v>
      </c>
      <c r="D664" s="20">
        <v>56064</v>
      </c>
      <c r="E664" s="21">
        <v>41249.990706018521</v>
      </c>
      <c r="F664" s="21">
        <v>41263.291666666664</v>
      </c>
      <c r="G664" s="19" t="s">
        <v>394</v>
      </c>
      <c r="H664" s="19" t="s">
        <v>383</v>
      </c>
      <c r="I664" s="19" t="s">
        <v>395</v>
      </c>
      <c r="J664" s="19" t="s">
        <v>525</v>
      </c>
      <c r="K664" s="19" t="s">
        <v>378</v>
      </c>
      <c r="L664" s="19" t="s">
        <v>562</v>
      </c>
      <c r="M664" s="19" t="s">
        <v>535</v>
      </c>
    </row>
    <row r="665" spans="1:13" x14ac:dyDescent="0.2">
      <c r="A665" s="19" t="s">
        <v>416</v>
      </c>
      <c r="B665" s="19" t="s">
        <v>359</v>
      </c>
      <c r="C665" s="20">
        <v>123198</v>
      </c>
      <c r="D665" s="20">
        <v>123198</v>
      </c>
      <c r="E665" s="21">
        <v>42921.743518518517</v>
      </c>
      <c r="F665" s="21">
        <v>43003.291666666664</v>
      </c>
      <c r="G665" s="19" t="s">
        <v>390</v>
      </c>
      <c r="H665" s="19" t="s">
        <v>389</v>
      </c>
      <c r="I665" s="19" t="s">
        <v>385</v>
      </c>
      <c r="J665" s="19" t="s">
        <v>525</v>
      </c>
      <c r="K665" s="19" t="s">
        <v>378</v>
      </c>
      <c r="L665" s="19" t="s">
        <v>560</v>
      </c>
      <c r="M665" s="19" t="s">
        <v>533</v>
      </c>
    </row>
    <row r="666" spans="1:13" x14ac:dyDescent="0.2">
      <c r="A666" s="19" t="s">
        <v>416</v>
      </c>
      <c r="B666" s="19" t="s">
        <v>359</v>
      </c>
      <c r="C666" s="20">
        <v>166950</v>
      </c>
      <c r="D666" s="20">
        <v>0</v>
      </c>
      <c r="E666" s="21">
        <v>41284.683449074073</v>
      </c>
      <c r="F666" s="21">
        <v>41351.166666666664</v>
      </c>
      <c r="G666" s="19" t="s">
        <v>404</v>
      </c>
      <c r="H666" s="19" t="s">
        <v>403</v>
      </c>
      <c r="I666" s="19" t="s">
        <v>405</v>
      </c>
      <c r="J666" s="19" t="s">
        <v>523</v>
      </c>
      <c r="K666" s="19" t="s">
        <v>377</v>
      </c>
      <c r="L666" s="19" t="s">
        <v>562</v>
      </c>
      <c r="M666" s="19" t="s">
        <v>533</v>
      </c>
    </row>
    <row r="667" spans="1:13" x14ac:dyDescent="0.2">
      <c r="A667" s="19" t="s">
        <v>430</v>
      </c>
      <c r="B667" s="19" t="s">
        <v>360</v>
      </c>
      <c r="C667" s="20">
        <v>4725</v>
      </c>
      <c r="D667" s="20">
        <v>0</v>
      </c>
      <c r="E667" s="21">
        <v>42241.107870370368</v>
      </c>
      <c r="F667" s="21">
        <v>42418.208333333336</v>
      </c>
      <c r="G667" s="19" t="s">
        <v>404</v>
      </c>
      <c r="H667" s="19" t="s">
        <v>403</v>
      </c>
      <c r="I667" s="19" t="s">
        <v>405</v>
      </c>
      <c r="J667" s="19" t="s">
        <v>522</v>
      </c>
      <c r="K667" s="19" t="s">
        <v>377</v>
      </c>
      <c r="L667" s="19" t="s">
        <v>562</v>
      </c>
      <c r="M667" s="19" t="s">
        <v>535</v>
      </c>
    </row>
    <row r="668" spans="1:13" x14ac:dyDescent="0.2">
      <c r="A668" s="19" t="s">
        <v>430</v>
      </c>
      <c r="B668" s="19" t="s">
        <v>360</v>
      </c>
      <c r="C668" s="20">
        <v>4998</v>
      </c>
      <c r="D668" s="20">
        <v>4998</v>
      </c>
      <c r="E668" s="21">
        <v>43010.503888888888</v>
      </c>
      <c r="F668" s="21">
        <v>43031.896527777775</v>
      </c>
      <c r="G668" s="19" t="s">
        <v>382</v>
      </c>
      <c r="H668" s="19" t="s">
        <v>381</v>
      </c>
      <c r="I668" s="19" t="s">
        <v>385</v>
      </c>
      <c r="J668" s="19" t="s">
        <v>525</v>
      </c>
      <c r="K668" s="19" t="s">
        <v>378</v>
      </c>
      <c r="L668" s="19" t="s">
        <v>574</v>
      </c>
      <c r="M668" s="19" t="s">
        <v>533</v>
      </c>
    </row>
    <row r="669" spans="1:13" x14ac:dyDescent="0.2">
      <c r="A669" s="19" t="s">
        <v>430</v>
      </c>
      <c r="B669" s="19" t="s">
        <v>360</v>
      </c>
      <c r="C669" s="20">
        <v>5000</v>
      </c>
      <c r="D669" s="20">
        <v>0</v>
      </c>
      <c r="E669" s="21">
        <v>43500.889108796298</v>
      </c>
      <c r="F669" s="21">
        <v>43573</v>
      </c>
      <c r="G669" s="19" t="s">
        <v>394</v>
      </c>
      <c r="H669" s="19" t="s">
        <v>383</v>
      </c>
      <c r="I669" s="19" t="s">
        <v>395</v>
      </c>
      <c r="J669" s="19" t="s">
        <v>523</v>
      </c>
      <c r="K669" s="19" t="s">
        <v>377</v>
      </c>
      <c r="L669" s="19" t="s">
        <v>562</v>
      </c>
      <c r="M669" s="19" t="s">
        <v>535</v>
      </c>
    </row>
    <row r="670" spans="1:13" x14ac:dyDescent="0.2">
      <c r="A670" s="19" t="s">
        <v>430</v>
      </c>
      <c r="B670" s="19" t="s">
        <v>360</v>
      </c>
      <c r="C670" s="20">
        <v>5990</v>
      </c>
      <c r="D670" s="20">
        <v>5990</v>
      </c>
      <c r="E670" s="21">
        <v>43760.881458333337</v>
      </c>
      <c r="F670" s="21">
        <v>43767.25</v>
      </c>
      <c r="G670" s="19" t="s">
        <v>404</v>
      </c>
      <c r="H670" s="19" t="s">
        <v>403</v>
      </c>
      <c r="I670" s="19" t="s">
        <v>405</v>
      </c>
      <c r="J670" s="19" t="s">
        <v>528</v>
      </c>
      <c r="K670" s="19" t="s">
        <v>378</v>
      </c>
      <c r="L670" s="19" t="s">
        <v>574</v>
      </c>
      <c r="M670" s="19" t="s">
        <v>534</v>
      </c>
    </row>
    <row r="671" spans="1:13" x14ac:dyDescent="0.2">
      <c r="A671" s="19" t="s">
        <v>430</v>
      </c>
      <c r="B671" s="19" t="s">
        <v>360</v>
      </c>
      <c r="C671" s="20">
        <v>6000</v>
      </c>
      <c r="D671" s="20">
        <v>0</v>
      </c>
      <c r="E671" s="21">
        <v>43504.863356481481</v>
      </c>
      <c r="F671" s="21">
        <v>43599</v>
      </c>
      <c r="G671" s="19" t="s">
        <v>402</v>
      </c>
      <c r="H671" s="19" t="s">
        <v>403</v>
      </c>
      <c r="I671" s="19" t="s">
        <v>397</v>
      </c>
      <c r="J671" s="19" t="s">
        <v>523</v>
      </c>
      <c r="K671" s="19" t="s">
        <v>377</v>
      </c>
      <c r="L671" s="19" t="s">
        <v>574</v>
      </c>
      <c r="M671" s="19" t="s">
        <v>535</v>
      </c>
    </row>
    <row r="672" spans="1:13" x14ac:dyDescent="0.2">
      <c r="A672" s="19" t="s">
        <v>430</v>
      </c>
      <c r="B672" s="19" t="s">
        <v>360</v>
      </c>
      <c r="C672" s="20">
        <v>20000</v>
      </c>
      <c r="D672" s="20">
        <v>0</v>
      </c>
      <c r="E672" s="21">
        <v>43690.77652777778</v>
      </c>
      <c r="F672" s="21">
        <v>43692</v>
      </c>
      <c r="G672" s="19" t="s">
        <v>393</v>
      </c>
      <c r="H672" s="19" t="s">
        <v>389</v>
      </c>
      <c r="I672" s="19" t="s">
        <v>385</v>
      </c>
      <c r="J672" s="19" t="s">
        <v>522</v>
      </c>
      <c r="K672" s="19" t="s">
        <v>377</v>
      </c>
      <c r="L672" s="19" t="s">
        <v>562</v>
      </c>
      <c r="M672" s="19" t="s">
        <v>539</v>
      </c>
    </row>
    <row r="673" spans="1:13" x14ac:dyDescent="0.2">
      <c r="A673" s="19" t="s">
        <v>430</v>
      </c>
      <c r="B673" s="19" t="s">
        <v>360</v>
      </c>
      <c r="C673" s="20">
        <v>20000</v>
      </c>
      <c r="D673" s="20">
        <v>0</v>
      </c>
      <c r="E673" s="21">
        <v>43213.746064814812</v>
      </c>
      <c r="F673" s="21">
        <v>43329.838437500002</v>
      </c>
      <c r="G673" s="19" t="s">
        <v>393</v>
      </c>
      <c r="H673" s="19" t="s">
        <v>389</v>
      </c>
      <c r="I673" s="19" t="s">
        <v>385</v>
      </c>
      <c r="J673" s="19" t="s">
        <v>522</v>
      </c>
      <c r="K673" s="19" t="s">
        <v>377</v>
      </c>
      <c r="L673" s="19" t="s">
        <v>562</v>
      </c>
      <c r="M673" s="19" t="s">
        <v>533</v>
      </c>
    </row>
    <row r="674" spans="1:13" x14ac:dyDescent="0.2">
      <c r="A674" s="19" t="s">
        <v>430</v>
      </c>
      <c r="B674" s="19" t="s">
        <v>360</v>
      </c>
      <c r="C674" s="20">
        <v>26740</v>
      </c>
      <c r="D674" s="20">
        <v>26740</v>
      </c>
      <c r="E674" s="21">
        <v>42549.898981481485</v>
      </c>
      <c r="F674" s="21">
        <v>42607.291666666664</v>
      </c>
      <c r="G674" s="19" t="s">
        <v>388</v>
      </c>
      <c r="H674" s="19" t="s">
        <v>389</v>
      </c>
      <c r="I674" s="19" t="s">
        <v>385</v>
      </c>
      <c r="J674" s="19" t="s">
        <v>525</v>
      </c>
      <c r="K674" s="19" t="s">
        <v>378</v>
      </c>
      <c r="L674" s="19" t="s">
        <v>562</v>
      </c>
      <c r="M674" s="19" t="s">
        <v>535</v>
      </c>
    </row>
    <row r="675" spans="1:13" x14ac:dyDescent="0.2">
      <c r="A675" s="19" t="s">
        <v>430</v>
      </c>
      <c r="B675" s="19" t="s">
        <v>360</v>
      </c>
      <c r="C675" s="20">
        <v>30000</v>
      </c>
      <c r="D675" s="20">
        <v>30000</v>
      </c>
      <c r="E675" s="21">
        <v>43222.660462962966</v>
      </c>
      <c r="F675" s="21">
        <v>43272.742349537039</v>
      </c>
      <c r="G675" s="19" t="s">
        <v>382</v>
      </c>
      <c r="H675" s="19" t="s">
        <v>381</v>
      </c>
      <c r="I675" s="19" t="s">
        <v>385</v>
      </c>
      <c r="J675" s="19" t="s">
        <v>525</v>
      </c>
      <c r="K675" s="19" t="s">
        <v>378</v>
      </c>
      <c r="L675" s="19" t="s">
        <v>562</v>
      </c>
      <c r="M675" s="19" t="s">
        <v>536</v>
      </c>
    </row>
    <row r="676" spans="1:13" x14ac:dyDescent="0.2">
      <c r="A676" s="19" t="s">
        <v>430</v>
      </c>
      <c r="B676" s="19" t="s">
        <v>360</v>
      </c>
      <c r="C676" s="20">
        <v>45000</v>
      </c>
      <c r="D676" s="20">
        <v>45000</v>
      </c>
      <c r="E676" s="21">
        <v>42549.903738425928</v>
      </c>
      <c r="F676" s="21">
        <v>43207.981249999997</v>
      </c>
      <c r="G676" s="19" t="s">
        <v>394</v>
      </c>
      <c r="H676" s="19" t="s">
        <v>383</v>
      </c>
      <c r="I676" s="19" t="s">
        <v>395</v>
      </c>
      <c r="J676" s="19" t="s">
        <v>525</v>
      </c>
      <c r="K676" s="19" t="s">
        <v>378</v>
      </c>
      <c r="L676" s="19" t="s">
        <v>562</v>
      </c>
      <c r="M676" s="19" t="s">
        <v>535</v>
      </c>
    </row>
    <row r="677" spans="1:13" x14ac:dyDescent="0.2">
      <c r="A677" s="19" t="s">
        <v>430</v>
      </c>
      <c r="B677" s="19" t="s">
        <v>360</v>
      </c>
      <c r="C677" s="20">
        <v>57500</v>
      </c>
      <c r="D677" s="20">
        <v>0</v>
      </c>
      <c r="E677" s="21">
        <v>43467.66375</v>
      </c>
      <c r="F677" s="21">
        <v>43500</v>
      </c>
      <c r="G677" s="19" t="s">
        <v>388</v>
      </c>
      <c r="H677" s="19" t="s">
        <v>389</v>
      </c>
      <c r="I677" s="19" t="s">
        <v>385</v>
      </c>
      <c r="J677" s="19" t="s">
        <v>522</v>
      </c>
      <c r="K677" s="19" t="s">
        <v>377</v>
      </c>
      <c r="L677" s="19" t="s">
        <v>562</v>
      </c>
      <c r="M677" s="19" t="s">
        <v>533</v>
      </c>
    </row>
    <row r="678" spans="1:13" x14ac:dyDescent="0.2">
      <c r="A678" s="19" t="s">
        <v>430</v>
      </c>
      <c r="B678" s="19" t="s">
        <v>360</v>
      </c>
      <c r="C678" s="20">
        <v>85260</v>
      </c>
      <c r="D678" s="20">
        <v>85260</v>
      </c>
      <c r="E678" s="21">
        <v>41856.976747685185</v>
      </c>
      <c r="F678" s="21">
        <v>42222.291666666664</v>
      </c>
      <c r="G678" s="19" t="s">
        <v>398</v>
      </c>
      <c r="H678" s="19" t="s">
        <v>389</v>
      </c>
      <c r="I678" s="19" t="s">
        <v>399</v>
      </c>
      <c r="J678" s="19" t="s">
        <v>525</v>
      </c>
      <c r="K678" s="19" t="s">
        <v>378</v>
      </c>
      <c r="L678" s="19" t="s">
        <v>562</v>
      </c>
      <c r="M678" s="19" t="s">
        <v>535</v>
      </c>
    </row>
    <row r="679" spans="1:13" x14ac:dyDescent="0.2">
      <c r="A679" s="19" t="s">
        <v>221</v>
      </c>
      <c r="B679" s="19" t="s">
        <v>371</v>
      </c>
      <c r="C679" s="20">
        <v>8995</v>
      </c>
      <c r="D679" s="20">
        <v>0</v>
      </c>
      <c r="E679" s="21">
        <v>43031.898125</v>
      </c>
      <c r="F679" s="21">
        <v>43088.016504629632</v>
      </c>
      <c r="G679" s="19" t="s">
        <v>404</v>
      </c>
      <c r="H679" s="19" t="s">
        <v>403</v>
      </c>
      <c r="I679" s="19" t="s">
        <v>405</v>
      </c>
      <c r="J679" s="19" t="s">
        <v>522</v>
      </c>
      <c r="K679" s="19" t="s">
        <v>377</v>
      </c>
      <c r="L679" s="19" t="s">
        <v>566</v>
      </c>
      <c r="M679" s="19" t="s">
        <v>535</v>
      </c>
    </row>
    <row r="680" spans="1:13" x14ac:dyDescent="0.2">
      <c r="A680" s="19" t="s">
        <v>486</v>
      </c>
      <c r="B680" s="19" t="s">
        <v>369</v>
      </c>
      <c r="C680" s="20">
        <v>4000</v>
      </c>
      <c r="D680" s="20">
        <v>0</v>
      </c>
      <c r="E680" s="21">
        <v>43768.779988425929</v>
      </c>
      <c r="F680" s="21">
        <v>43882.25</v>
      </c>
      <c r="G680" s="19" t="s">
        <v>393</v>
      </c>
      <c r="H680" s="19" t="s">
        <v>389</v>
      </c>
      <c r="I680" s="19" t="s">
        <v>385</v>
      </c>
      <c r="J680" s="19" t="s">
        <v>527</v>
      </c>
      <c r="K680" s="19" t="s">
        <v>377</v>
      </c>
      <c r="L680" s="19" t="s">
        <v>569</v>
      </c>
      <c r="M680" s="19" t="s">
        <v>539</v>
      </c>
    </row>
    <row r="681" spans="1:13" x14ac:dyDescent="0.2">
      <c r="A681" s="19" t="s">
        <v>486</v>
      </c>
      <c r="B681" s="19" t="s">
        <v>369</v>
      </c>
      <c r="C681" s="20">
        <v>12000</v>
      </c>
      <c r="D681" s="20">
        <v>0</v>
      </c>
      <c r="E681" s="21">
        <v>43201.055347222224</v>
      </c>
      <c r="F681" s="21">
        <v>43419.830277777779</v>
      </c>
      <c r="G681" s="19" t="s">
        <v>391</v>
      </c>
      <c r="H681" s="19" t="s">
        <v>383</v>
      </c>
      <c r="I681" s="19" t="s">
        <v>385</v>
      </c>
      <c r="J681" s="19" t="s">
        <v>522</v>
      </c>
      <c r="K681" s="19" t="s">
        <v>377</v>
      </c>
      <c r="L681" s="19" t="s">
        <v>576</v>
      </c>
      <c r="M681" s="19" t="s">
        <v>535</v>
      </c>
    </row>
    <row r="682" spans="1:13" x14ac:dyDescent="0.2">
      <c r="A682" s="19" t="s">
        <v>486</v>
      </c>
      <c r="B682" s="19" t="s">
        <v>369</v>
      </c>
      <c r="C682" s="20">
        <v>17000</v>
      </c>
      <c r="D682" s="20">
        <v>0</v>
      </c>
      <c r="E682" s="21">
        <v>43768.741585648146</v>
      </c>
      <c r="F682" s="21">
        <v>43857.66201388889</v>
      </c>
      <c r="G682" s="19" t="s">
        <v>398</v>
      </c>
      <c r="H682" s="19" t="s">
        <v>389</v>
      </c>
      <c r="I682" s="19" t="s">
        <v>399</v>
      </c>
      <c r="J682" s="19" t="s">
        <v>524</v>
      </c>
      <c r="K682" s="19" t="s">
        <v>377</v>
      </c>
      <c r="L682" s="19" t="s">
        <v>566</v>
      </c>
      <c r="M682" s="19" t="s">
        <v>537</v>
      </c>
    </row>
    <row r="683" spans="1:13" x14ac:dyDescent="0.2">
      <c r="A683" s="19" t="s">
        <v>486</v>
      </c>
      <c r="B683" s="19" t="s">
        <v>369</v>
      </c>
      <c r="C683" s="20">
        <v>20000</v>
      </c>
      <c r="D683" s="20">
        <v>20000</v>
      </c>
      <c r="E683" s="21">
        <v>42376.929537037038</v>
      </c>
      <c r="F683" s="21">
        <v>42599.78979166667</v>
      </c>
      <c r="G683" s="19" t="s">
        <v>398</v>
      </c>
      <c r="H683" s="19" t="s">
        <v>389</v>
      </c>
      <c r="I683" s="19" t="s">
        <v>399</v>
      </c>
      <c r="J683" s="19" t="s">
        <v>522</v>
      </c>
      <c r="K683" s="19" t="s">
        <v>377</v>
      </c>
      <c r="L683" s="19" t="s">
        <v>576</v>
      </c>
      <c r="M683" s="19" t="s">
        <v>533</v>
      </c>
    </row>
    <row r="684" spans="1:13" x14ac:dyDescent="0.2">
      <c r="A684" s="19" t="s">
        <v>111</v>
      </c>
      <c r="B684" s="19" t="s">
        <v>375</v>
      </c>
      <c r="C684" s="20">
        <v>10000</v>
      </c>
      <c r="D684" s="20">
        <v>10000</v>
      </c>
      <c r="E684" s="21">
        <v>42426.870995370373</v>
      </c>
      <c r="F684" s="21">
        <v>42432.291666666664</v>
      </c>
      <c r="G684" s="19" t="s">
        <v>402</v>
      </c>
      <c r="H684" s="19" t="s">
        <v>403</v>
      </c>
      <c r="I684" s="19" t="s">
        <v>397</v>
      </c>
      <c r="J684" s="19" t="s">
        <v>522</v>
      </c>
      <c r="K684" s="19" t="s">
        <v>378</v>
      </c>
      <c r="L684" s="19" t="s">
        <v>577</v>
      </c>
      <c r="M684" s="19" t="s">
        <v>535</v>
      </c>
    </row>
    <row r="685" spans="1:13" x14ac:dyDescent="0.2">
      <c r="A685" s="19" t="s">
        <v>156</v>
      </c>
      <c r="B685" s="19" t="s">
        <v>358</v>
      </c>
      <c r="C685" s="20">
        <v>37000</v>
      </c>
      <c r="D685" s="20">
        <v>37000</v>
      </c>
      <c r="E685" s="21">
        <v>42397.6250462963</v>
      </c>
      <c r="F685" s="21">
        <v>42768.840208333335</v>
      </c>
      <c r="G685" s="19" t="s">
        <v>401</v>
      </c>
      <c r="H685" s="19" t="s">
        <v>389</v>
      </c>
      <c r="I685" s="19" t="s">
        <v>385</v>
      </c>
      <c r="J685" s="19" t="s">
        <v>529</v>
      </c>
      <c r="K685" s="19" t="s">
        <v>377</v>
      </c>
      <c r="L685" s="19" t="s">
        <v>560</v>
      </c>
      <c r="M685" s="19" t="s">
        <v>535</v>
      </c>
    </row>
    <row r="686" spans="1:13" x14ac:dyDescent="0.2">
      <c r="A686" s="19" t="s">
        <v>87</v>
      </c>
      <c r="B686" s="19" t="s">
        <v>367</v>
      </c>
      <c r="C686" s="20">
        <v>51000</v>
      </c>
      <c r="D686" s="20">
        <v>0</v>
      </c>
      <c r="E686" s="21">
        <v>42129.08625</v>
      </c>
      <c r="F686" s="21">
        <v>42262.25</v>
      </c>
      <c r="G686" s="19" t="s">
        <v>396</v>
      </c>
      <c r="H686" s="19" t="s">
        <v>383</v>
      </c>
      <c r="I686" s="19" t="s">
        <v>397</v>
      </c>
      <c r="J686" s="19" t="s">
        <v>529</v>
      </c>
      <c r="K686" s="19" t="s">
        <v>377</v>
      </c>
      <c r="L686" s="19" t="s">
        <v>562</v>
      </c>
      <c r="M686" s="19" t="s">
        <v>535</v>
      </c>
    </row>
    <row r="687" spans="1:13" x14ac:dyDescent="0.2">
      <c r="A687" s="19" t="s">
        <v>42</v>
      </c>
      <c r="B687" s="19" t="s">
        <v>375</v>
      </c>
      <c r="C687" s="20">
        <v>42000</v>
      </c>
      <c r="D687" s="20">
        <v>0</v>
      </c>
      <c r="E687" s="21">
        <v>41411.826701388891</v>
      </c>
      <c r="F687" s="21">
        <v>41696.208333333336</v>
      </c>
      <c r="G687" s="19" t="s">
        <v>391</v>
      </c>
      <c r="H687" s="19" t="s">
        <v>383</v>
      </c>
      <c r="I687" s="19" t="s">
        <v>385</v>
      </c>
      <c r="J687" s="19" t="s">
        <v>529</v>
      </c>
      <c r="K687" s="19" t="s">
        <v>377</v>
      </c>
      <c r="L687" s="19" t="s">
        <v>559</v>
      </c>
      <c r="M687" s="19" t="s">
        <v>533</v>
      </c>
    </row>
    <row r="688" spans="1:13" x14ac:dyDescent="0.2">
      <c r="A688" s="19" t="s">
        <v>58</v>
      </c>
      <c r="B688" s="19" t="s">
        <v>373</v>
      </c>
      <c r="C688" s="20">
        <v>3000</v>
      </c>
      <c r="D688" s="20">
        <v>3000</v>
      </c>
      <c r="E688" s="21">
        <v>42107.129606481481</v>
      </c>
      <c r="F688" s="21">
        <v>42142.291666666664</v>
      </c>
      <c r="G688" s="19" t="s">
        <v>390</v>
      </c>
      <c r="H688" s="19" t="s">
        <v>389</v>
      </c>
      <c r="I688" s="19" t="s">
        <v>385</v>
      </c>
      <c r="J688" s="19" t="s">
        <v>525</v>
      </c>
      <c r="K688" s="19" t="s">
        <v>378</v>
      </c>
      <c r="L688" s="19" t="s">
        <v>560</v>
      </c>
      <c r="M688" s="19" t="s">
        <v>533</v>
      </c>
    </row>
    <row r="689" spans="1:13" x14ac:dyDescent="0.2">
      <c r="A689" s="19" t="s">
        <v>58</v>
      </c>
      <c r="B689" s="19" t="s">
        <v>373</v>
      </c>
      <c r="C689" s="20">
        <v>3000</v>
      </c>
      <c r="D689" s="20">
        <v>3000</v>
      </c>
      <c r="E689" s="21">
        <v>42085.928206018521</v>
      </c>
      <c r="F689" s="21">
        <v>42087.291666666664</v>
      </c>
      <c r="G689" s="19" t="s">
        <v>396</v>
      </c>
      <c r="H689" s="19" t="s">
        <v>383</v>
      </c>
      <c r="I689" s="19" t="s">
        <v>397</v>
      </c>
      <c r="J689" s="19" t="s">
        <v>522</v>
      </c>
      <c r="K689" s="19" t="s">
        <v>378</v>
      </c>
      <c r="L689" s="19" t="s">
        <v>560</v>
      </c>
      <c r="M689" s="19" t="s">
        <v>538</v>
      </c>
    </row>
    <row r="690" spans="1:13" x14ac:dyDescent="0.2">
      <c r="A690" s="19" t="s">
        <v>58</v>
      </c>
      <c r="B690" s="19" t="s">
        <v>373</v>
      </c>
      <c r="C690" s="20">
        <v>10000</v>
      </c>
      <c r="D690" s="20">
        <v>0</v>
      </c>
      <c r="E690" s="21">
        <v>42641.835023148145</v>
      </c>
      <c r="F690" s="21">
        <v>42997.826458333337</v>
      </c>
      <c r="G690" s="19" t="s">
        <v>388</v>
      </c>
      <c r="H690" s="19" t="s">
        <v>389</v>
      </c>
      <c r="I690" s="19" t="s">
        <v>385</v>
      </c>
      <c r="J690" s="19" t="s">
        <v>522</v>
      </c>
      <c r="K690" s="19" t="s">
        <v>377</v>
      </c>
      <c r="L690" s="19" t="s">
        <v>560</v>
      </c>
      <c r="M690" s="19" t="s">
        <v>535</v>
      </c>
    </row>
    <row r="691" spans="1:13" x14ac:dyDescent="0.2">
      <c r="A691" s="19" t="s">
        <v>58</v>
      </c>
      <c r="B691" s="19" t="s">
        <v>373</v>
      </c>
      <c r="C691" s="20">
        <v>10000</v>
      </c>
      <c r="D691" s="20">
        <v>0</v>
      </c>
      <c r="E691" s="21">
        <v>42615.896562499998</v>
      </c>
      <c r="F691" s="21">
        <v>42935.763229166667</v>
      </c>
      <c r="G691" s="19" t="s">
        <v>402</v>
      </c>
      <c r="H691" s="19" t="s">
        <v>403</v>
      </c>
      <c r="I691" s="19" t="s">
        <v>397</v>
      </c>
      <c r="J691" s="19" t="s">
        <v>522</v>
      </c>
      <c r="K691" s="19" t="s">
        <v>377</v>
      </c>
      <c r="L691" s="19" t="s">
        <v>560</v>
      </c>
      <c r="M691" s="19" t="s">
        <v>537</v>
      </c>
    </row>
    <row r="692" spans="1:13" x14ac:dyDescent="0.2">
      <c r="A692" s="19" t="s">
        <v>58</v>
      </c>
      <c r="B692" s="19" t="s">
        <v>373</v>
      </c>
      <c r="C692" s="20">
        <v>10000</v>
      </c>
      <c r="D692" s="20">
        <v>10000</v>
      </c>
      <c r="E692" s="21">
        <v>41967.955682870372</v>
      </c>
      <c r="F692" s="21">
        <v>41974.291666666664</v>
      </c>
      <c r="G692" s="19" t="s">
        <v>404</v>
      </c>
      <c r="H692" s="19" t="s">
        <v>403</v>
      </c>
      <c r="I692" s="19" t="s">
        <v>405</v>
      </c>
      <c r="J692" s="19" t="s">
        <v>525</v>
      </c>
      <c r="K692" s="19" t="s">
        <v>378</v>
      </c>
      <c r="L692" s="19" t="s">
        <v>560</v>
      </c>
      <c r="M692" s="19" t="s">
        <v>536</v>
      </c>
    </row>
    <row r="693" spans="1:13" x14ac:dyDescent="0.2">
      <c r="A693" s="19" t="s">
        <v>58</v>
      </c>
      <c r="B693" s="19" t="s">
        <v>373</v>
      </c>
      <c r="C693" s="20">
        <v>20000</v>
      </c>
      <c r="D693" s="20">
        <v>20000</v>
      </c>
      <c r="E693" s="21">
        <v>42042.008483796293</v>
      </c>
      <c r="F693" s="21">
        <v>42059.208333333336</v>
      </c>
      <c r="G693" s="19" t="s">
        <v>388</v>
      </c>
      <c r="H693" s="19" t="s">
        <v>389</v>
      </c>
      <c r="I693" s="19" t="s">
        <v>385</v>
      </c>
      <c r="J693" s="19" t="s">
        <v>525</v>
      </c>
      <c r="K693" s="19" t="s">
        <v>378</v>
      </c>
      <c r="L693" s="19" t="s">
        <v>560</v>
      </c>
      <c r="M693" s="19" t="s">
        <v>535</v>
      </c>
    </row>
    <row r="694" spans="1:13" x14ac:dyDescent="0.2">
      <c r="A694" s="19" t="s">
        <v>58</v>
      </c>
      <c r="B694" s="19" t="s">
        <v>373</v>
      </c>
      <c r="C694" s="20">
        <v>57000</v>
      </c>
      <c r="D694" s="20">
        <v>57000</v>
      </c>
      <c r="E694" s="21">
        <v>41886.713414351849</v>
      </c>
      <c r="F694" s="21">
        <v>41912.291666666664</v>
      </c>
      <c r="G694" s="19" t="s">
        <v>382</v>
      </c>
      <c r="H694" s="19" t="s">
        <v>381</v>
      </c>
      <c r="I694" s="19" t="s">
        <v>386</v>
      </c>
      <c r="J694" s="19" t="s">
        <v>525</v>
      </c>
      <c r="K694" s="19" t="s">
        <v>378</v>
      </c>
      <c r="L694" s="19" t="s">
        <v>560</v>
      </c>
      <c r="M694" s="19" t="s">
        <v>538</v>
      </c>
    </row>
    <row r="695" spans="1:13" x14ac:dyDescent="0.2">
      <c r="A695" s="19" t="s">
        <v>592</v>
      </c>
      <c r="B695" s="19" t="s">
        <v>362</v>
      </c>
      <c r="C695" s="20">
        <v>1994.06</v>
      </c>
      <c r="D695" s="20">
        <v>1994.06</v>
      </c>
      <c r="E695" s="21">
        <v>43343.856365740743</v>
      </c>
      <c r="F695" s="21">
        <v>43343.821435185186</v>
      </c>
      <c r="G695" s="19" t="s">
        <v>402</v>
      </c>
      <c r="H695" s="19" t="s">
        <v>403</v>
      </c>
      <c r="I695" s="19" t="s">
        <v>397</v>
      </c>
      <c r="J695" s="19" t="s">
        <v>525</v>
      </c>
      <c r="K695" s="19" t="s">
        <v>378</v>
      </c>
      <c r="L695" s="19" t="s">
        <v>580</v>
      </c>
      <c r="M695" s="19" t="s">
        <v>533</v>
      </c>
    </row>
    <row r="696" spans="1:13" x14ac:dyDescent="0.2">
      <c r="A696" s="19" t="s">
        <v>592</v>
      </c>
      <c r="B696" s="19" t="s">
        <v>362</v>
      </c>
      <c r="C696" s="20">
        <v>17000</v>
      </c>
      <c r="D696" s="20">
        <v>0</v>
      </c>
      <c r="E696" s="21">
        <v>41444.626921296294</v>
      </c>
      <c r="F696" s="21">
        <v>42067.208333333336</v>
      </c>
      <c r="G696" s="19" t="s">
        <v>404</v>
      </c>
      <c r="H696" s="19" t="s">
        <v>403</v>
      </c>
      <c r="I696" s="19" t="s">
        <v>405</v>
      </c>
      <c r="J696" s="19" t="s">
        <v>522</v>
      </c>
      <c r="K696" s="19" t="s">
        <v>377</v>
      </c>
      <c r="L696" s="19" t="s">
        <v>577</v>
      </c>
      <c r="M696" s="19" t="s">
        <v>533</v>
      </c>
    </row>
    <row r="697" spans="1:13" x14ac:dyDescent="0.2">
      <c r="A697" s="19" t="s">
        <v>473</v>
      </c>
      <c r="B697" s="19" t="s">
        <v>366</v>
      </c>
      <c r="C697" s="20">
        <v>9200</v>
      </c>
      <c r="D697" s="20">
        <v>9200</v>
      </c>
      <c r="E697" s="21">
        <v>43846.940150462964</v>
      </c>
      <c r="F697" s="21">
        <v>43847.847268518519</v>
      </c>
      <c r="G697" s="19" t="s">
        <v>402</v>
      </c>
      <c r="H697" s="19" t="s">
        <v>403</v>
      </c>
      <c r="I697" s="19" t="s">
        <v>397</v>
      </c>
      <c r="J697" s="19" t="s">
        <v>528</v>
      </c>
      <c r="K697" s="19" t="s">
        <v>378</v>
      </c>
      <c r="L697" s="19" t="s">
        <v>570</v>
      </c>
      <c r="M697" s="19" t="s">
        <v>535</v>
      </c>
    </row>
    <row r="698" spans="1:13" x14ac:dyDescent="0.2">
      <c r="A698" s="19" t="s">
        <v>473</v>
      </c>
      <c r="B698" s="19" t="s">
        <v>366</v>
      </c>
      <c r="C698" s="20">
        <v>10000</v>
      </c>
      <c r="D698" s="20">
        <v>0</v>
      </c>
      <c r="E698" s="21">
        <v>43815.748425925929</v>
      </c>
      <c r="F698" s="21">
        <v>43990.830879629626</v>
      </c>
      <c r="G698" s="19" t="s">
        <v>390</v>
      </c>
      <c r="H698" s="19" t="s">
        <v>389</v>
      </c>
      <c r="I698" s="19" t="s">
        <v>386</v>
      </c>
      <c r="J698" s="19" t="s">
        <v>525</v>
      </c>
      <c r="K698" s="19" t="s">
        <v>377</v>
      </c>
      <c r="L698" s="19" t="s">
        <v>560</v>
      </c>
      <c r="M698" s="19" t="s">
        <v>535</v>
      </c>
    </row>
    <row r="699" spans="1:13" x14ac:dyDescent="0.2">
      <c r="A699" s="19" t="s">
        <v>473</v>
      </c>
      <c r="B699" s="19" t="s">
        <v>366</v>
      </c>
      <c r="C699" s="20">
        <v>10000</v>
      </c>
      <c r="D699" s="20">
        <v>10000</v>
      </c>
      <c r="E699" s="21">
        <v>43816.973912037036</v>
      </c>
      <c r="F699" s="21">
        <v>43817.992766203701</v>
      </c>
      <c r="G699" s="19" t="s">
        <v>390</v>
      </c>
      <c r="H699" s="19" t="s">
        <v>389</v>
      </c>
      <c r="I699" s="19" t="s">
        <v>385</v>
      </c>
      <c r="J699" s="19" t="s">
        <v>528</v>
      </c>
      <c r="K699" s="19" t="s">
        <v>378</v>
      </c>
      <c r="L699" s="19" t="s">
        <v>570</v>
      </c>
      <c r="M699" s="19" t="s">
        <v>533</v>
      </c>
    </row>
    <row r="700" spans="1:13" x14ac:dyDescent="0.2">
      <c r="A700" s="19" t="s">
        <v>473</v>
      </c>
      <c r="B700" s="19" t="s">
        <v>366</v>
      </c>
      <c r="C700" s="20">
        <v>36000</v>
      </c>
      <c r="D700" s="20">
        <v>36000</v>
      </c>
      <c r="E700" s="21">
        <v>43699.882048611114</v>
      </c>
      <c r="F700" s="21">
        <v>43753</v>
      </c>
      <c r="G700" s="19" t="s">
        <v>388</v>
      </c>
      <c r="H700" s="19" t="s">
        <v>389</v>
      </c>
      <c r="I700" s="19" t="s">
        <v>385</v>
      </c>
      <c r="J700" s="19" t="s">
        <v>528</v>
      </c>
      <c r="K700" s="19" t="s">
        <v>378</v>
      </c>
      <c r="L700" s="19" t="s">
        <v>570</v>
      </c>
      <c r="M700" s="19" t="s">
        <v>533</v>
      </c>
    </row>
    <row r="701" spans="1:13" x14ac:dyDescent="0.2">
      <c r="A701" s="19" t="s">
        <v>473</v>
      </c>
      <c r="B701" s="19" t="s">
        <v>366</v>
      </c>
      <c r="C701" s="20">
        <v>93075</v>
      </c>
      <c r="D701" s="20">
        <v>0</v>
      </c>
      <c r="E701" s="21">
        <v>43206.847511574073</v>
      </c>
      <c r="F701" s="21">
        <v>43434.410266203704</v>
      </c>
      <c r="G701" s="19" t="s">
        <v>396</v>
      </c>
      <c r="H701" s="19" t="s">
        <v>383</v>
      </c>
      <c r="I701" s="19" t="s">
        <v>397</v>
      </c>
      <c r="J701" s="19" t="s">
        <v>522</v>
      </c>
      <c r="K701" s="19" t="s">
        <v>377</v>
      </c>
      <c r="L701" s="19" t="s">
        <v>569</v>
      </c>
      <c r="M701" s="19" t="s">
        <v>535</v>
      </c>
    </row>
    <row r="702" spans="1:13" x14ac:dyDescent="0.2">
      <c r="A702" s="19" t="s">
        <v>477</v>
      </c>
      <c r="B702" s="19" t="s">
        <v>366</v>
      </c>
      <c r="C702" s="20">
        <v>95000</v>
      </c>
      <c r="D702" s="20">
        <v>0</v>
      </c>
      <c r="E702" s="21">
        <v>41830.580763888887</v>
      </c>
      <c r="F702" s="21">
        <v>42382.208333333336</v>
      </c>
      <c r="G702" s="19" t="s">
        <v>402</v>
      </c>
      <c r="H702" s="19" t="s">
        <v>403</v>
      </c>
      <c r="I702" s="19" t="s">
        <v>397</v>
      </c>
      <c r="J702" s="19" t="s">
        <v>522</v>
      </c>
      <c r="K702" s="19" t="s">
        <v>377</v>
      </c>
      <c r="L702" s="19" t="s">
        <v>562</v>
      </c>
      <c r="M702" s="19" t="s">
        <v>533</v>
      </c>
    </row>
    <row r="703" spans="1:13" x14ac:dyDescent="0.2">
      <c r="A703" s="19" t="s">
        <v>329</v>
      </c>
      <c r="B703" s="19" t="s">
        <v>375</v>
      </c>
      <c r="C703" s="20">
        <v>0</v>
      </c>
      <c r="D703" s="20">
        <v>0</v>
      </c>
      <c r="E703" s="21">
        <v>43845.625</v>
      </c>
      <c r="F703" s="21">
        <v>43914.685381944444</v>
      </c>
      <c r="G703" s="19" t="s">
        <v>391</v>
      </c>
      <c r="H703" s="19" t="s">
        <v>383</v>
      </c>
      <c r="I703" s="19" t="s">
        <v>385</v>
      </c>
      <c r="J703" s="19" t="s">
        <v>525</v>
      </c>
      <c r="K703" s="19" t="s">
        <v>377</v>
      </c>
      <c r="L703" s="19" t="s">
        <v>562</v>
      </c>
      <c r="M703" s="19" t="s">
        <v>533</v>
      </c>
    </row>
    <row r="704" spans="1:13" x14ac:dyDescent="0.2">
      <c r="A704" s="19" t="s">
        <v>466</v>
      </c>
      <c r="B704" s="19" t="s">
        <v>364</v>
      </c>
      <c r="C704" s="20">
        <v>16000</v>
      </c>
      <c r="D704" s="20">
        <v>0</v>
      </c>
      <c r="E704" s="21">
        <v>43763.852824074071</v>
      </c>
      <c r="F704" s="21">
        <v>44068.80704861111</v>
      </c>
      <c r="G704" s="19" t="s">
        <v>402</v>
      </c>
      <c r="H704" s="19" t="s">
        <v>403</v>
      </c>
      <c r="I704" s="19" t="s">
        <v>397</v>
      </c>
      <c r="J704" s="19" t="s">
        <v>528</v>
      </c>
      <c r="K704" s="19" t="s">
        <v>377</v>
      </c>
      <c r="L704" s="19" t="s">
        <v>560</v>
      </c>
      <c r="M704" s="19" t="s">
        <v>533</v>
      </c>
    </row>
    <row r="705" spans="1:13" x14ac:dyDescent="0.2">
      <c r="A705" s="19" t="s">
        <v>466</v>
      </c>
      <c r="B705" s="19" t="s">
        <v>364</v>
      </c>
      <c r="C705" s="20">
        <v>21000</v>
      </c>
      <c r="D705" s="20">
        <v>0</v>
      </c>
      <c r="E705" s="21">
        <v>43804.654861111114</v>
      </c>
      <c r="F705" s="21">
        <v>43914.666608796295</v>
      </c>
      <c r="G705" s="19" t="s">
        <v>404</v>
      </c>
      <c r="H705" s="19" t="s">
        <v>403</v>
      </c>
      <c r="I705" s="19" t="s">
        <v>405</v>
      </c>
      <c r="J705" s="19" t="s">
        <v>527</v>
      </c>
      <c r="K705" s="19" t="s">
        <v>377</v>
      </c>
      <c r="L705" s="19" t="s">
        <v>569</v>
      </c>
      <c r="M705" s="19" t="s">
        <v>533</v>
      </c>
    </row>
    <row r="706" spans="1:13" x14ac:dyDescent="0.2">
      <c r="A706" s="19" t="s">
        <v>466</v>
      </c>
      <c r="B706" s="19" t="s">
        <v>364</v>
      </c>
      <c r="C706" s="20">
        <v>79000</v>
      </c>
      <c r="D706" s="20">
        <v>0</v>
      </c>
      <c r="E706" s="21">
        <v>43692.684849537036</v>
      </c>
      <c r="F706" s="21">
        <v>43873.729849537034</v>
      </c>
      <c r="G706" s="19" t="s">
        <v>398</v>
      </c>
      <c r="H706" s="19" t="s">
        <v>389</v>
      </c>
      <c r="I706" s="19" t="s">
        <v>399</v>
      </c>
      <c r="J706" s="19" t="s">
        <v>527</v>
      </c>
      <c r="K706" s="19" t="s">
        <v>377</v>
      </c>
      <c r="L706" s="19" t="s">
        <v>569</v>
      </c>
      <c r="M706" s="19" t="s">
        <v>533</v>
      </c>
    </row>
    <row r="707" spans="1:13" x14ac:dyDescent="0.2">
      <c r="A707" s="19" t="s">
        <v>493</v>
      </c>
      <c r="B707" s="19" t="s">
        <v>372</v>
      </c>
      <c r="C707" s="20">
        <v>755</v>
      </c>
      <c r="D707" s="20">
        <v>866.93</v>
      </c>
      <c r="E707" s="21">
        <v>42669.672754629632</v>
      </c>
      <c r="F707" s="21">
        <v>42669.675821759258</v>
      </c>
      <c r="G707" s="19" t="s">
        <v>390</v>
      </c>
      <c r="H707" s="19" t="s">
        <v>389</v>
      </c>
      <c r="I707" s="19" t="s">
        <v>385</v>
      </c>
      <c r="J707" s="19" t="s">
        <v>525</v>
      </c>
      <c r="K707" s="19" t="s">
        <v>378</v>
      </c>
      <c r="L707" s="19" t="s">
        <v>567</v>
      </c>
      <c r="M707" s="19" t="s">
        <v>537</v>
      </c>
    </row>
    <row r="708" spans="1:13" x14ac:dyDescent="0.2">
      <c r="A708" s="19" t="s">
        <v>493</v>
      </c>
      <c r="B708" s="19" t="s">
        <v>372</v>
      </c>
      <c r="C708" s="20">
        <v>2199</v>
      </c>
      <c r="D708" s="20">
        <v>2199</v>
      </c>
      <c r="E708" s="21">
        <v>42821.723009259258</v>
      </c>
      <c r="F708" s="21">
        <v>42822.291666666664</v>
      </c>
      <c r="G708" s="19" t="s">
        <v>391</v>
      </c>
      <c r="H708" s="19" t="s">
        <v>383</v>
      </c>
      <c r="I708" s="19" t="s">
        <v>385</v>
      </c>
      <c r="J708" s="19" t="s">
        <v>525</v>
      </c>
      <c r="K708" s="19" t="s">
        <v>378</v>
      </c>
      <c r="L708" s="19" t="s">
        <v>567</v>
      </c>
      <c r="M708" s="19" t="s">
        <v>537</v>
      </c>
    </row>
    <row r="709" spans="1:13" x14ac:dyDescent="0.2">
      <c r="A709" s="19" t="s">
        <v>493</v>
      </c>
      <c r="B709" s="19" t="s">
        <v>372</v>
      </c>
      <c r="C709" s="20">
        <v>2444</v>
      </c>
      <c r="D709" s="20">
        <v>2444</v>
      </c>
      <c r="E709" s="21">
        <v>44062.662893518522</v>
      </c>
      <c r="F709" s="21">
        <v>44082.827581018515</v>
      </c>
      <c r="G709" s="19" t="s">
        <v>388</v>
      </c>
      <c r="H709" s="19" t="s">
        <v>389</v>
      </c>
      <c r="I709" s="19" t="s">
        <v>385</v>
      </c>
      <c r="J709" s="19" t="s">
        <v>528</v>
      </c>
      <c r="K709" s="19" t="s">
        <v>378</v>
      </c>
      <c r="L709" s="19" t="s">
        <v>567</v>
      </c>
      <c r="M709" s="19" t="s">
        <v>539</v>
      </c>
    </row>
    <row r="710" spans="1:13" x14ac:dyDescent="0.2">
      <c r="A710" s="19" t="s">
        <v>493</v>
      </c>
      <c r="B710" s="19" t="s">
        <v>372</v>
      </c>
      <c r="C710" s="20">
        <v>2444</v>
      </c>
      <c r="D710" s="20">
        <v>2444</v>
      </c>
      <c r="E710" s="21">
        <v>43949.949432870373</v>
      </c>
      <c r="F710" s="21">
        <v>43949.954097222224</v>
      </c>
      <c r="G710" s="19" t="s">
        <v>398</v>
      </c>
      <c r="H710" s="19" t="s">
        <v>389</v>
      </c>
      <c r="I710" s="19" t="s">
        <v>399</v>
      </c>
      <c r="J710" s="19" t="s">
        <v>528</v>
      </c>
      <c r="K710" s="19" t="s">
        <v>378</v>
      </c>
      <c r="L710" s="19" t="s">
        <v>567</v>
      </c>
      <c r="M710" s="19" t="s">
        <v>537</v>
      </c>
    </row>
    <row r="711" spans="1:13" x14ac:dyDescent="0.2">
      <c r="A711" s="19" t="s">
        <v>493</v>
      </c>
      <c r="B711" s="19" t="s">
        <v>372</v>
      </c>
      <c r="C711" s="20">
        <v>2444</v>
      </c>
      <c r="D711" s="20">
        <v>2444</v>
      </c>
      <c r="E711" s="21">
        <v>43935.66265046296</v>
      </c>
      <c r="F711" s="21">
        <v>43945.689108796294</v>
      </c>
      <c r="G711" s="19" t="s">
        <v>396</v>
      </c>
      <c r="H711" s="19" t="s">
        <v>383</v>
      </c>
      <c r="I711" s="19" t="s">
        <v>397</v>
      </c>
      <c r="J711" s="19" t="s">
        <v>528</v>
      </c>
      <c r="K711" s="19" t="s">
        <v>378</v>
      </c>
      <c r="L711" s="19" t="s">
        <v>567</v>
      </c>
      <c r="M711" s="19" t="s">
        <v>533</v>
      </c>
    </row>
    <row r="712" spans="1:13" x14ac:dyDescent="0.2">
      <c r="A712" s="19" t="s">
        <v>493</v>
      </c>
      <c r="B712" s="19" t="s">
        <v>372</v>
      </c>
      <c r="C712" s="20">
        <v>2695</v>
      </c>
      <c r="D712" s="20">
        <v>2695</v>
      </c>
      <c r="E712" s="21">
        <v>43075.717222222222</v>
      </c>
      <c r="F712" s="21">
        <v>43074.291666666664</v>
      </c>
      <c r="G712" s="19" t="s">
        <v>396</v>
      </c>
      <c r="H712" s="19" t="s">
        <v>383</v>
      </c>
      <c r="I712" s="19" t="s">
        <v>397</v>
      </c>
      <c r="J712" s="19" t="s">
        <v>525</v>
      </c>
      <c r="K712" s="19" t="s">
        <v>378</v>
      </c>
      <c r="L712" s="19" t="s">
        <v>567</v>
      </c>
      <c r="M712" s="19" t="s">
        <v>538</v>
      </c>
    </row>
    <row r="713" spans="1:13" x14ac:dyDescent="0.2">
      <c r="A713" s="19" t="s">
        <v>493</v>
      </c>
      <c r="B713" s="19" t="s">
        <v>372</v>
      </c>
      <c r="C713" s="20">
        <v>3988.12</v>
      </c>
      <c r="D713" s="20">
        <v>3988.12</v>
      </c>
      <c r="E713" s="21">
        <v>42635.757916666669</v>
      </c>
      <c r="F713" s="21">
        <v>42674.719513888886</v>
      </c>
      <c r="G713" s="19" t="s">
        <v>393</v>
      </c>
      <c r="H713" s="19" t="s">
        <v>389</v>
      </c>
      <c r="I713" s="19" t="s">
        <v>385</v>
      </c>
      <c r="J713" s="19" t="s">
        <v>525</v>
      </c>
      <c r="K713" s="19" t="s">
        <v>378</v>
      </c>
      <c r="L713" s="19" t="s">
        <v>567</v>
      </c>
      <c r="M713" s="19" t="s">
        <v>533</v>
      </c>
    </row>
    <row r="714" spans="1:13" x14ac:dyDescent="0.2">
      <c r="A714" s="19" t="s">
        <v>493</v>
      </c>
      <c r="B714" s="19" t="s">
        <v>372</v>
      </c>
      <c r="C714" s="20">
        <v>4734.41</v>
      </c>
      <c r="D714" s="20">
        <v>0</v>
      </c>
      <c r="E714" s="21">
        <v>42635.758217592593</v>
      </c>
      <c r="F714" s="21">
        <v>43199.911921296298</v>
      </c>
      <c r="G714" s="19" t="s">
        <v>402</v>
      </c>
      <c r="H714" s="19" t="s">
        <v>403</v>
      </c>
      <c r="I714" s="19" t="s">
        <v>397</v>
      </c>
      <c r="J714" s="19" t="s">
        <v>523</v>
      </c>
      <c r="K714" s="19" t="s">
        <v>377</v>
      </c>
      <c r="L714" s="19" t="s">
        <v>567</v>
      </c>
      <c r="M714" s="19" t="s">
        <v>538</v>
      </c>
    </row>
    <row r="715" spans="1:13" x14ac:dyDescent="0.2">
      <c r="A715" s="19" t="s">
        <v>493</v>
      </c>
      <c r="B715" s="19" t="s">
        <v>372</v>
      </c>
      <c r="C715" s="20">
        <v>4888</v>
      </c>
      <c r="D715" s="20">
        <v>0</v>
      </c>
      <c r="E715" s="21">
        <v>43930.103414351855</v>
      </c>
      <c r="F715" s="21">
        <v>43935.665520833332</v>
      </c>
      <c r="G715" s="19" t="s">
        <v>394</v>
      </c>
      <c r="H715" s="19" t="s">
        <v>383</v>
      </c>
      <c r="I715" s="19" t="s">
        <v>395</v>
      </c>
      <c r="J715" s="19" t="s">
        <v>529</v>
      </c>
      <c r="K715" s="19" t="s">
        <v>377</v>
      </c>
      <c r="L715" s="19" t="s">
        <v>567</v>
      </c>
      <c r="M715" s="19" t="s">
        <v>533</v>
      </c>
    </row>
    <row r="716" spans="1:13" x14ac:dyDescent="0.2">
      <c r="A716" s="19" t="s">
        <v>493</v>
      </c>
      <c r="B716" s="19" t="s">
        <v>372</v>
      </c>
      <c r="C716" s="20">
        <v>4888</v>
      </c>
      <c r="D716" s="20">
        <v>4888</v>
      </c>
      <c r="E716" s="21">
        <v>43551.180578703701</v>
      </c>
      <c r="F716" s="21">
        <v>43880.745682870373</v>
      </c>
      <c r="G716" s="19" t="s">
        <v>393</v>
      </c>
      <c r="H716" s="19" t="s">
        <v>389</v>
      </c>
      <c r="I716" s="19" t="s">
        <v>385</v>
      </c>
      <c r="J716" s="19" t="s">
        <v>528</v>
      </c>
      <c r="K716" s="19" t="s">
        <v>378</v>
      </c>
      <c r="L716" s="19" t="s">
        <v>567</v>
      </c>
      <c r="M716" s="19" t="s">
        <v>535</v>
      </c>
    </row>
    <row r="717" spans="1:13" x14ac:dyDescent="0.2">
      <c r="A717" s="19" t="s">
        <v>624</v>
      </c>
      <c r="B717" s="19" t="s">
        <v>358</v>
      </c>
      <c r="C717" s="20">
        <v>218000</v>
      </c>
      <c r="D717" s="20">
        <v>0</v>
      </c>
      <c r="E717" s="21">
        <v>43859.792361111111</v>
      </c>
      <c r="F717" s="21">
        <v>44013.716053240743</v>
      </c>
      <c r="G717" s="19" t="s">
        <v>390</v>
      </c>
      <c r="H717" s="19" t="s">
        <v>389</v>
      </c>
      <c r="I717" s="19" t="s">
        <v>385</v>
      </c>
      <c r="J717" s="19" t="s">
        <v>527</v>
      </c>
      <c r="K717" s="19" t="s">
        <v>377</v>
      </c>
      <c r="L717" s="19" t="s">
        <v>569</v>
      </c>
      <c r="M717" s="19" t="s">
        <v>535</v>
      </c>
    </row>
    <row r="718" spans="1:13" x14ac:dyDescent="0.2">
      <c r="A718" s="19" t="s">
        <v>593</v>
      </c>
      <c r="B718" s="19" t="s">
        <v>362</v>
      </c>
      <c r="C718" s="20">
        <v>163000</v>
      </c>
      <c r="D718" s="20">
        <v>0</v>
      </c>
      <c r="E718" s="21">
        <v>43200.961226851854</v>
      </c>
      <c r="F718" s="21">
        <v>43214.927233796298</v>
      </c>
      <c r="G718" s="19" t="s">
        <v>393</v>
      </c>
      <c r="H718" s="19" t="s">
        <v>389</v>
      </c>
      <c r="I718" s="19" t="s">
        <v>387</v>
      </c>
      <c r="J718" s="19" t="s">
        <v>529</v>
      </c>
      <c r="K718" s="19" t="s">
        <v>377</v>
      </c>
      <c r="L718" s="19" t="s">
        <v>580</v>
      </c>
      <c r="M718" s="19" t="s">
        <v>533</v>
      </c>
    </row>
    <row r="719" spans="1:13" x14ac:dyDescent="0.2">
      <c r="A719" s="19" t="s">
        <v>171</v>
      </c>
      <c r="B719" s="19" t="s">
        <v>371</v>
      </c>
      <c r="C719" s="20">
        <v>4500</v>
      </c>
      <c r="D719" s="20">
        <v>0</v>
      </c>
      <c r="E719" s="21">
        <v>42604.74596064815</v>
      </c>
      <c r="F719" s="21">
        <v>42870.064699074072</v>
      </c>
      <c r="G719" s="19" t="s">
        <v>401</v>
      </c>
      <c r="H719" s="19" t="s">
        <v>389</v>
      </c>
      <c r="I719" s="19" t="s">
        <v>385</v>
      </c>
      <c r="J719" s="19" t="s">
        <v>522</v>
      </c>
      <c r="K719" s="19" t="s">
        <v>377</v>
      </c>
      <c r="L719" s="19" t="s">
        <v>563</v>
      </c>
      <c r="M719" s="19" t="s">
        <v>534</v>
      </c>
    </row>
    <row r="720" spans="1:13" x14ac:dyDescent="0.2">
      <c r="A720" s="19" t="s">
        <v>93</v>
      </c>
      <c r="B720" s="19" t="s">
        <v>363</v>
      </c>
      <c r="C720" s="20">
        <v>0</v>
      </c>
      <c r="D720" s="20">
        <v>0</v>
      </c>
      <c r="E720" s="21">
        <v>42502.940243055556</v>
      </c>
      <c r="F720" s="21">
        <v>43210.67769675926</v>
      </c>
      <c r="G720" s="19" t="s">
        <v>396</v>
      </c>
      <c r="H720" s="19" t="s">
        <v>383</v>
      </c>
      <c r="I720" s="19" t="s">
        <v>397</v>
      </c>
      <c r="J720" s="19" t="s">
        <v>529</v>
      </c>
      <c r="K720" s="19" t="s">
        <v>377</v>
      </c>
      <c r="L720" s="19" t="s">
        <v>573</v>
      </c>
      <c r="M720" s="19" t="s">
        <v>533</v>
      </c>
    </row>
    <row r="721" spans="1:13" x14ac:dyDescent="0.2">
      <c r="A721" s="19" t="s">
        <v>93</v>
      </c>
      <c r="B721" s="19" t="s">
        <v>363</v>
      </c>
      <c r="C721" s="20">
        <v>9000</v>
      </c>
      <c r="D721" s="20">
        <v>9000</v>
      </c>
      <c r="E721" s="21">
        <v>42535.736712962964</v>
      </c>
      <c r="F721" s="21">
        <v>42650.166666666664</v>
      </c>
      <c r="G721" s="19" t="s">
        <v>390</v>
      </c>
      <c r="H721" s="19" t="s">
        <v>389</v>
      </c>
      <c r="I721" s="19" t="s">
        <v>385</v>
      </c>
      <c r="J721" s="19" t="s">
        <v>529</v>
      </c>
      <c r="K721" s="19" t="s">
        <v>377</v>
      </c>
      <c r="L721" s="19" t="s">
        <v>572</v>
      </c>
      <c r="M721" s="19" t="s">
        <v>534</v>
      </c>
    </row>
    <row r="722" spans="1:13" x14ac:dyDescent="0.2">
      <c r="A722" s="19" t="s">
        <v>93</v>
      </c>
      <c r="B722" s="19" t="s">
        <v>363</v>
      </c>
      <c r="C722" s="20">
        <v>14000</v>
      </c>
      <c r="D722" s="20">
        <v>14000</v>
      </c>
      <c r="E722" s="21">
        <v>42653.941840277781</v>
      </c>
      <c r="F722" s="21">
        <v>42755.907060185185</v>
      </c>
      <c r="G722" s="19" t="s">
        <v>393</v>
      </c>
      <c r="H722" s="19" t="s">
        <v>389</v>
      </c>
      <c r="I722" s="19" t="s">
        <v>385</v>
      </c>
      <c r="J722" s="19" t="s">
        <v>525</v>
      </c>
      <c r="K722" s="19" t="s">
        <v>378</v>
      </c>
      <c r="L722" s="19" t="s">
        <v>572</v>
      </c>
      <c r="M722" s="19" t="s">
        <v>533</v>
      </c>
    </row>
    <row r="723" spans="1:13" x14ac:dyDescent="0.2">
      <c r="A723" s="19" t="s">
        <v>93</v>
      </c>
      <c r="B723" s="19" t="s">
        <v>363</v>
      </c>
      <c r="C723" s="20">
        <v>109573</v>
      </c>
      <c r="D723" s="20">
        <v>109573</v>
      </c>
      <c r="E723" s="21">
        <v>41528.896203703705</v>
      </c>
      <c r="F723" s="21">
        <v>42326.291666666664</v>
      </c>
      <c r="G723" s="19" t="s">
        <v>388</v>
      </c>
      <c r="H723" s="19" t="s">
        <v>389</v>
      </c>
      <c r="I723" s="19" t="s">
        <v>385</v>
      </c>
      <c r="J723" s="19" t="s">
        <v>525</v>
      </c>
      <c r="K723" s="19" t="s">
        <v>378</v>
      </c>
      <c r="L723" s="19" t="s">
        <v>572</v>
      </c>
      <c r="M723" s="19" t="s">
        <v>537</v>
      </c>
    </row>
    <row r="724" spans="1:13" x14ac:dyDescent="0.2">
      <c r="A724" s="19" t="s">
        <v>201</v>
      </c>
      <c r="B724" s="19" t="s">
        <v>363</v>
      </c>
      <c r="C724" s="20">
        <v>9068</v>
      </c>
      <c r="D724" s="20">
        <v>0</v>
      </c>
      <c r="E724" s="21">
        <v>43119.8593287037</v>
      </c>
      <c r="F724" s="21">
        <v>43221.880289351851</v>
      </c>
      <c r="G724" s="19" t="s">
        <v>390</v>
      </c>
      <c r="H724" s="19" t="s">
        <v>389</v>
      </c>
      <c r="I724" s="19" t="s">
        <v>385</v>
      </c>
      <c r="J724" s="19" t="s">
        <v>523</v>
      </c>
      <c r="K724" s="19" t="s">
        <v>377</v>
      </c>
      <c r="L724" s="19" t="s">
        <v>560</v>
      </c>
      <c r="M724" s="19" t="s">
        <v>539</v>
      </c>
    </row>
    <row r="725" spans="1:13" x14ac:dyDescent="0.2">
      <c r="A725" s="19" t="s">
        <v>201</v>
      </c>
      <c r="B725" s="19" t="s">
        <v>363</v>
      </c>
      <c r="C725" s="20">
        <v>24483.61</v>
      </c>
      <c r="D725" s="20">
        <v>0</v>
      </c>
      <c r="E725" s="21">
        <v>43119.849699074075</v>
      </c>
      <c r="F725" s="21">
        <v>43252.744791666664</v>
      </c>
      <c r="G725" s="19" t="s">
        <v>388</v>
      </c>
      <c r="H725" s="19" t="s">
        <v>389</v>
      </c>
      <c r="I725" s="19" t="s">
        <v>385</v>
      </c>
      <c r="J725" s="19" t="s">
        <v>522</v>
      </c>
      <c r="K725" s="19" t="s">
        <v>377</v>
      </c>
      <c r="L725" s="19" t="s">
        <v>560</v>
      </c>
      <c r="M725" s="19" t="s">
        <v>533</v>
      </c>
    </row>
    <row r="726" spans="1:13" x14ac:dyDescent="0.2">
      <c r="A726" s="19" t="s">
        <v>201</v>
      </c>
      <c r="B726" s="19" t="s">
        <v>363</v>
      </c>
      <c r="C726" s="20">
        <v>30738.52</v>
      </c>
      <c r="D726" s="20">
        <v>30738.52</v>
      </c>
      <c r="E726" s="21">
        <v>42997.812835648147</v>
      </c>
      <c r="F726" s="21">
        <v>43045.291666666664</v>
      </c>
      <c r="G726" s="19" t="s">
        <v>388</v>
      </c>
      <c r="H726" s="19" t="s">
        <v>389</v>
      </c>
      <c r="I726" s="19" t="s">
        <v>387</v>
      </c>
      <c r="J726" s="19" t="s">
        <v>525</v>
      </c>
      <c r="K726" s="19" t="s">
        <v>378</v>
      </c>
      <c r="L726" s="19" t="s">
        <v>560</v>
      </c>
      <c r="M726" s="19" t="s">
        <v>538</v>
      </c>
    </row>
    <row r="727" spans="1:13" x14ac:dyDescent="0.2">
      <c r="A727" s="19" t="s">
        <v>214</v>
      </c>
      <c r="B727" s="19" t="s">
        <v>363</v>
      </c>
      <c r="C727" s="20">
        <v>169095</v>
      </c>
      <c r="D727" s="20">
        <v>0</v>
      </c>
      <c r="E727" s="21">
        <v>41881.141157407408</v>
      </c>
      <c r="F727" s="21">
        <v>43083.851944444446</v>
      </c>
      <c r="G727" s="19" t="s">
        <v>396</v>
      </c>
      <c r="H727" s="19" t="s">
        <v>383</v>
      </c>
      <c r="I727" s="19" t="s">
        <v>397</v>
      </c>
      <c r="J727" s="19" t="s">
        <v>522</v>
      </c>
      <c r="K727" s="19" t="s">
        <v>377</v>
      </c>
      <c r="L727" s="19" t="s">
        <v>558</v>
      </c>
      <c r="M727" s="19" t="s">
        <v>539</v>
      </c>
    </row>
    <row r="728" spans="1:13" x14ac:dyDescent="0.2">
      <c r="A728" s="19" t="s">
        <v>43</v>
      </c>
      <c r="B728" s="19" t="s">
        <v>363</v>
      </c>
      <c r="C728" s="20">
        <v>30000</v>
      </c>
      <c r="D728" s="20">
        <v>0</v>
      </c>
      <c r="E728" s="21">
        <v>41697.695381944446</v>
      </c>
      <c r="F728" s="21">
        <v>41717.166666666664</v>
      </c>
      <c r="G728" s="19" t="s">
        <v>388</v>
      </c>
      <c r="H728" s="19" t="s">
        <v>389</v>
      </c>
      <c r="I728" s="19" t="s">
        <v>385</v>
      </c>
      <c r="J728" s="19" t="s">
        <v>523</v>
      </c>
      <c r="K728" s="19" t="s">
        <v>377</v>
      </c>
      <c r="L728" s="19" t="s">
        <v>558</v>
      </c>
      <c r="M728" s="19" t="s">
        <v>534</v>
      </c>
    </row>
    <row r="729" spans="1:13" x14ac:dyDescent="0.2">
      <c r="A729" s="19" t="s">
        <v>203</v>
      </c>
      <c r="B729" s="19" t="s">
        <v>371</v>
      </c>
      <c r="C729" s="20">
        <v>495</v>
      </c>
      <c r="D729" s="20">
        <v>495</v>
      </c>
      <c r="E729" s="21">
        <v>43228.696064814816</v>
      </c>
      <c r="F729" s="21">
        <v>43228.69835648148</v>
      </c>
      <c r="G729" s="19" t="s">
        <v>391</v>
      </c>
      <c r="H729" s="19" t="s">
        <v>383</v>
      </c>
      <c r="I729" s="19" t="s">
        <v>385</v>
      </c>
      <c r="J729" s="19" t="s">
        <v>525</v>
      </c>
      <c r="K729" s="19" t="s">
        <v>378</v>
      </c>
      <c r="L729" s="19" t="s">
        <v>558</v>
      </c>
      <c r="M729" s="19" t="s">
        <v>535</v>
      </c>
    </row>
    <row r="730" spans="1:13" x14ac:dyDescent="0.2">
      <c r="A730" s="19" t="s">
        <v>203</v>
      </c>
      <c r="B730" s="19" t="s">
        <v>371</v>
      </c>
      <c r="C730" s="20">
        <v>45000</v>
      </c>
      <c r="D730" s="20">
        <v>0</v>
      </c>
      <c r="E730" s="21">
        <v>43032.827407407407</v>
      </c>
      <c r="F730" s="21">
        <v>43059.73982638889</v>
      </c>
      <c r="G730" s="19" t="s">
        <v>404</v>
      </c>
      <c r="H730" s="19" t="s">
        <v>403</v>
      </c>
      <c r="I730" s="19" t="s">
        <v>405</v>
      </c>
      <c r="J730" s="19" t="s">
        <v>529</v>
      </c>
      <c r="K730" s="19" t="s">
        <v>377</v>
      </c>
      <c r="L730" s="19" t="s">
        <v>558</v>
      </c>
      <c r="M730" s="19" t="s">
        <v>534</v>
      </c>
    </row>
    <row r="731" spans="1:13" x14ac:dyDescent="0.2">
      <c r="A731" s="19" t="s">
        <v>69</v>
      </c>
      <c r="B731" s="19" t="s">
        <v>373</v>
      </c>
      <c r="C731" s="20">
        <v>81628</v>
      </c>
      <c r="D731" s="20">
        <v>81628</v>
      </c>
      <c r="E731" s="21">
        <v>41950.758819444447</v>
      </c>
      <c r="F731" s="21">
        <v>42045.291666666664</v>
      </c>
      <c r="G731" s="19" t="s">
        <v>393</v>
      </c>
      <c r="H731" s="19" t="s">
        <v>389</v>
      </c>
      <c r="I731" s="19" t="s">
        <v>385</v>
      </c>
      <c r="J731" s="19" t="s">
        <v>523</v>
      </c>
      <c r="K731" s="19" t="s">
        <v>378</v>
      </c>
      <c r="L731" s="19" t="s">
        <v>558</v>
      </c>
      <c r="M731" s="19" t="s">
        <v>535</v>
      </c>
    </row>
    <row r="732" spans="1:13" x14ac:dyDescent="0.2">
      <c r="A732" s="19" t="s">
        <v>158</v>
      </c>
      <c r="B732" s="19" t="s">
        <v>371</v>
      </c>
      <c r="C732" s="20">
        <v>0</v>
      </c>
      <c r="D732" s="20">
        <v>0</v>
      </c>
      <c r="E732" s="21">
        <v>42572.773506944446</v>
      </c>
      <c r="F732" s="21">
        <v>42779.870196759257</v>
      </c>
      <c r="G732" s="19" t="s">
        <v>393</v>
      </c>
      <c r="H732" s="19" t="s">
        <v>389</v>
      </c>
      <c r="I732" s="19" t="s">
        <v>385</v>
      </c>
      <c r="J732" s="19" t="s">
        <v>529</v>
      </c>
      <c r="K732" s="19" t="s">
        <v>377</v>
      </c>
      <c r="L732" s="19" t="s">
        <v>564</v>
      </c>
      <c r="M732" s="19" t="s">
        <v>539</v>
      </c>
    </row>
    <row r="733" spans="1:13" x14ac:dyDescent="0.2">
      <c r="A733" s="19" t="s">
        <v>624</v>
      </c>
      <c r="B733" s="19" t="s">
        <v>358</v>
      </c>
      <c r="C733" s="20">
        <v>45000</v>
      </c>
      <c r="D733" s="20">
        <v>0</v>
      </c>
      <c r="E733" s="21">
        <v>43007.688206018516</v>
      </c>
      <c r="F733" s="21">
        <v>43034.611608796295</v>
      </c>
      <c r="G733" s="19" t="s">
        <v>390</v>
      </c>
      <c r="H733" s="19" t="s">
        <v>389</v>
      </c>
      <c r="I733" s="19" t="s">
        <v>385</v>
      </c>
      <c r="J733" s="19" t="s">
        <v>529</v>
      </c>
      <c r="K733" s="19" t="s">
        <v>377</v>
      </c>
      <c r="L733" s="19" t="s">
        <v>565</v>
      </c>
      <c r="M733" s="19" t="s">
        <v>536</v>
      </c>
    </row>
    <row r="734" spans="1:13" x14ac:dyDescent="0.2">
      <c r="A734" s="19" t="s">
        <v>593</v>
      </c>
      <c r="B734" s="19" t="s">
        <v>362</v>
      </c>
      <c r="C734" s="20">
        <v>2199</v>
      </c>
      <c r="D734" s="20">
        <v>2199</v>
      </c>
      <c r="E734" s="21">
        <v>43003.943622685183</v>
      </c>
      <c r="F734" s="21">
        <v>43003.945763888885</v>
      </c>
      <c r="G734" s="19" t="s">
        <v>390</v>
      </c>
      <c r="H734" s="19" t="s">
        <v>389</v>
      </c>
      <c r="I734" s="19" t="s">
        <v>385</v>
      </c>
      <c r="J734" s="19" t="s">
        <v>525</v>
      </c>
      <c r="K734" s="19" t="s">
        <v>378</v>
      </c>
      <c r="L734" s="19" t="s">
        <v>559</v>
      </c>
      <c r="M734" s="19" t="s">
        <v>535</v>
      </c>
    </row>
    <row r="735" spans="1:13" x14ac:dyDescent="0.2">
      <c r="A735" s="19" t="s">
        <v>217</v>
      </c>
      <c r="B735" s="19" t="s">
        <v>373</v>
      </c>
      <c r="C735" s="20">
        <v>0</v>
      </c>
      <c r="D735" s="20">
        <v>0</v>
      </c>
      <c r="E735" s="21">
        <v>42521.615925925929</v>
      </c>
      <c r="F735" s="21">
        <v>43083.900324074071</v>
      </c>
      <c r="G735" s="19" t="s">
        <v>394</v>
      </c>
      <c r="H735" s="19" t="s">
        <v>383</v>
      </c>
      <c r="I735" s="19" t="s">
        <v>395</v>
      </c>
      <c r="J735" s="19" t="s">
        <v>529</v>
      </c>
      <c r="K735" s="19" t="s">
        <v>377</v>
      </c>
      <c r="L735" s="19" t="s">
        <v>560</v>
      </c>
      <c r="M735" s="19" t="s">
        <v>536</v>
      </c>
    </row>
    <row r="736" spans="1:13" x14ac:dyDescent="0.2">
      <c r="A736" s="19" t="s">
        <v>239</v>
      </c>
      <c r="B736" s="19" t="s">
        <v>371</v>
      </c>
      <c r="C736" s="20">
        <v>10000</v>
      </c>
      <c r="D736" s="20">
        <v>0</v>
      </c>
      <c r="E736" s="21">
        <v>42424.811979166669</v>
      </c>
      <c r="F736" s="21">
        <v>43201.218576388892</v>
      </c>
      <c r="G736" s="19" t="s">
        <v>394</v>
      </c>
      <c r="H736" s="19" t="s">
        <v>383</v>
      </c>
      <c r="I736" s="19" t="s">
        <v>395</v>
      </c>
      <c r="J736" s="19" t="s">
        <v>523</v>
      </c>
      <c r="K736" s="19" t="s">
        <v>377</v>
      </c>
      <c r="L736" s="19" t="s">
        <v>577</v>
      </c>
      <c r="M736" s="19" t="s">
        <v>537</v>
      </c>
    </row>
    <row r="737" spans="1:13" x14ac:dyDescent="0.2">
      <c r="A737" s="19" t="s">
        <v>624</v>
      </c>
      <c r="B737" s="19" t="s">
        <v>358</v>
      </c>
      <c r="C737" s="20">
        <v>32000</v>
      </c>
      <c r="D737" s="20">
        <v>0</v>
      </c>
      <c r="E737" s="21">
        <v>41843.633946759262</v>
      </c>
      <c r="F737" s="21">
        <v>42067.208333333336</v>
      </c>
      <c r="G737" s="19" t="s">
        <v>390</v>
      </c>
      <c r="H737" s="19" t="s">
        <v>389</v>
      </c>
      <c r="I737" s="19" t="s">
        <v>386</v>
      </c>
      <c r="J737" s="19" t="s">
        <v>529</v>
      </c>
      <c r="K737" s="19" t="s">
        <v>377</v>
      </c>
      <c r="L737" s="19" t="s">
        <v>581</v>
      </c>
      <c r="M737" s="19" t="s">
        <v>533</v>
      </c>
    </row>
    <row r="738" spans="1:13" x14ac:dyDescent="0.2">
      <c r="A738" s="19" t="s">
        <v>424</v>
      </c>
      <c r="B738" s="19" t="s">
        <v>359</v>
      </c>
      <c r="C738" s="20">
        <v>77876</v>
      </c>
      <c r="D738" s="20">
        <v>77876</v>
      </c>
      <c r="E738" s="21">
        <v>42572.761863425927</v>
      </c>
      <c r="F738" s="21">
        <v>42733.002245370371</v>
      </c>
      <c r="G738" s="19" t="s">
        <v>404</v>
      </c>
      <c r="H738" s="19" t="s">
        <v>403</v>
      </c>
      <c r="I738" s="19" t="s">
        <v>405</v>
      </c>
      <c r="J738" s="19" t="s">
        <v>522</v>
      </c>
      <c r="K738" s="19" t="s">
        <v>377</v>
      </c>
      <c r="L738" s="19" t="s">
        <v>562</v>
      </c>
      <c r="M738" s="19" t="s">
        <v>533</v>
      </c>
    </row>
    <row r="739" spans="1:13" x14ac:dyDescent="0.2">
      <c r="A739" s="19" t="s">
        <v>424</v>
      </c>
      <c r="B739" s="19" t="s">
        <v>359</v>
      </c>
      <c r="C739" s="20">
        <v>92000</v>
      </c>
      <c r="D739" s="20">
        <v>0</v>
      </c>
      <c r="E739" s="21">
        <v>41960.731770833336</v>
      </c>
      <c r="F739" s="21">
        <v>42033.208333333336</v>
      </c>
      <c r="G739" s="19" t="s">
        <v>382</v>
      </c>
      <c r="H739" s="19" t="s">
        <v>381</v>
      </c>
      <c r="I739" s="19" t="s">
        <v>385</v>
      </c>
      <c r="J739" s="19" t="s">
        <v>522</v>
      </c>
      <c r="K739" s="19" t="s">
        <v>377</v>
      </c>
      <c r="L739" s="19" t="s">
        <v>560</v>
      </c>
      <c r="M739" s="19" t="s">
        <v>533</v>
      </c>
    </row>
    <row r="740" spans="1:13" x14ac:dyDescent="0.2">
      <c r="A740" s="19" t="s">
        <v>253</v>
      </c>
      <c r="B740" s="19" t="s">
        <v>358</v>
      </c>
      <c r="C740" s="20">
        <v>0</v>
      </c>
      <c r="D740" s="20">
        <v>0</v>
      </c>
      <c r="E740" s="21">
        <v>43167.843888888892</v>
      </c>
      <c r="F740" s="21">
        <v>43272.291666666664</v>
      </c>
      <c r="G740" s="19" t="s">
        <v>404</v>
      </c>
      <c r="H740" s="19" t="s">
        <v>403</v>
      </c>
      <c r="I740" s="19" t="s">
        <v>405</v>
      </c>
      <c r="J740" s="19" t="s">
        <v>522</v>
      </c>
      <c r="K740" s="19" t="s">
        <v>377</v>
      </c>
      <c r="L740" s="19" t="s">
        <v>559</v>
      </c>
      <c r="M740" s="19" t="s">
        <v>538</v>
      </c>
    </row>
    <row r="741" spans="1:13" x14ac:dyDescent="0.2">
      <c r="A741" s="19" t="s">
        <v>243</v>
      </c>
      <c r="B741" s="19" t="s">
        <v>371</v>
      </c>
      <c r="C741" s="20">
        <v>2695</v>
      </c>
      <c r="D741" s="20">
        <v>2695</v>
      </c>
      <c r="E741" s="21">
        <v>43328.706909722219</v>
      </c>
      <c r="F741" s="21">
        <v>43328.676087962966</v>
      </c>
      <c r="G741" s="19" t="s">
        <v>393</v>
      </c>
      <c r="H741" s="19" t="s">
        <v>389</v>
      </c>
      <c r="I741" s="19" t="s">
        <v>385</v>
      </c>
      <c r="J741" s="19" t="s">
        <v>525</v>
      </c>
      <c r="K741" s="19" t="s">
        <v>378</v>
      </c>
      <c r="L741" s="19" t="s">
        <v>563</v>
      </c>
      <c r="M741" s="19" t="s">
        <v>533</v>
      </c>
    </row>
    <row r="742" spans="1:13" x14ac:dyDescent="0.2">
      <c r="A742" s="19" t="s">
        <v>243</v>
      </c>
      <c r="B742" s="19" t="s">
        <v>371</v>
      </c>
      <c r="C742" s="20">
        <v>14695</v>
      </c>
      <c r="D742" s="20">
        <v>0</v>
      </c>
      <c r="E742" s="21">
        <v>43102.762743055559</v>
      </c>
      <c r="F742" s="21">
        <v>43201.81150462963</v>
      </c>
      <c r="G742" s="19" t="s">
        <v>396</v>
      </c>
      <c r="H742" s="19" t="s">
        <v>383</v>
      </c>
      <c r="I742" s="19" t="s">
        <v>397</v>
      </c>
      <c r="J742" s="19" t="s">
        <v>529</v>
      </c>
      <c r="K742" s="19" t="s">
        <v>377</v>
      </c>
      <c r="L742" s="19" t="s">
        <v>563</v>
      </c>
      <c r="M742" s="19" t="s">
        <v>539</v>
      </c>
    </row>
    <row r="743" spans="1:13" x14ac:dyDescent="0.2">
      <c r="A743" s="19" t="s">
        <v>319</v>
      </c>
      <c r="B743" s="19" t="s">
        <v>375</v>
      </c>
      <c r="C743" s="20">
        <v>4000</v>
      </c>
      <c r="D743" s="20">
        <v>0</v>
      </c>
      <c r="E743" s="21">
        <v>43775.764733796299</v>
      </c>
      <c r="F743" s="21">
        <v>43860.806064814817</v>
      </c>
      <c r="G743" s="19" t="s">
        <v>404</v>
      </c>
      <c r="H743" s="19" t="s">
        <v>403</v>
      </c>
      <c r="I743" s="19" t="s">
        <v>405</v>
      </c>
      <c r="J743" s="19" t="s">
        <v>525</v>
      </c>
      <c r="K743" s="19" t="s">
        <v>377</v>
      </c>
      <c r="L743" s="19" t="s">
        <v>560</v>
      </c>
      <c r="M743" s="19" t="s">
        <v>535</v>
      </c>
    </row>
    <row r="744" spans="1:13" x14ac:dyDescent="0.2">
      <c r="A744" s="19" t="s">
        <v>149</v>
      </c>
      <c r="B744" s="19" t="s">
        <v>373</v>
      </c>
      <c r="C744" s="20">
        <v>15000</v>
      </c>
      <c r="D744" s="20">
        <v>15000</v>
      </c>
      <c r="E744" s="21">
        <v>42670.791886574072</v>
      </c>
      <c r="F744" s="21">
        <v>42738.590555555558</v>
      </c>
      <c r="G744" s="19" t="s">
        <v>393</v>
      </c>
      <c r="H744" s="19" t="s">
        <v>389</v>
      </c>
      <c r="I744" s="19" t="s">
        <v>385</v>
      </c>
      <c r="J744" s="19" t="s">
        <v>522</v>
      </c>
      <c r="K744" s="19" t="s">
        <v>377</v>
      </c>
      <c r="L744" s="19" t="s">
        <v>569</v>
      </c>
      <c r="M744" s="19" t="s">
        <v>533</v>
      </c>
    </row>
    <row r="745" spans="1:13" x14ac:dyDescent="0.2">
      <c r="A745" s="19" t="s">
        <v>149</v>
      </c>
      <c r="B745" s="19" t="s">
        <v>373</v>
      </c>
      <c r="C745" s="20">
        <v>20000</v>
      </c>
      <c r="D745" s="20">
        <v>0</v>
      </c>
      <c r="E745" s="21">
        <v>43390.861400462964</v>
      </c>
      <c r="F745" s="21">
        <v>43636</v>
      </c>
      <c r="G745" s="19" t="s">
        <v>390</v>
      </c>
      <c r="H745" s="19" t="s">
        <v>389</v>
      </c>
      <c r="I745" s="19" t="s">
        <v>385</v>
      </c>
      <c r="J745" s="19" t="s">
        <v>529</v>
      </c>
      <c r="K745" s="19" t="s">
        <v>377</v>
      </c>
      <c r="L745" s="19" t="s">
        <v>569</v>
      </c>
      <c r="M745" s="19" t="s">
        <v>533</v>
      </c>
    </row>
    <row r="746" spans="1:13" x14ac:dyDescent="0.2">
      <c r="A746" s="19" t="s">
        <v>325</v>
      </c>
      <c r="B746" s="19" t="s">
        <v>375</v>
      </c>
      <c r="C746" s="20">
        <v>0</v>
      </c>
      <c r="D746" s="20">
        <v>0</v>
      </c>
      <c r="E746" s="21">
        <v>43886.648969907408</v>
      </c>
      <c r="F746" s="21">
        <v>43906.697997685187</v>
      </c>
      <c r="G746" s="19" t="s">
        <v>393</v>
      </c>
      <c r="H746" s="19" t="s">
        <v>389</v>
      </c>
      <c r="I746" s="19" t="s">
        <v>385</v>
      </c>
      <c r="J746" s="19" t="s">
        <v>524</v>
      </c>
      <c r="K746" s="19" t="s">
        <v>377</v>
      </c>
      <c r="L746" s="19" t="s">
        <v>562</v>
      </c>
      <c r="M746" s="19" t="s">
        <v>535</v>
      </c>
    </row>
    <row r="747" spans="1:13" x14ac:dyDescent="0.2">
      <c r="A747" s="19" t="s">
        <v>624</v>
      </c>
      <c r="B747" s="19" t="s">
        <v>358</v>
      </c>
      <c r="C747" s="20">
        <v>4000</v>
      </c>
      <c r="D747" s="20">
        <v>4000</v>
      </c>
      <c r="E747" s="21">
        <v>41079.618969907409</v>
      </c>
      <c r="F747" s="21">
        <v>41144.291666666664</v>
      </c>
      <c r="G747" s="19" t="s">
        <v>396</v>
      </c>
      <c r="H747" s="19" t="s">
        <v>383</v>
      </c>
      <c r="I747" s="19" t="s">
        <v>397</v>
      </c>
      <c r="J747" s="19" t="s">
        <v>525</v>
      </c>
      <c r="K747" s="19" t="s">
        <v>378</v>
      </c>
      <c r="L747" s="19" t="s">
        <v>562</v>
      </c>
      <c r="M747" s="19" t="s">
        <v>535</v>
      </c>
    </row>
    <row r="748" spans="1:13" x14ac:dyDescent="0.2">
      <c r="A748" s="19" t="s">
        <v>624</v>
      </c>
      <c r="B748" s="19" t="s">
        <v>358</v>
      </c>
      <c r="C748" s="20">
        <v>28080</v>
      </c>
      <c r="D748" s="20">
        <v>28080</v>
      </c>
      <c r="E748" s="21">
        <v>41292.832997685182</v>
      </c>
      <c r="F748" s="21">
        <v>41466.291666666664</v>
      </c>
      <c r="G748" s="19" t="s">
        <v>393</v>
      </c>
      <c r="H748" s="19" t="s">
        <v>389</v>
      </c>
      <c r="I748" s="19" t="s">
        <v>385</v>
      </c>
      <c r="J748" s="19" t="s">
        <v>525</v>
      </c>
      <c r="K748" s="19" t="s">
        <v>378</v>
      </c>
      <c r="L748" s="19" t="s">
        <v>562</v>
      </c>
      <c r="M748" s="19" t="s">
        <v>535</v>
      </c>
    </row>
    <row r="749" spans="1:13" x14ac:dyDescent="0.2">
      <c r="A749" s="19" t="s">
        <v>624</v>
      </c>
      <c r="B749" s="19" t="s">
        <v>358</v>
      </c>
      <c r="C749" s="20">
        <v>50000</v>
      </c>
      <c r="D749" s="20">
        <v>50000</v>
      </c>
      <c r="E749" s="21">
        <v>42069.829189814816</v>
      </c>
      <c r="F749" s="21">
        <v>42100.291666666664</v>
      </c>
      <c r="G749" s="19" t="s">
        <v>382</v>
      </c>
      <c r="H749" s="19" t="s">
        <v>381</v>
      </c>
      <c r="I749" s="19" t="s">
        <v>385</v>
      </c>
      <c r="J749" s="19" t="s">
        <v>522</v>
      </c>
      <c r="K749" s="19" t="s">
        <v>378</v>
      </c>
      <c r="L749" s="19" t="s">
        <v>562</v>
      </c>
      <c r="M749" s="19" t="s">
        <v>534</v>
      </c>
    </row>
    <row r="750" spans="1:13" x14ac:dyDescent="0.2">
      <c r="A750" s="19" t="s">
        <v>624</v>
      </c>
      <c r="B750" s="19" t="s">
        <v>358</v>
      </c>
      <c r="C750" s="20">
        <v>50000</v>
      </c>
      <c r="D750" s="20">
        <v>50000</v>
      </c>
      <c r="E750" s="21">
        <v>41817.649930555555</v>
      </c>
      <c r="F750" s="21">
        <v>41837.291666666664</v>
      </c>
      <c r="G750" s="19" t="s">
        <v>394</v>
      </c>
      <c r="H750" s="19" t="s">
        <v>383</v>
      </c>
      <c r="I750" s="19" t="s">
        <v>395</v>
      </c>
      <c r="J750" s="19" t="s">
        <v>522</v>
      </c>
      <c r="K750" s="19" t="s">
        <v>378</v>
      </c>
      <c r="L750" s="19" t="s">
        <v>562</v>
      </c>
      <c r="M750" s="19" t="s">
        <v>535</v>
      </c>
    </row>
    <row r="751" spans="1:13" x14ac:dyDescent="0.2">
      <c r="A751" s="19" t="s">
        <v>624</v>
      </c>
      <c r="B751" s="19" t="s">
        <v>358</v>
      </c>
      <c r="C751" s="20">
        <v>77000</v>
      </c>
      <c r="D751" s="20">
        <v>77000</v>
      </c>
      <c r="E751" s="21">
        <v>42425.878622685188</v>
      </c>
      <c r="F751" s="21">
        <v>42507.898472222223</v>
      </c>
      <c r="G751" s="19" t="s">
        <v>396</v>
      </c>
      <c r="H751" s="19" t="s">
        <v>383</v>
      </c>
      <c r="I751" s="19" t="s">
        <v>397</v>
      </c>
      <c r="J751" s="19" t="s">
        <v>522</v>
      </c>
      <c r="K751" s="19" t="s">
        <v>377</v>
      </c>
      <c r="L751" s="19" t="s">
        <v>562</v>
      </c>
      <c r="M751" s="19" t="s">
        <v>537</v>
      </c>
    </row>
    <row r="752" spans="1:13" x14ac:dyDescent="0.2">
      <c r="A752" s="19" t="s">
        <v>624</v>
      </c>
      <c r="B752" s="19" t="s">
        <v>358</v>
      </c>
      <c r="C752" s="20">
        <v>150000</v>
      </c>
      <c r="D752" s="20">
        <v>0</v>
      </c>
      <c r="E752" s="21">
        <v>41125.71434027778</v>
      </c>
      <c r="F752" s="21">
        <v>41159.166666666664</v>
      </c>
      <c r="G752" s="19" t="s">
        <v>394</v>
      </c>
      <c r="H752" s="19" t="s">
        <v>383</v>
      </c>
      <c r="I752" s="19" t="s">
        <v>395</v>
      </c>
      <c r="J752" s="19" t="s">
        <v>522</v>
      </c>
      <c r="K752" s="19" t="s">
        <v>377</v>
      </c>
      <c r="L752" s="19" t="s">
        <v>562</v>
      </c>
      <c r="M752" s="19" t="s">
        <v>536</v>
      </c>
    </row>
    <row r="753" spans="1:13" x14ac:dyDescent="0.2">
      <c r="A753" s="19" t="s">
        <v>624</v>
      </c>
      <c r="B753" s="19" t="s">
        <v>358</v>
      </c>
      <c r="C753" s="20">
        <v>495</v>
      </c>
      <c r="D753" s="20">
        <v>0</v>
      </c>
      <c r="E753" s="21">
        <v>43691.920393518521</v>
      </c>
      <c r="F753" s="21">
        <v>43699</v>
      </c>
      <c r="G753" s="19" t="s">
        <v>394</v>
      </c>
      <c r="H753" s="19" t="s">
        <v>383</v>
      </c>
      <c r="I753" s="19" t="s">
        <v>395</v>
      </c>
      <c r="J753" s="19" t="s">
        <v>522</v>
      </c>
      <c r="K753" s="19" t="s">
        <v>377</v>
      </c>
      <c r="L753" s="19" t="s">
        <v>562</v>
      </c>
      <c r="M753" s="19" t="s">
        <v>539</v>
      </c>
    </row>
    <row r="754" spans="1:13" x14ac:dyDescent="0.2">
      <c r="A754" s="19" t="s">
        <v>624</v>
      </c>
      <c r="B754" s="19" t="s">
        <v>358</v>
      </c>
      <c r="C754" s="20">
        <v>4999</v>
      </c>
      <c r="D754" s="20">
        <v>0</v>
      </c>
      <c r="E754" s="21">
        <v>42577.805393518516</v>
      </c>
      <c r="F754" s="21">
        <v>43083.896770833337</v>
      </c>
      <c r="G754" s="19" t="s">
        <v>394</v>
      </c>
      <c r="H754" s="19" t="s">
        <v>383</v>
      </c>
      <c r="I754" s="19" t="s">
        <v>395</v>
      </c>
      <c r="J754" s="19" t="s">
        <v>522</v>
      </c>
      <c r="K754" s="19" t="s">
        <v>377</v>
      </c>
      <c r="L754" s="19" t="s">
        <v>562</v>
      </c>
      <c r="M754" s="19" t="s">
        <v>533</v>
      </c>
    </row>
    <row r="755" spans="1:13" x14ac:dyDescent="0.2">
      <c r="A755" s="19" t="s">
        <v>624</v>
      </c>
      <c r="B755" s="19" t="s">
        <v>358</v>
      </c>
      <c r="C755" s="20">
        <v>10000</v>
      </c>
      <c r="D755" s="20">
        <v>10000</v>
      </c>
      <c r="E755" s="21">
        <v>42866.796875</v>
      </c>
      <c r="F755" s="21">
        <v>42947.763935185183</v>
      </c>
      <c r="G755" s="19" t="s">
        <v>388</v>
      </c>
      <c r="H755" s="19" t="s">
        <v>389</v>
      </c>
      <c r="I755" s="19" t="s">
        <v>385</v>
      </c>
      <c r="J755" s="19" t="s">
        <v>525</v>
      </c>
      <c r="K755" s="19" t="s">
        <v>378</v>
      </c>
      <c r="L755" s="19" t="s">
        <v>562</v>
      </c>
      <c r="M755" s="19" t="s">
        <v>533</v>
      </c>
    </row>
    <row r="756" spans="1:13" x14ac:dyDescent="0.2">
      <c r="A756" s="19" t="s">
        <v>624</v>
      </c>
      <c r="B756" s="19" t="s">
        <v>358</v>
      </c>
      <c r="C756" s="20">
        <v>10000</v>
      </c>
      <c r="D756" s="20">
        <v>10000</v>
      </c>
      <c r="E756" s="21">
        <v>42655.852013888885</v>
      </c>
      <c r="F756" s="21">
        <v>42663.608969907407</v>
      </c>
      <c r="G756" s="19" t="s">
        <v>382</v>
      </c>
      <c r="H756" s="19" t="s">
        <v>381</v>
      </c>
      <c r="I756" s="19" t="s">
        <v>386</v>
      </c>
      <c r="J756" s="19" t="s">
        <v>525</v>
      </c>
      <c r="K756" s="19" t="s">
        <v>378</v>
      </c>
      <c r="L756" s="19" t="s">
        <v>562</v>
      </c>
      <c r="M756" s="19" t="s">
        <v>533</v>
      </c>
    </row>
    <row r="757" spans="1:13" x14ac:dyDescent="0.2">
      <c r="A757" s="19" t="s">
        <v>624</v>
      </c>
      <c r="B757" s="19" t="s">
        <v>358</v>
      </c>
      <c r="C757" s="20">
        <v>14375</v>
      </c>
      <c r="D757" s="20">
        <v>14375</v>
      </c>
      <c r="E757" s="21">
        <v>41962.033750000002</v>
      </c>
      <c r="F757" s="21">
        <v>42551.77715277778</v>
      </c>
      <c r="G757" s="19" t="s">
        <v>382</v>
      </c>
      <c r="H757" s="19" t="s">
        <v>381</v>
      </c>
      <c r="I757" s="19" t="s">
        <v>387</v>
      </c>
      <c r="J757" s="19" t="s">
        <v>525</v>
      </c>
      <c r="K757" s="19" t="s">
        <v>378</v>
      </c>
      <c r="L757" s="19" t="s">
        <v>562</v>
      </c>
      <c r="M757" s="19" t="s">
        <v>533</v>
      </c>
    </row>
    <row r="758" spans="1:13" x14ac:dyDescent="0.2">
      <c r="A758" s="19" t="s">
        <v>624</v>
      </c>
      <c r="B758" s="19" t="s">
        <v>358</v>
      </c>
      <c r="C758" s="20">
        <v>15000</v>
      </c>
      <c r="D758" s="20">
        <v>0</v>
      </c>
      <c r="E758" s="21">
        <v>42614.787546296298</v>
      </c>
      <c r="F758" s="21">
        <v>43083.897951388892</v>
      </c>
      <c r="G758" s="19" t="s">
        <v>402</v>
      </c>
      <c r="H758" s="19" t="s">
        <v>403</v>
      </c>
      <c r="I758" s="19" t="s">
        <v>397</v>
      </c>
      <c r="J758" s="19" t="s">
        <v>522</v>
      </c>
      <c r="K758" s="19" t="s">
        <v>377</v>
      </c>
      <c r="L758" s="19" t="s">
        <v>562</v>
      </c>
      <c r="M758" s="19" t="s">
        <v>538</v>
      </c>
    </row>
    <row r="759" spans="1:13" x14ac:dyDescent="0.2">
      <c r="A759" s="19" t="s">
        <v>624</v>
      </c>
      <c r="B759" s="19" t="s">
        <v>358</v>
      </c>
      <c r="C759" s="20">
        <v>20800</v>
      </c>
      <c r="D759" s="20">
        <v>20800</v>
      </c>
      <c r="E759" s="21">
        <v>43129.776747685188</v>
      </c>
      <c r="F759" s="21">
        <v>43136.694641203707</v>
      </c>
      <c r="G759" s="19" t="s">
        <v>382</v>
      </c>
      <c r="H759" s="19" t="s">
        <v>381</v>
      </c>
      <c r="I759" s="19" t="s">
        <v>385</v>
      </c>
      <c r="J759" s="19" t="s">
        <v>525</v>
      </c>
      <c r="K759" s="19" t="s">
        <v>378</v>
      </c>
      <c r="L759" s="19" t="s">
        <v>562</v>
      </c>
      <c r="M759" s="19" t="s">
        <v>537</v>
      </c>
    </row>
    <row r="760" spans="1:13" x14ac:dyDescent="0.2">
      <c r="A760" s="19" t="s">
        <v>238</v>
      </c>
      <c r="B760" s="19" t="s">
        <v>367</v>
      </c>
      <c r="C760" s="20">
        <v>45000</v>
      </c>
      <c r="D760" s="20">
        <v>0</v>
      </c>
      <c r="E760" s="21">
        <v>43123.913217592592</v>
      </c>
      <c r="F760" s="21">
        <v>43200.819398148145</v>
      </c>
      <c r="G760" s="19" t="s">
        <v>402</v>
      </c>
      <c r="H760" s="19" t="s">
        <v>403</v>
      </c>
      <c r="I760" s="19" t="s">
        <v>397</v>
      </c>
      <c r="J760" s="19" t="s">
        <v>522</v>
      </c>
      <c r="K760" s="19" t="s">
        <v>377</v>
      </c>
      <c r="L760" s="19" t="s">
        <v>558</v>
      </c>
      <c r="M760" s="19" t="s">
        <v>535</v>
      </c>
    </row>
    <row r="761" spans="1:13" x14ac:dyDescent="0.2">
      <c r="A761" s="19" t="s">
        <v>468</v>
      </c>
      <c r="B761" s="19" t="s">
        <v>364</v>
      </c>
      <c r="C761" s="20">
        <v>45150</v>
      </c>
      <c r="D761" s="20">
        <v>0</v>
      </c>
      <c r="E761" s="21">
        <v>41976.969502314816</v>
      </c>
      <c r="F761" s="21">
        <v>42104.166666666664</v>
      </c>
      <c r="G761" s="19" t="s">
        <v>404</v>
      </c>
      <c r="H761" s="19" t="s">
        <v>403</v>
      </c>
      <c r="I761" s="19" t="s">
        <v>405</v>
      </c>
      <c r="J761" s="19" t="s">
        <v>522</v>
      </c>
      <c r="K761" s="19" t="s">
        <v>377</v>
      </c>
      <c r="L761" s="19" t="s">
        <v>558</v>
      </c>
      <c r="M761" s="19" t="s">
        <v>536</v>
      </c>
    </row>
    <row r="762" spans="1:13" x14ac:dyDescent="0.2">
      <c r="A762" s="19" t="s">
        <v>195</v>
      </c>
      <c r="B762" s="19" t="s">
        <v>375</v>
      </c>
      <c r="C762" s="20">
        <v>45000</v>
      </c>
      <c r="D762" s="20">
        <v>0</v>
      </c>
      <c r="E762" s="21">
        <v>42727.742743055554</v>
      </c>
      <c r="F762" s="21">
        <v>42998.953935185185</v>
      </c>
      <c r="G762" s="19" t="s">
        <v>392</v>
      </c>
      <c r="H762" s="19" t="s">
        <v>383</v>
      </c>
      <c r="I762" s="19" t="s">
        <v>385</v>
      </c>
      <c r="J762" s="19" t="s">
        <v>522</v>
      </c>
      <c r="K762" s="19" t="s">
        <v>377</v>
      </c>
      <c r="L762" s="19" t="s">
        <v>559</v>
      </c>
      <c r="M762" s="19" t="s">
        <v>533</v>
      </c>
    </row>
    <row r="763" spans="1:13" x14ac:dyDescent="0.2">
      <c r="A763" s="19" t="s">
        <v>625</v>
      </c>
      <c r="B763" s="19" t="s">
        <v>358</v>
      </c>
      <c r="C763" s="20">
        <v>0</v>
      </c>
      <c r="D763" s="20">
        <v>0</v>
      </c>
      <c r="E763" s="21">
        <v>43970.815081018518</v>
      </c>
      <c r="F763" s="21">
        <v>43970.824236111112</v>
      </c>
      <c r="G763" s="19" t="s">
        <v>398</v>
      </c>
      <c r="H763" s="19" t="s">
        <v>389</v>
      </c>
      <c r="I763" s="19" t="s">
        <v>399</v>
      </c>
      <c r="J763" s="19" t="s">
        <v>529</v>
      </c>
      <c r="K763" s="19" t="s">
        <v>377</v>
      </c>
      <c r="L763" s="19" t="s">
        <v>559</v>
      </c>
      <c r="M763" s="19" t="s">
        <v>537</v>
      </c>
    </row>
    <row r="764" spans="1:13" x14ac:dyDescent="0.2">
      <c r="A764" s="19" t="s">
        <v>625</v>
      </c>
      <c r="B764" s="19" t="s">
        <v>358</v>
      </c>
      <c r="C764" s="20">
        <v>0</v>
      </c>
      <c r="D764" s="20">
        <v>0</v>
      </c>
      <c r="E764" s="21">
        <v>43970.819351851853</v>
      </c>
      <c r="F764" s="21">
        <v>43970.820196759261</v>
      </c>
      <c r="G764" s="19" t="s">
        <v>394</v>
      </c>
      <c r="H764" s="19" t="s">
        <v>383</v>
      </c>
      <c r="I764" s="19" t="s">
        <v>395</v>
      </c>
      <c r="J764" s="19" t="s">
        <v>529</v>
      </c>
      <c r="K764" s="19" t="s">
        <v>377</v>
      </c>
      <c r="L764" s="19" t="s">
        <v>559</v>
      </c>
      <c r="M764" s="19" t="s">
        <v>537</v>
      </c>
    </row>
    <row r="765" spans="1:13" x14ac:dyDescent="0.2">
      <c r="A765" s="19" t="s">
        <v>67</v>
      </c>
      <c r="B765" s="19" t="s">
        <v>373</v>
      </c>
      <c r="C765" s="20">
        <v>495</v>
      </c>
      <c r="D765" s="20">
        <v>0</v>
      </c>
      <c r="E765" s="21">
        <v>44020.689409722225</v>
      </c>
      <c r="F765" s="21">
        <v>44041.845983796295</v>
      </c>
      <c r="G765" s="19" t="s">
        <v>382</v>
      </c>
      <c r="H765" s="19" t="s">
        <v>381</v>
      </c>
      <c r="I765" s="19" t="s">
        <v>385</v>
      </c>
      <c r="J765" s="19" t="s">
        <v>527</v>
      </c>
      <c r="K765" s="19" t="s">
        <v>377</v>
      </c>
      <c r="L765" s="19" t="s">
        <v>560</v>
      </c>
      <c r="M765" s="19" t="s">
        <v>534</v>
      </c>
    </row>
    <row r="766" spans="1:13" x14ac:dyDescent="0.2">
      <c r="A766" s="19" t="s">
        <v>67</v>
      </c>
      <c r="B766" s="19" t="s">
        <v>373</v>
      </c>
      <c r="C766" s="20">
        <v>2000</v>
      </c>
      <c r="D766" s="20">
        <v>2000</v>
      </c>
      <c r="E766" s="21">
        <v>42438.664641203701</v>
      </c>
      <c r="F766" s="21">
        <v>42894.827222222222</v>
      </c>
      <c r="G766" s="19" t="s">
        <v>388</v>
      </c>
      <c r="H766" s="19" t="s">
        <v>389</v>
      </c>
      <c r="I766" s="19" t="s">
        <v>387</v>
      </c>
      <c r="J766" s="19" t="s">
        <v>523</v>
      </c>
      <c r="K766" s="19" t="s">
        <v>378</v>
      </c>
      <c r="L766" s="19" t="s">
        <v>560</v>
      </c>
      <c r="M766" s="19" t="s">
        <v>533</v>
      </c>
    </row>
    <row r="767" spans="1:13" x14ac:dyDescent="0.2">
      <c r="A767" s="19" t="s">
        <v>67</v>
      </c>
      <c r="B767" s="19" t="s">
        <v>373</v>
      </c>
      <c r="C767" s="20">
        <v>4000</v>
      </c>
      <c r="D767" s="20">
        <v>4000</v>
      </c>
      <c r="E767" s="21">
        <v>42436.993854166663</v>
      </c>
      <c r="F767" s="21">
        <v>42507.166666666664</v>
      </c>
      <c r="G767" s="19" t="s">
        <v>396</v>
      </c>
      <c r="H767" s="19" t="s">
        <v>383</v>
      </c>
      <c r="I767" s="19" t="s">
        <v>397</v>
      </c>
      <c r="J767" s="19" t="s">
        <v>522</v>
      </c>
      <c r="K767" s="19" t="s">
        <v>378</v>
      </c>
      <c r="L767" s="19" t="s">
        <v>560</v>
      </c>
      <c r="M767" s="19" t="s">
        <v>533</v>
      </c>
    </row>
    <row r="768" spans="1:13" x14ac:dyDescent="0.2">
      <c r="A768" s="19" t="s">
        <v>67</v>
      </c>
      <c r="B768" s="19" t="s">
        <v>373</v>
      </c>
      <c r="C768" s="20">
        <v>6000</v>
      </c>
      <c r="D768" s="20">
        <v>6000</v>
      </c>
      <c r="E768" s="21">
        <v>43711.911712962959</v>
      </c>
      <c r="F768" s="21">
        <v>43859.775625000002</v>
      </c>
      <c r="G768" s="19" t="s">
        <v>388</v>
      </c>
      <c r="H768" s="19" t="s">
        <v>389</v>
      </c>
      <c r="I768" s="19" t="s">
        <v>385</v>
      </c>
      <c r="J768" s="19" t="s">
        <v>528</v>
      </c>
      <c r="K768" s="19" t="s">
        <v>378</v>
      </c>
      <c r="L768" s="19" t="s">
        <v>560</v>
      </c>
      <c r="M768" s="19" t="s">
        <v>533</v>
      </c>
    </row>
    <row r="769" spans="1:13" x14ac:dyDescent="0.2">
      <c r="A769" s="19" t="s">
        <v>67</v>
      </c>
      <c r="B769" s="19" t="s">
        <v>373</v>
      </c>
      <c r="C769" s="20">
        <v>6000</v>
      </c>
      <c r="D769" s="20">
        <v>6000</v>
      </c>
      <c r="E769" s="21">
        <v>42893.911817129629</v>
      </c>
      <c r="F769" s="21">
        <v>42902.820925925924</v>
      </c>
      <c r="G769" s="19" t="s">
        <v>390</v>
      </c>
      <c r="H769" s="19" t="s">
        <v>389</v>
      </c>
      <c r="I769" s="19" t="s">
        <v>385</v>
      </c>
      <c r="J769" s="19" t="s">
        <v>525</v>
      </c>
      <c r="K769" s="19" t="s">
        <v>378</v>
      </c>
      <c r="L769" s="19" t="s">
        <v>560</v>
      </c>
      <c r="M769" s="19" t="s">
        <v>536</v>
      </c>
    </row>
    <row r="770" spans="1:13" x14ac:dyDescent="0.2">
      <c r="A770" s="19" t="s">
        <v>67</v>
      </c>
      <c r="B770" s="19" t="s">
        <v>373</v>
      </c>
      <c r="C770" s="20">
        <v>10000</v>
      </c>
      <c r="D770" s="20">
        <v>10000</v>
      </c>
      <c r="E770" s="21">
        <v>42436.992175925923</v>
      </c>
      <c r="F770" s="21">
        <v>42507.166666666664</v>
      </c>
      <c r="G770" s="19" t="s">
        <v>396</v>
      </c>
      <c r="H770" s="19" t="s">
        <v>383</v>
      </c>
      <c r="I770" s="19" t="s">
        <v>397</v>
      </c>
      <c r="J770" s="19" t="s">
        <v>523</v>
      </c>
      <c r="K770" s="19" t="s">
        <v>378</v>
      </c>
      <c r="L770" s="19" t="s">
        <v>560</v>
      </c>
      <c r="M770" s="19" t="s">
        <v>537</v>
      </c>
    </row>
    <row r="771" spans="1:13" x14ac:dyDescent="0.2">
      <c r="A771" s="19" t="s">
        <v>67</v>
      </c>
      <c r="B771" s="19" t="s">
        <v>373</v>
      </c>
      <c r="C771" s="20">
        <v>10000</v>
      </c>
      <c r="D771" s="20">
        <v>10000</v>
      </c>
      <c r="E771" s="21">
        <v>42423.068148148152</v>
      </c>
      <c r="F771" s="21">
        <v>42429.208333333336</v>
      </c>
      <c r="G771" s="19" t="s">
        <v>396</v>
      </c>
      <c r="H771" s="19" t="s">
        <v>383</v>
      </c>
      <c r="I771" s="19" t="s">
        <v>397</v>
      </c>
      <c r="J771" s="19" t="s">
        <v>525</v>
      </c>
      <c r="K771" s="19" t="s">
        <v>378</v>
      </c>
      <c r="L771" s="19" t="s">
        <v>560</v>
      </c>
      <c r="M771" s="19" t="s">
        <v>535</v>
      </c>
    </row>
    <row r="772" spans="1:13" x14ac:dyDescent="0.2">
      <c r="A772" s="19" t="s">
        <v>67</v>
      </c>
      <c r="B772" s="19" t="s">
        <v>373</v>
      </c>
      <c r="C772" s="20">
        <v>20000</v>
      </c>
      <c r="D772" s="20">
        <v>20000</v>
      </c>
      <c r="E772" s="21">
        <v>42515.737314814818</v>
      </c>
      <c r="F772" s="21">
        <v>42527.291666666664</v>
      </c>
      <c r="G772" s="19" t="s">
        <v>394</v>
      </c>
      <c r="H772" s="19" t="s">
        <v>383</v>
      </c>
      <c r="I772" s="19" t="s">
        <v>395</v>
      </c>
      <c r="J772" s="19" t="s">
        <v>525</v>
      </c>
      <c r="K772" s="19" t="s">
        <v>378</v>
      </c>
      <c r="L772" s="19" t="s">
        <v>560</v>
      </c>
      <c r="M772" s="19" t="s">
        <v>535</v>
      </c>
    </row>
    <row r="773" spans="1:13" x14ac:dyDescent="0.2">
      <c r="A773" s="19" t="s">
        <v>67</v>
      </c>
      <c r="B773" s="19" t="s">
        <v>373</v>
      </c>
      <c r="C773" s="20">
        <v>91000</v>
      </c>
      <c r="D773" s="20">
        <v>91000</v>
      </c>
      <c r="E773" s="21">
        <v>42023.780682870369</v>
      </c>
      <c r="F773" s="21">
        <v>42040.291666666664</v>
      </c>
      <c r="G773" s="19" t="s">
        <v>382</v>
      </c>
      <c r="H773" s="19" t="s">
        <v>381</v>
      </c>
      <c r="I773" s="19" t="s">
        <v>387</v>
      </c>
      <c r="J773" s="19" t="s">
        <v>525</v>
      </c>
      <c r="K773" s="19" t="s">
        <v>378</v>
      </c>
      <c r="L773" s="19" t="s">
        <v>560</v>
      </c>
      <c r="M773" s="19" t="s">
        <v>535</v>
      </c>
    </row>
    <row r="774" spans="1:13" x14ac:dyDescent="0.2">
      <c r="A774" s="19" t="s">
        <v>626</v>
      </c>
      <c r="B774" s="19" t="s">
        <v>358</v>
      </c>
      <c r="C774" s="20">
        <v>65000</v>
      </c>
      <c r="D774" s="20">
        <v>0</v>
      </c>
      <c r="E774" s="21">
        <v>43577.932789351849</v>
      </c>
      <c r="F774" s="21">
        <v>43820.357673611114</v>
      </c>
      <c r="G774" s="19" t="s">
        <v>398</v>
      </c>
      <c r="H774" s="19" t="s">
        <v>389</v>
      </c>
      <c r="I774" s="19" t="s">
        <v>399</v>
      </c>
      <c r="J774" s="19" t="s">
        <v>527</v>
      </c>
      <c r="K774" s="19" t="s">
        <v>377</v>
      </c>
      <c r="L774" s="19" t="s">
        <v>568</v>
      </c>
      <c r="M774" s="19" t="s">
        <v>535</v>
      </c>
    </row>
    <row r="775" spans="1:13" x14ac:dyDescent="0.2">
      <c r="A775" s="19" t="s">
        <v>627</v>
      </c>
      <c r="B775" s="19" t="s">
        <v>358</v>
      </c>
      <c r="C775" s="20">
        <v>495</v>
      </c>
      <c r="D775" s="20">
        <v>495</v>
      </c>
      <c r="E775" s="21">
        <v>43048.891423611109</v>
      </c>
      <c r="F775" s="21">
        <v>43048.891689814816</v>
      </c>
      <c r="G775" s="19" t="s">
        <v>396</v>
      </c>
      <c r="H775" s="19" t="s">
        <v>383</v>
      </c>
      <c r="I775" s="19" t="s">
        <v>397</v>
      </c>
      <c r="J775" s="19" t="s">
        <v>525</v>
      </c>
      <c r="K775" s="19" t="s">
        <v>378</v>
      </c>
      <c r="L775" s="19" t="s">
        <v>558</v>
      </c>
      <c r="M775" s="19" t="s">
        <v>534</v>
      </c>
    </row>
    <row r="776" spans="1:13" x14ac:dyDescent="0.2">
      <c r="A776" s="19" t="s">
        <v>627</v>
      </c>
      <c r="B776" s="19" t="s">
        <v>358</v>
      </c>
      <c r="C776" s="20">
        <v>1485</v>
      </c>
      <c r="D776" s="20">
        <v>0</v>
      </c>
      <c r="E776" s="21">
        <v>43381.863865740743</v>
      </c>
      <c r="F776" s="21">
        <v>43381.893611111111</v>
      </c>
      <c r="G776" s="19" t="s">
        <v>394</v>
      </c>
      <c r="H776" s="19" t="s">
        <v>383</v>
      </c>
      <c r="I776" s="19" t="s">
        <v>395</v>
      </c>
      <c r="J776" s="19" t="s">
        <v>522</v>
      </c>
      <c r="K776" s="19" t="s">
        <v>377</v>
      </c>
      <c r="L776" s="19" t="s">
        <v>558</v>
      </c>
      <c r="M776" s="19" t="s">
        <v>536</v>
      </c>
    </row>
    <row r="777" spans="1:13" x14ac:dyDescent="0.2">
      <c r="A777" s="19" t="s">
        <v>627</v>
      </c>
      <c r="B777" s="19" t="s">
        <v>358</v>
      </c>
      <c r="C777" s="20">
        <v>4703</v>
      </c>
      <c r="D777" s="20">
        <v>4703</v>
      </c>
      <c r="E777" s="21">
        <v>42969.687442129631</v>
      </c>
      <c r="F777" s="21">
        <v>42971.849791666667</v>
      </c>
      <c r="G777" s="19" t="s">
        <v>401</v>
      </c>
      <c r="H777" s="19" t="s">
        <v>389</v>
      </c>
      <c r="I777" s="19" t="s">
        <v>385</v>
      </c>
      <c r="J777" s="19" t="s">
        <v>522</v>
      </c>
      <c r="K777" s="19" t="s">
        <v>378</v>
      </c>
      <c r="L777" s="19" t="s">
        <v>558</v>
      </c>
      <c r="M777" s="19" t="s">
        <v>535</v>
      </c>
    </row>
    <row r="778" spans="1:13" x14ac:dyDescent="0.2">
      <c r="A778" s="19" t="s">
        <v>627</v>
      </c>
      <c r="B778" s="19" t="s">
        <v>358</v>
      </c>
      <c r="C778" s="20">
        <v>5643</v>
      </c>
      <c r="D778" s="20">
        <v>5643</v>
      </c>
      <c r="E778" s="21">
        <v>43059.818206018521</v>
      </c>
      <c r="F778" s="21">
        <v>43059.821944444448</v>
      </c>
      <c r="G778" s="19" t="s">
        <v>382</v>
      </c>
      <c r="H778" s="19" t="s">
        <v>381</v>
      </c>
      <c r="I778" s="19" t="s">
        <v>386</v>
      </c>
      <c r="J778" s="19" t="s">
        <v>525</v>
      </c>
      <c r="K778" s="19" t="s">
        <v>378</v>
      </c>
      <c r="L778" s="19" t="s">
        <v>558</v>
      </c>
      <c r="M778" s="19" t="s">
        <v>535</v>
      </c>
    </row>
    <row r="779" spans="1:13" x14ac:dyDescent="0.2">
      <c r="A779" s="19" t="s">
        <v>627</v>
      </c>
      <c r="B779" s="19" t="s">
        <v>358</v>
      </c>
      <c r="C779" s="20">
        <v>5643</v>
      </c>
      <c r="D779" s="20">
        <v>5643</v>
      </c>
      <c r="E779" s="21">
        <v>42871.770891203705</v>
      </c>
      <c r="F779" s="21">
        <v>42880.544953703706</v>
      </c>
      <c r="G779" s="19" t="s">
        <v>393</v>
      </c>
      <c r="H779" s="19" t="s">
        <v>389</v>
      </c>
      <c r="I779" s="19" t="s">
        <v>385</v>
      </c>
      <c r="J779" s="19" t="s">
        <v>525</v>
      </c>
      <c r="K779" s="19" t="s">
        <v>378</v>
      </c>
      <c r="L779" s="19" t="s">
        <v>558</v>
      </c>
      <c r="M779" s="19" t="s">
        <v>538</v>
      </c>
    </row>
    <row r="780" spans="1:13" x14ac:dyDescent="0.2">
      <c r="A780" s="19" t="s">
        <v>627</v>
      </c>
      <c r="B780" s="19" t="s">
        <v>358</v>
      </c>
      <c r="C780" s="20">
        <v>6000</v>
      </c>
      <c r="D780" s="20">
        <v>6000</v>
      </c>
      <c r="E780" s="21">
        <v>43409.819733796299</v>
      </c>
      <c r="F780" s="21">
        <v>43418.821793981479</v>
      </c>
      <c r="G780" s="19" t="s">
        <v>402</v>
      </c>
      <c r="H780" s="19" t="s">
        <v>403</v>
      </c>
      <c r="I780" s="19" t="s">
        <v>397</v>
      </c>
      <c r="J780" s="19" t="s">
        <v>525</v>
      </c>
      <c r="K780" s="19" t="s">
        <v>378</v>
      </c>
      <c r="L780" s="19" t="s">
        <v>558</v>
      </c>
      <c r="M780" s="19" t="s">
        <v>535</v>
      </c>
    </row>
    <row r="781" spans="1:13" x14ac:dyDescent="0.2">
      <c r="A781" s="19" t="s">
        <v>627</v>
      </c>
      <c r="B781" s="19" t="s">
        <v>358</v>
      </c>
      <c r="C781" s="20">
        <v>7500</v>
      </c>
      <c r="D781" s="20">
        <v>7500</v>
      </c>
      <c r="E781" s="21">
        <v>43326.775960648149</v>
      </c>
      <c r="F781" s="21">
        <v>43385.896203703705</v>
      </c>
      <c r="G781" s="19" t="s">
        <v>393</v>
      </c>
      <c r="H781" s="19" t="s">
        <v>389</v>
      </c>
      <c r="I781" s="19" t="s">
        <v>385</v>
      </c>
      <c r="J781" s="19" t="s">
        <v>525</v>
      </c>
      <c r="K781" s="19" t="s">
        <v>378</v>
      </c>
      <c r="L781" s="19" t="s">
        <v>558</v>
      </c>
      <c r="M781" s="19" t="s">
        <v>533</v>
      </c>
    </row>
    <row r="782" spans="1:13" x14ac:dyDescent="0.2">
      <c r="A782" s="19" t="s">
        <v>627</v>
      </c>
      <c r="B782" s="19" t="s">
        <v>358</v>
      </c>
      <c r="C782" s="20">
        <v>17000</v>
      </c>
      <c r="D782" s="20">
        <v>0</v>
      </c>
      <c r="E782" s="21">
        <v>42970.869502314818</v>
      </c>
      <c r="F782" s="21">
        <v>42997.866956018515</v>
      </c>
      <c r="G782" s="19" t="s">
        <v>393</v>
      </c>
      <c r="H782" s="19" t="s">
        <v>389</v>
      </c>
      <c r="I782" s="19" t="s">
        <v>385</v>
      </c>
      <c r="J782" s="19" t="s">
        <v>522</v>
      </c>
      <c r="K782" s="19" t="s">
        <v>377</v>
      </c>
      <c r="L782" s="19" t="s">
        <v>558</v>
      </c>
      <c r="M782" s="19" t="s">
        <v>539</v>
      </c>
    </row>
    <row r="783" spans="1:13" x14ac:dyDescent="0.2">
      <c r="A783" s="19" t="s">
        <v>627</v>
      </c>
      <c r="B783" s="19" t="s">
        <v>358</v>
      </c>
      <c r="C783" s="20">
        <v>52500</v>
      </c>
      <c r="D783" s="20">
        <v>52500</v>
      </c>
      <c r="E783" s="21">
        <v>43788.775856481479</v>
      </c>
      <c r="F783" s="21">
        <v>43859.774652777778</v>
      </c>
      <c r="G783" s="19" t="s">
        <v>391</v>
      </c>
      <c r="H783" s="19" t="s">
        <v>383</v>
      </c>
      <c r="I783" s="19" t="s">
        <v>385</v>
      </c>
      <c r="J783" s="19" t="s">
        <v>528</v>
      </c>
      <c r="K783" s="19" t="s">
        <v>378</v>
      </c>
      <c r="L783" s="19" t="s">
        <v>558</v>
      </c>
      <c r="M783" s="19" t="s">
        <v>533</v>
      </c>
    </row>
    <row r="784" spans="1:13" x14ac:dyDescent="0.2">
      <c r="A784" s="19" t="s">
        <v>627</v>
      </c>
      <c r="B784" s="19" t="s">
        <v>358</v>
      </c>
      <c r="C784" s="20">
        <v>67250</v>
      </c>
      <c r="D784" s="20">
        <v>67250</v>
      </c>
      <c r="E784" s="21">
        <v>43017.888518518521</v>
      </c>
      <c r="F784" s="21">
        <v>43074.997048611112</v>
      </c>
      <c r="G784" s="19" t="s">
        <v>393</v>
      </c>
      <c r="H784" s="19" t="s">
        <v>389</v>
      </c>
      <c r="I784" s="19" t="s">
        <v>385</v>
      </c>
      <c r="J784" s="19" t="s">
        <v>525</v>
      </c>
      <c r="K784" s="19" t="s">
        <v>378</v>
      </c>
      <c r="L784" s="19" t="s">
        <v>558</v>
      </c>
      <c r="M784" s="19" t="s">
        <v>533</v>
      </c>
    </row>
    <row r="785" spans="1:13" x14ac:dyDescent="0.2">
      <c r="A785" s="19" t="s">
        <v>627</v>
      </c>
      <c r="B785" s="19" t="s">
        <v>358</v>
      </c>
      <c r="C785" s="20">
        <v>119000</v>
      </c>
      <c r="D785" s="20">
        <v>119000</v>
      </c>
      <c r="E785" s="21">
        <v>42955.826435185183</v>
      </c>
      <c r="F785" s="21">
        <v>43060.291666666664</v>
      </c>
      <c r="G785" s="19" t="s">
        <v>393</v>
      </c>
      <c r="H785" s="19" t="s">
        <v>389</v>
      </c>
      <c r="I785" s="19" t="s">
        <v>385</v>
      </c>
      <c r="J785" s="19" t="s">
        <v>525</v>
      </c>
      <c r="K785" s="19" t="s">
        <v>378</v>
      </c>
      <c r="L785" s="19" t="s">
        <v>558</v>
      </c>
      <c r="M785" s="19" t="s">
        <v>533</v>
      </c>
    </row>
    <row r="786" spans="1:13" x14ac:dyDescent="0.2">
      <c r="A786" s="19" t="s">
        <v>180</v>
      </c>
      <c r="B786" s="19" t="s">
        <v>371</v>
      </c>
      <c r="C786" s="20">
        <v>16485</v>
      </c>
      <c r="D786" s="20">
        <v>0</v>
      </c>
      <c r="E786" s="21">
        <v>42551.794131944444</v>
      </c>
      <c r="F786" s="21">
        <v>42976.580474537041</v>
      </c>
      <c r="G786" s="19" t="s">
        <v>382</v>
      </c>
      <c r="H786" s="19" t="s">
        <v>381</v>
      </c>
      <c r="I786" s="19" t="s">
        <v>385</v>
      </c>
      <c r="J786" s="19" t="s">
        <v>529</v>
      </c>
      <c r="K786" s="19" t="s">
        <v>377</v>
      </c>
      <c r="L786" s="19" t="s">
        <v>567</v>
      </c>
      <c r="M786" s="19" t="s">
        <v>533</v>
      </c>
    </row>
    <row r="787" spans="1:13" x14ac:dyDescent="0.2">
      <c r="A787" s="19" t="s">
        <v>180</v>
      </c>
      <c r="B787" s="19" t="s">
        <v>371</v>
      </c>
      <c r="C787" s="20">
        <v>45000</v>
      </c>
      <c r="D787" s="20">
        <v>0</v>
      </c>
      <c r="E787" s="21">
        <v>42551.844606481478</v>
      </c>
      <c r="F787" s="21">
        <v>42928.895601851851</v>
      </c>
      <c r="G787" s="19" t="s">
        <v>393</v>
      </c>
      <c r="H787" s="19" t="s">
        <v>389</v>
      </c>
      <c r="I787" s="19" t="s">
        <v>385</v>
      </c>
      <c r="J787" s="19" t="s">
        <v>529</v>
      </c>
      <c r="K787" s="19" t="s">
        <v>377</v>
      </c>
      <c r="L787" s="19" t="s">
        <v>567</v>
      </c>
      <c r="M787" s="19" t="s">
        <v>533</v>
      </c>
    </row>
    <row r="788" spans="1:13" x14ac:dyDescent="0.2">
      <c r="A788" s="19" t="s">
        <v>85</v>
      </c>
      <c r="B788" s="19" t="s">
        <v>371</v>
      </c>
      <c r="C788" s="20">
        <v>15000</v>
      </c>
      <c r="D788" s="20">
        <v>15000</v>
      </c>
      <c r="E788" s="21">
        <v>42186.91815972222</v>
      </c>
      <c r="F788" s="21">
        <v>42194.166666666664</v>
      </c>
      <c r="G788" s="19" t="s">
        <v>398</v>
      </c>
      <c r="H788" s="19" t="s">
        <v>389</v>
      </c>
      <c r="I788" s="19" t="s">
        <v>399</v>
      </c>
      <c r="J788" s="19" t="s">
        <v>523</v>
      </c>
      <c r="K788" s="19" t="s">
        <v>378</v>
      </c>
      <c r="L788" s="19" t="s">
        <v>561</v>
      </c>
      <c r="M788" s="19" t="s">
        <v>533</v>
      </c>
    </row>
    <row r="789" spans="1:13" x14ac:dyDescent="0.2">
      <c r="A789" s="19" t="s">
        <v>593</v>
      </c>
      <c r="B789" s="19" t="s">
        <v>362</v>
      </c>
      <c r="C789" s="20">
        <v>2499</v>
      </c>
      <c r="D789" s="20">
        <v>2499</v>
      </c>
      <c r="E789" s="21">
        <v>42592.693657407406</v>
      </c>
      <c r="F789" s="21">
        <v>42592.599004629628</v>
      </c>
      <c r="G789" s="19" t="s">
        <v>400</v>
      </c>
      <c r="H789" s="19" t="s">
        <v>389</v>
      </c>
      <c r="I789" s="19" t="s">
        <v>385</v>
      </c>
      <c r="J789" s="19" t="s">
        <v>525</v>
      </c>
      <c r="K789" s="19" t="s">
        <v>378</v>
      </c>
      <c r="L789" s="19" t="s">
        <v>561</v>
      </c>
      <c r="M789" s="19" t="s">
        <v>533</v>
      </c>
    </row>
    <row r="790" spans="1:13" x14ac:dyDescent="0.2">
      <c r="A790" s="19" t="s">
        <v>593</v>
      </c>
      <c r="B790" s="19" t="s">
        <v>362</v>
      </c>
      <c r="C790" s="20">
        <v>6000</v>
      </c>
      <c r="D790" s="20">
        <v>0</v>
      </c>
      <c r="E790" s="21">
        <v>42712.984189814815</v>
      </c>
      <c r="F790" s="21">
        <v>43235.722256944442</v>
      </c>
      <c r="G790" s="19" t="s">
        <v>382</v>
      </c>
      <c r="H790" s="19" t="s">
        <v>381</v>
      </c>
      <c r="I790" s="19" t="s">
        <v>385</v>
      </c>
      <c r="J790" s="19" t="s">
        <v>522</v>
      </c>
      <c r="K790" s="19" t="s">
        <v>377</v>
      </c>
      <c r="L790" s="19" t="s">
        <v>561</v>
      </c>
      <c r="M790" s="19" t="s">
        <v>533</v>
      </c>
    </row>
    <row r="791" spans="1:13" x14ac:dyDescent="0.2">
      <c r="A791" s="19" t="s">
        <v>419</v>
      </c>
      <c r="B791" s="19" t="s">
        <v>359</v>
      </c>
      <c r="C791" s="20">
        <v>4500</v>
      </c>
      <c r="D791" s="20">
        <v>0</v>
      </c>
      <c r="E791" s="21">
        <v>42572.699490740742</v>
      </c>
      <c r="F791" s="21">
        <v>42992.764560185184</v>
      </c>
      <c r="G791" s="19" t="s">
        <v>388</v>
      </c>
      <c r="H791" s="19" t="s">
        <v>389</v>
      </c>
      <c r="I791" s="19" t="s">
        <v>385</v>
      </c>
      <c r="J791" s="19" t="s">
        <v>522</v>
      </c>
      <c r="K791" s="19" t="s">
        <v>377</v>
      </c>
      <c r="L791" s="19" t="s">
        <v>558</v>
      </c>
      <c r="M791" s="19" t="s">
        <v>537</v>
      </c>
    </row>
    <row r="792" spans="1:13" x14ac:dyDescent="0.2">
      <c r="A792" s="19" t="s">
        <v>419</v>
      </c>
      <c r="B792" s="19" t="s">
        <v>359</v>
      </c>
      <c r="C792" s="20">
        <v>5000</v>
      </c>
      <c r="D792" s="20">
        <v>0</v>
      </c>
      <c r="E792" s="21">
        <v>42542.973449074074</v>
      </c>
      <c r="F792" s="21">
        <v>43088.017476851855</v>
      </c>
      <c r="G792" s="19" t="s">
        <v>388</v>
      </c>
      <c r="H792" s="19" t="s">
        <v>389</v>
      </c>
      <c r="I792" s="19" t="s">
        <v>385</v>
      </c>
      <c r="J792" s="19" t="s">
        <v>522</v>
      </c>
      <c r="K792" s="19" t="s">
        <v>377</v>
      </c>
      <c r="L792" s="19" t="s">
        <v>577</v>
      </c>
      <c r="M792" s="19" t="s">
        <v>536</v>
      </c>
    </row>
    <row r="793" spans="1:13" x14ac:dyDescent="0.2">
      <c r="A793" s="19" t="s">
        <v>419</v>
      </c>
      <c r="B793" s="19" t="s">
        <v>359</v>
      </c>
      <c r="C793" s="20">
        <v>5000</v>
      </c>
      <c r="D793" s="20">
        <v>0</v>
      </c>
      <c r="E793" s="21">
        <v>42622.919583333336</v>
      </c>
      <c r="F793" s="21">
        <v>43055.671898148146</v>
      </c>
      <c r="G793" s="19" t="s">
        <v>393</v>
      </c>
      <c r="H793" s="19" t="s">
        <v>389</v>
      </c>
      <c r="I793" s="19" t="s">
        <v>385</v>
      </c>
      <c r="J793" s="19" t="s">
        <v>529</v>
      </c>
      <c r="K793" s="19" t="s">
        <v>377</v>
      </c>
      <c r="L793" s="19" t="s">
        <v>565</v>
      </c>
      <c r="M793" s="19" t="s">
        <v>537</v>
      </c>
    </row>
    <row r="794" spans="1:13" x14ac:dyDescent="0.2">
      <c r="A794" s="19" t="s">
        <v>419</v>
      </c>
      <c r="B794" s="19" t="s">
        <v>359</v>
      </c>
      <c r="C794" s="20">
        <v>6000</v>
      </c>
      <c r="D794" s="20">
        <v>6000</v>
      </c>
      <c r="E794" s="21">
        <v>43742.694050925929</v>
      </c>
      <c r="F794" s="21">
        <v>43763</v>
      </c>
      <c r="G794" s="19" t="s">
        <v>404</v>
      </c>
      <c r="H794" s="19" t="s">
        <v>403</v>
      </c>
      <c r="I794" s="19" t="s">
        <v>405</v>
      </c>
      <c r="J794" s="19" t="s">
        <v>528</v>
      </c>
      <c r="K794" s="19" t="s">
        <v>378</v>
      </c>
      <c r="L794" s="19" t="s">
        <v>563</v>
      </c>
      <c r="M794" s="19" t="s">
        <v>535</v>
      </c>
    </row>
    <row r="795" spans="1:13" x14ac:dyDescent="0.2">
      <c r="A795" s="19" t="s">
        <v>419</v>
      </c>
      <c r="B795" s="19" t="s">
        <v>359</v>
      </c>
      <c r="C795" s="20">
        <v>6000</v>
      </c>
      <c r="D795" s="20">
        <v>6000</v>
      </c>
      <c r="E795" s="21">
        <v>42592.717766203707</v>
      </c>
      <c r="F795" s="21">
        <v>42600.731550925928</v>
      </c>
      <c r="G795" s="19" t="s">
        <v>402</v>
      </c>
      <c r="H795" s="19" t="s">
        <v>403</v>
      </c>
      <c r="I795" s="19" t="s">
        <v>397</v>
      </c>
      <c r="J795" s="19" t="s">
        <v>525</v>
      </c>
      <c r="K795" s="19" t="s">
        <v>378</v>
      </c>
      <c r="L795" s="19" t="s">
        <v>565</v>
      </c>
      <c r="M795" s="19" t="s">
        <v>538</v>
      </c>
    </row>
    <row r="796" spans="1:13" x14ac:dyDescent="0.2">
      <c r="A796" s="19" t="s">
        <v>419</v>
      </c>
      <c r="B796" s="19" t="s">
        <v>359</v>
      </c>
      <c r="C796" s="20">
        <v>6000</v>
      </c>
      <c r="D796" s="20">
        <v>6000</v>
      </c>
      <c r="E796" s="21">
        <v>42255.945717592593</v>
      </c>
      <c r="F796" s="21">
        <v>42274.291666666664</v>
      </c>
      <c r="G796" s="19" t="s">
        <v>398</v>
      </c>
      <c r="H796" s="19" t="s">
        <v>389</v>
      </c>
      <c r="I796" s="19" t="s">
        <v>399</v>
      </c>
      <c r="J796" s="19" t="s">
        <v>529</v>
      </c>
      <c r="K796" s="19" t="s">
        <v>378</v>
      </c>
      <c r="L796" s="19" t="s">
        <v>577</v>
      </c>
      <c r="M796" s="19" t="s">
        <v>535</v>
      </c>
    </row>
    <row r="797" spans="1:13" x14ac:dyDescent="0.2">
      <c r="A797" s="19" t="s">
        <v>419</v>
      </c>
      <c r="B797" s="19" t="s">
        <v>359</v>
      </c>
      <c r="C797" s="20">
        <v>8000</v>
      </c>
      <c r="D797" s="20">
        <v>0</v>
      </c>
      <c r="E797" s="21">
        <v>43698.956145833334</v>
      </c>
      <c r="F797" s="21">
        <v>44096.662037037036</v>
      </c>
      <c r="G797" s="19" t="s">
        <v>398</v>
      </c>
      <c r="H797" s="19" t="s">
        <v>389</v>
      </c>
      <c r="I797" s="19" t="s">
        <v>399</v>
      </c>
      <c r="J797" s="19" t="s">
        <v>526</v>
      </c>
      <c r="K797" s="19" t="s">
        <v>377</v>
      </c>
      <c r="L797" s="19" t="s">
        <v>577</v>
      </c>
      <c r="M797" s="19" t="s">
        <v>538</v>
      </c>
    </row>
    <row r="798" spans="1:13" x14ac:dyDescent="0.2">
      <c r="A798" s="19" t="s">
        <v>419</v>
      </c>
      <c r="B798" s="19" t="s">
        <v>359</v>
      </c>
      <c r="C798" s="20">
        <v>10000</v>
      </c>
      <c r="D798" s="20">
        <v>10000</v>
      </c>
      <c r="E798" s="21">
        <v>42564.677407407406</v>
      </c>
      <c r="F798" s="21">
        <v>42569.74077546296</v>
      </c>
      <c r="G798" s="19" t="s">
        <v>382</v>
      </c>
      <c r="H798" s="19" t="s">
        <v>381</v>
      </c>
      <c r="I798" s="19" t="s">
        <v>386</v>
      </c>
      <c r="J798" s="19" t="s">
        <v>525</v>
      </c>
      <c r="K798" s="19" t="s">
        <v>378</v>
      </c>
      <c r="L798" s="19" t="s">
        <v>565</v>
      </c>
      <c r="M798" s="19" t="s">
        <v>536</v>
      </c>
    </row>
    <row r="799" spans="1:13" x14ac:dyDescent="0.2">
      <c r="A799" s="19" t="s">
        <v>419</v>
      </c>
      <c r="B799" s="19" t="s">
        <v>359</v>
      </c>
      <c r="C799" s="20">
        <v>10800</v>
      </c>
      <c r="D799" s="20">
        <v>0</v>
      </c>
      <c r="E799" s="21">
        <v>42310.964444444442</v>
      </c>
      <c r="F799" s="21">
        <v>42417.208333333336</v>
      </c>
      <c r="G799" s="19" t="s">
        <v>382</v>
      </c>
      <c r="H799" s="19" t="s">
        <v>381</v>
      </c>
      <c r="I799" s="19" t="s">
        <v>385</v>
      </c>
      <c r="J799" s="19" t="s">
        <v>529</v>
      </c>
      <c r="K799" s="19" t="s">
        <v>377</v>
      </c>
      <c r="L799" s="19" t="s">
        <v>577</v>
      </c>
      <c r="M799" s="19" t="s">
        <v>533</v>
      </c>
    </row>
    <row r="800" spans="1:13" x14ac:dyDescent="0.2">
      <c r="A800" s="19" t="s">
        <v>419</v>
      </c>
      <c r="B800" s="19" t="s">
        <v>359</v>
      </c>
      <c r="C800" s="20">
        <v>24000</v>
      </c>
      <c r="D800" s="20">
        <v>24000</v>
      </c>
      <c r="E800" s="21">
        <v>42380.649976851855</v>
      </c>
      <c r="F800" s="21">
        <v>42428.208333333336</v>
      </c>
      <c r="G800" s="19" t="s">
        <v>382</v>
      </c>
      <c r="H800" s="19" t="s">
        <v>381</v>
      </c>
      <c r="I800" s="19" t="s">
        <v>385</v>
      </c>
      <c r="J800" s="19" t="s">
        <v>525</v>
      </c>
      <c r="K800" s="19" t="s">
        <v>378</v>
      </c>
      <c r="L800" s="19" t="s">
        <v>565</v>
      </c>
      <c r="M800" s="19" t="s">
        <v>539</v>
      </c>
    </row>
    <row r="801" spans="1:13" x14ac:dyDescent="0.2">
      <c r="A801" s="19" t="s">
        <v>419</v>
      </c>
      <c r="B801" s="19" t="s">
        <v>359</v>
      </c>
      <c r="C801" s="20">
        <v>75391</v>
      </c>
      <c r="D801" s="20">
        <v>75391</v>
      </c>
      <c r="E801" s="21">
        <v>42073.891203703701</v>
      </c>
      <c r="F801" s="21">
        <v>42916.291666666664</v>
      </c>
      <c r="G801" s="19" t="s">
        <v>382</v>
      </c>
      <c r="H801" s="19" t="s">
        <v>381</v>
      </c>
      <c r="I801" s="19" t="s">
        <v>385</v>
      </c>
      <c r="J801" s="19" t="s">
        <v>522</v>
      </c>
      <c r="K801" s="19" t="s">
        <v>378</v>
      </c>
      <c r="L801" s="19" t="s">
        <v>577</v>
      </c>
      <c r="M801" s="19" t="s">
        <v>536</v>
      </c>
    </row>
    <row r="802" spans="1:13" x14ac:dyDescent="0.2">
      <c r="A802" s="19" t="s">
        <v>419</v>
      </c>
      <c r="B802" s="19" t="s">
        <v>359</v>
      </c>
      <c r="C802" s="20">
        <v>147890.9</v>
      </c>
      <c r="D802" s="20">
        <v>147890.9</v>
      </c>
      <c r="E802" s="21">
        <v>42081.035046296296</v>
      </c>
      <c r="F802" s="21">
        <v>42179.291666666664</v>
      </c>
      <c r="G802" s="19" t="s">
        <v>391</v>
      </c>
      <c r="H802" s="19" t="s">
        <v>383</v>
      </c>
      <c r="I802" s="19" t="s">
        <v>385</v>
      </c>
      <c r="J802" s="19" t="s">
        <v>525</v>
      </c>
      <c r="K802" s="19" t="s">
        <v>378</v>
      </c>
      <c r="L802" s="19" t="s">
        <v>565</v>
      </c>
      <c r="M802" s="19" t="s">
        <v>539</v>
      </c>
    </row>
    <row r="803" spans="1:13" x14ac:dyDescent="0.2">
      <c r="A803" s="19" t="s">
        <v>174</v>
      </c>
      <c r="B803" s="19" t="s">
        <v>363</v>
      </c>
      <c r="C803" s="20">
        <v>9250</v>
      </c>
      <c r="D803" s="20">
        <v>9250</v>
      </c>
      <c r="E803" s="21">
        <v>43761.872175925928</v>
      </c>
      <c r="F803" s="21">
        <v>43774.291666666664</v>
      </c>
      <c r="G803" s="19" t="s">
        <v>388</v>
      </c>
      <c r="H803" s="19" t="s">
        <v>389</v>
      </c>
      <c r="I803" s="19" t="s">
        <v>385</v>
      </c>
      <c r="J803" s="19" t="s">
        <v>528</v>
      </c>
      <c r="K803" s="19" t="s">
        <v>378</v>
      </c>
      <c r="L803" s="19" t="s">
        <v>563</v>
      </c>
      <c r="M803" s="19" t="s">
        <v>534</v>
      </c>
    </row>
    <row r="804" spans="1:13" x14ac:dyDescent="0.2">
      <c r="A804" s="19" t="s">
        <v>174</v>
      </c>
      <c r="B804" s="19" t="s">
        <v>363</v>
      </c>
      <c r="C804" s="20">
        <v>10000</v>
      </c>
      <c r="D804" s="20">
        <v>10000</v>
      </c>
      <c r="E804" s="21">
        <v>43635.699074074073</v>
      </c>
      <c r="F804" s="21">
        <v>43658</v>
      </c>
      <c r="G804" s="19" t="s">
        <v>402</v>
      </c>
      <c r="H804" s="19" t="s">
        <v>403</v>
      </c>
      <c r="I804" s="19" t="s">
        <v>397</v>
      </c>
      <c r="J804" s="19" t="s">
        <v>525</v>
      </c>
      <c r="K804" s="19" t="s">
        <v>378</v>
      </c>
      <c r="L804" s="19" t="s">
        <v>563</v>
      </c>
      <c r="M804" s="19" t="s">
        <v>534</v>
      </c>
    </row>
    <row r="805" spans="1:13" x14ac:dyDescent="0.2">
      <c r="A805" s="19" t="s">
        <v>174</v>
      </c>
      <c r="B805" s="19" t="s">
        <v>363</v>
      </c>
      <c r="C805" s="20">
        <v>10000</v>
      </c>
      <c r="D805" s="20">
        <v>10000</v>
      </c>
      <c r="E805" s="21">
        <v>43417.721689814818</v>
      </c>
      <c r="F805" s="21">
        <v>43439.332488425927</v>
      </c>
      <c r="G805" s="19" t="s">
        <v>382</v>
      </c>
      <c r="H805" s="19" t="s">
        <v>381</v>
      </c>
      <c r="I805" s="19" t="s">
        <v>385</v>
      </c>
      <c r="J805" s="19" t="s">
        <v>525</v>
      </c>
      <c r="K805" s="19" t="s">
        <v>378</v>
      </c>
      <c r="L805" s="19" t="s">
        <v>563</v>
      </c>
      <c r="M805" s="19" t="s">
        <v>535</v>
      </c>
    </row>
    <row r="806" spans="1:13" x14ac:dyDescent="0.2">
      <c r="A806" s="19" t="s">
        <v>174</v>
      </c>
      <c r="B806" s="19" t="s">
        <v>363</v>
      </c>
      <c r="C806" s="20">
        <v>25000</v>
      </c>
      <c r="D806" s="20">
        <v>25000</v>
      </c>
      <c r="E806" s="21">
        <v>43243.813819444447</v>
      </c>
      <c r="F806" s="21">
        <v>43257.651018518518</v>
      </c>
      <c r="G806" s="19" t="s">
        <v>393</v>
      </c>
      <c r="H806" s="19" t="s">
        <v>389</v>
      </c>
      <c r="I806" s="19" t="s">
        <v>385</v>
      </c>
      <c r="J806" s="19" t="s">
        <v>523</v>
      </c>
      <c r="K806" s="19" t="s">
        <v>378</v>
      </c>
      <c r="L806" s="19" t="s">
        <v>563</v>
      </c>
      <c r="M806" s="19" t="s">
        <v>533</v>
      </c>
    </row>
    <row r="807" spans="1:13" x14ac:dyDescent="0.2">
      <c r="A807" s="19" t="s">
        <v>174</v>
      </c>
      <c r="B807" s="19" t="s">
        <v>363</v>
      </c>
      <c r="C807" s="20">
        <v>27500</v>
      </c>
      <c r="D807" s="20">
        <v>27500</v>
      </c>
      <c r="E807" s="21">
        <v>43467.670069444444</v>
      </c>
      <c r="F807" s="21">
        <v>43662</v>
      </c>
      <c r="G807" s="19" t="s">
        <v>390</v>
      </c>
      <c r="H807" s="19" t="s">
        <v>389</v>
      </c>
      <c r="I807" s="19" t="s">
        <v>385</v>
      </c>
      <c r="J807" s="19" t="s">
        <v>525</v>
      </c>
      <c r="K807" s="19" t="s">
        <v>378</v>
      </c>
      <c r="L807" s="19" t="s">
        <v>563</v>
      </c>
      <c r="M807" s="19" t="s">
        <v>533</v>
      </c>
    </row>
    <row r="808" spans="1:13" x14ac:dyDescent="0.2">
      <c r="A808" s="19" t="s">
        <v>174</v>
      </c>
      <c r="B808" s="19" t="s">
        <v>363</v>
      </c>
      <c r="C808" s="20">
        <v>30000</v>
      </c>
      <c r="D808" s="20">
        <v>30000</v>
      </c>
      <c r="E808" s="21">
        <v>43733.682118055556</v>
      </c>
      <c r="F808" s="21">
        <v>43962.680810185186</v>
      </c>
      <c r="G808" s="19" t="s">
        <v>398</v>
      </c>
      <c r="H808" s="19" t="s">
        <v>389</v>
      </c>
      <c r="I808" s="19" t="s">
        <v>399</v>
      </c>
      <c r="J808" s="19" t="s">
        <v>528</v>
      </c>
      <c r="K808" s="19" t="s">
        <v>378</v>
      </c>
      <c r="L808" s="19" t="s">
        <v>563</v>
      </c>
      <c r="M808" s="19" t="s">
        <v>535</v>
      </c>
    </row>
    <row r="809" spans="1:13" x14ac:dyDescent="0.2">
      <c r="A809" s="19" t="s">
        <v>174</v>
      </c>
      <c r="B809" s="19" t="s">
        <v>363</v>
      </c>
      <c r="C809" s="20">
        <v>63198</v>
      </c>
      <c r="D809" s="20">
        <v>63198</v>
      </c>
      <c r="E809" s="21">
        <v>42836.910439814812</v>
      </c>
      <c r="F809" s="21">
        <v>42892.291666666664</v>
      </c>
      <c r="G809" s="19" t="s">
        <v>390</v>
      </c>
      <c r="H809" s="19" t="s">
        <v>389</v>
      </c>
      <c r="I809" s="19" t="s">
        <v>385</v>
      </c>
      <c r="J809" s="19" t="s">
        <v>525</v>
      </c>
      <c r="K809" s="19" t="s">
        <v>378</v>
      </c>
      <c r="L809" s="19" t="s">
        <v>563</v>
      </c>
      <c r="M809" s="19" t="s">
        <v>533</v>
      </c>
    </row>
    <row r="810" spans="1:13" x14ac:dyDescent="0.2">
      <c r="A810" s="19" t="s">
        <v>628</v>
      </c>
      <c r="B810" s="19" t="s">
        <v>358</v>
      </c>
      <c r="C810" s="20">
        <v>19725</v>
      </c>
      <c r="D810" s="20">
        <v>19725</v>
      </c>
      <c r="E810" s="21">
        <v>43957.630254629628</v>
      </c>
      <c r="F810" s="21">
        <v>43984.806747685187</v>
      </c>
      <c r="G810" s="19" t="s">
        <v>393</v>
      </c>
      <c r="H810" s="19" t="s">
        <v>389</v>
      </c>
      <c r="I810" s="19" t="s">
        <v>385</v>
      </c>
      <c r="J810" s="19" t="s">
        <v>528</v>
      </c>
      <c r="K810" s="19" t="s">
        <v>378</v>
      </c>
      <c r="L810" s="19" t="s">
        <v>559</v>
      </c>
      <c r="M810" s="19" t="s">
        <v>533</v>
      </c>
    </row>
    <row r="811" spans="1:13" x14ac:dyDescent="0.2">
      <c r="A811" s="19" t="s">
        <v>594</v>
      </c>
      <c r="B811" s="19" t="s">
        <v>362</v>
      </c>
      <c r="C811" s="20">
        <v>29085</v>
      </c>
      <c r="D811" s="20">
        <v>29085</v>
      </c>
      <c r="E811" s="21">
        <v>43437.922858796293</v>
      </c>
      <c r="F811" s="21">
        <v>43516</v>
      </c>
      <c r="G811" s="19" t="s">
        <v>382</v>
      </c>
      <c r="H811" s="19" t="s">
        <v>381</v>
      </c>
      <c r="I811" s="19" t="s">
        <v>385</v>
      </c>
      <c r="J811" s="19" t="s">
        <v>525</v>
      </c>
      <c r="K811" s="19" t="s">
        <v>378</v>
      </c>
      <c r="L811" s="19" t="s">
        <v>563</v>
      </c>
      <c r="M811" s="19" t="s">
        <v>533</v>
      </c>
    </row>
    <row r="812" spans="1:13" x14ac:dyDescent="0.2">
      <c r="A812" s="19" t="s">
        <v>594</v>
      </c>
      <c r="B812" s="19" t="s">
        <v>362</v>
      </c>
      <c r="C812" s="20">
        <v>30000</v>
      </c>
      <c r="D812" s="20">
        <v>0</v>
      </c>
      <c r="E812" s="21">
        <v>43692.715381944443</v>
      </c>
      <c r="F812" s="21">
        <v>43846.818611111114</v>
      </c>
      <c r="G812" s="19" t="s">
        <v>388</v>
      </c>
      <c r="H812" s="19" t="s">
        <v>389</v>
      </c>
      <c r="I812" s="19" t="s">
        <v>385</v>
      </c>
      <c r="J812" s="19" t="s">
        <v>526</v>
      </c>
      <c r="K812" s="19" t="s">
        <v>377</v>
      </c>
      <c r="L812" s="19" t="s">
        <v>563</v>
      </c>
      <c r="M812" s="19" t="s">
        <v>538</v>
      </c>
    </row>
    <row r="813" spans="1:13" x14ac:dyDescent="0.2">
      <c r="A813" s="19" t="s">
        <v>629</v>
      </c>
      <c r="B813" s="19" t="s">
        <v>358</v>
      </c>
      <c r="C813" s="20">
        <v>37784</v>
      </c>
      <c r="D813" s="20">
        <v>37784</v>
      </c>
      <c r="E813" s="21">
        <v>42041.811249999999</v>
      </c>
      <c r="F813" s="21">
        <v>42499.834351851852</v>
      </c>
      <c r="G813" s="19" t="s">
        <v>388</v>
      </c>
      <c r="H813" s="19" t="s">
        <v>389</v>
      </c>
      <c r="I813" s="19" t="s">
        <v>385</v>
      </c>
      <c r="J813" s="19" t="s">
        <v>522</v>
      </c>
      <c r="K813" s="19" t="s">
        <v>377</v>
      </c>
      <c r="L813" s="19" t="s">
        <v>560</v>
      </c>
      <c r="M813" s="19" t="s">
        <v>537</v>
      </c>
    </row>
    <row r="814" spans="1:13" x14ac:dyDescent="0.2">
      <c r="A814" s="19" t="s">
        <v>52</v>
      </c>
      <c r="B814" s="19" t="s">
        <v>371</v>
      </c>
      <c r="C814" s="20">
        <v>140000</v>
      </c>
      <c r="D814" s="20">
        <v>0</v>
      </c>
      <c r="E814" s="21">
        <v>41682.892164351855</v>
      </c>
      <c r="F814" s="21">
        <v>41838.166666666664</v>
      </c>
      <c r="G814" s="19" t="s">
        <v>390</v>
      </c>
      <c r="H814" s="19" t="s">
        <v>389</v>
      </c>
      <c r="I814" s="19" t="s">
        <v>385</v>
      </c>
      <c r="J814" s="19" t="s">
        <v>522</v>
      </c>
      <c r="K814" s="19" t="s">
        <v>377</v>
      </c>
      <c r="L814" s="19" t="s">
        <v>562</v>
      </c>
      <c r="M814" s="19" t="s">
        <v>538</v>
      </c>
    </row>
    <row r="815" spans="1:13" x14ac:dyDescent="0.2">
      <c r="A815" s="19" t="s">
        <v>629</v>
      </c>
      <c r="B815" s="19" t="s">
        <v>358</v>
      </c>
      <c r="C815" s="20">
        <v>6000</v>
      </c>
      <c r="D815" s="20">
        <v>6000</v>
      </c>
      <c r="E815" s="21">
        <v>42234.941030092596</v>
      </c>
      <c r="F815" s="21">
        <v>42234.166666666664</v>
      </c>
      <c r="G815" s="19" t="s">
        <v>393</v>
      </c>
      <c r="H815" s="19" t="s">
        <v>389</v>
      </c>
      <c r="I815" s="19" t="s">
        <v>385</v>
      </c>
      <c r="J815" s="19" t="s">
        <v>525</v>
      </c>
      <c r="K815" s="19" t="s">
        <v>378</v>
      </c>
      <c r="L815" s="19" t="s">
        <v>560</v>
      </c>
      <c r="M815" s="19" t="s">
        <v>535</v>
      </c>
    </row>
    <row r="816" spans="1:13" x14ac:dyDescent="0.2">
      <c r="A816" s="19" t="s">
        <v>629</v>
      </c>
      <c r="B816" s="19" t="s">
        <v>358</v>
      </c>
      <c r="C816" s="20">
        <v>9000</v>
      </c>
      <c r="D816" s="20">
        <v>9000</v>
      </c>
      <c r="E816" s="21">
        <v>41598.806817129633</v>
      </c>
      <c r="F816" s="21">
        <v>41613.291666666664</v>
      </c>
      <c r="G816" s="19" t="s">
        <v>393</v>
      </c>
      <c r="H816" s="19" t="s">
        <v>389</v>
      </c>
      <c r="I816" s="19" t="s">
        <v>385</v>
      </c>
      <c r="J816" s="19" t="s">
        <v>525</v>
      </c>
      <c r="K816" s="19" t="s">
        <v>378</v>
      </c>
      <c r="L816" s="19" t="s">
        <v>560</v>
      </c>
      <c r="M816" s="19" t="s">
        <v>534</v>
      </c>
    </row>
    <row r="817" spans="1:13" x14ac:dyDescent="0.2">
      <c r="A817" s="19" t="s">
        <v>629</v>
      </c>
      <c r="B817" s="19" t="s">
        <v>358</v>
      </c>
      <c r="C817" s="20">
        <v>10000</v>
      </c>
      <c r="D817" s="20">
        <v>10000</v>
      </c>
      <c r="E817" s="21">
        <v>41838.812777777777</v>
      </c>
      <c r="F817" s="21">
        <v>41879.291666666664</v>
      </c>
      <c r="G817" s="19" t="s">
        <v>391</v>
      </c>
      <c r="H817" s="19" t="s">
        <v>383</v>
      </c>
      <c r="I817" s="19" t="s">
        <v>385</v>
      </c>
      <c r="J817" s="19" t="s">
        <v>522</v>
      </c>
      <c r="K817" s="19" t="s">
        <v>378</v>
      </c>
      <c r="L817" s="19" t="s">
        <v>560</v>
      </c>
      <c r="M817" s="19" t="s">
        <v>535</v>
      </c>
    </row>
    <row r="818" spans="1:13" x14ac:dyDescent="0.2">
      <c r="A818" s="19" t="s">
        <v>629</v>
      </c>
      <c r="B818" s="19" t="s">
        <v>358</v>
      </c>
      <c r="C818" s="20">
        <v>18500</v>
      </c>
      <c r="D818" s="20">
        <v>18500</v>
      </c>
      <c r="E818" s="21">
        <v>41822.626770833333</v>
      </c>
      <c r="F818" s="21">
        <v>42178.291666666664</v>
      </c>
      <c r="G818" s="19" t="s">
        <v>392</v>
      </c>
      <c r="H818" s="19" t="s">
        <v>383</v>
      </c>
      <c r="I818" s="19" t="s">
        <v>385</v>
      </c>
      <c r="J818" s="19" t="s">
        <v>523</v>
      </c>
      <c r="K818" s="19" t="s">
        <v>378</v>
      </c>
      <c r="L818" s="19" t="s">
        <v>560</v>
      </c>
      <c r="M818" s="19" t="s">
        <v>533</v>
      </c>
    </row>
    <row r="819" spans="1:13" x14ac:dyDescent="0.2">
      <c r="A819" s="19" t="s">
        <v>629</v>
      </c>
      <c r="B819" s="19" t="s">
        <v>358</v>
      </c>
      <c r="C819" s="20">
        <v>32000</v>
      </c>
      <c r="D819" s="20">
        <v>32000</v>
      </c>
      <c r="E819" s="21">
        <v>41520.911504629628</v>
      </c>
      <c r="F819" s="21">
        <v>41653.291666666664</v>
      </c>
      <c r="G819" s="19" t="s">
        <v>393</v>
      </c>
      <c r="H819" s="19" t="s">
        <v>389</v>
      </c>
      <c r="I819" s="19" t="s">
        <v>385</v>
      </c>
      <c r="J819" s="19" t="s">
        <v>522</v>
      </c>
      <c r="K819" s="19" t="s">
        <v>378</v>
      </c>
      <c r="L819" s="19" t="s">
        <v>560</v>
      </c>
      <c r="M819" s="19" t="s">
        <v>535</v>
      </c>
    </row>
    <row r="820" spans="1:13" x14ac:dyDescent="0.2">
      <c r="A820" s="19" t="s">
        <v>629</v>
      </c>
      <c r="B820" s="19" t="s">
        <v>358</v>
      </c>
      <c r="C820" s="20">
        <v>65000</v>
      </c>
      <c r="D820" s="20">
        <v>65000</v>
      </c>
      <c r="E820" s="21">
        <v>41274.863287037035</v>
      </c>
      <c r="F820" s="21">
        <v>41452.291666666664</v>
      </c>
      <c r="G820" s="19" t="s">
        <v>388</v>
      </c>
      <c r="H820" s="19" t="s">
        <v>389</v>
      </c>
      <c r="I820" s="19" t="s">
        <v>385</v>
      </c>
      <c r="J820" s="19" t="s">
        <v>525</v>
      </c>
      <c r="K820" s="19" t="s">
        <v>378</v>
      </c>
      <c r="L820" s="19" t="s">
        <v>560</v>
      </c>
      <c r="M820" s="19" t="s">
        <v>536</v>
      </c>
    </row>
    <row r="821" spans="1:13" x14ac:dyDescent="0.2">
      <c r="A821" s="19" t="s">
        <v>629</v>
      </c>
      <c r="B821" s="19" t="s">
        <v>358</v>
      </c>
      <c r="C821" s="20">
        <v>99000</v>
      </c>
      <c r="D821" s="20">
        <v>0</v>
      </c>
      <c r="E821" s="21">
        <v>42327.823344907411</v>
      </c>
      <c r="F821" s="21">
        <v>42389.208333333336</v>
      </c>
      <c r="G821" s="19" t="s">
        <v>396</v>
      </c>
      <c r="H821" s="19" t="s">
        <v>383</v>
      </c>
      <c r="I821" s="19" t="s">
        <v>397</v>
      </c>
      <c r="J821" s="19" t="s">
        <v>522</v>
      </c>
      <c r="K821" s="19" t="s">
        <v>377</v>
      </c>
      <c r="L821" s="19" t="s">
        <v>560</v>
      </c>
      <c r="M821" s="19" t="s">
        <v>536</v>
      </c>
    </row>
    <row r="822" spans="1:13" x14ac:dyDescent="0.2">
      <c r="A822" s="19" t="s">
        <v>4</v>
      </c>
      <c r="B822" s="19" t="s">
        <v>371</v>
      </c>
      <c r="C822" s="20">
        <v>495</v>
      </c>
      <c r="D822" s="20">
        <v>495</v>
      </c>
      <c r="E822" s="21">
        <v>43574.732106481482</v>
      </c>
      <c r="F822" s="21">
        <v>43574</v>
      </c>
      <c r="G822" s="19" t="s">
        <v>404</v>
      </c>
      <c r="H822" s="19" t="s">
        <v>403</v>
      </c>
      <c r="I822" s="19" t="s">
        <v>405</v>
      </c>
      <c r="J822" s="19" t="s">
        <v>525</v>
      </c>
      <c r="K822" s="19" t="s">
        <v>378</v>
      </c>
      <c r="L822" s="19" t="s">
        <v>562</v>
      </c>
      <c r="M822" s="19" t="s">
        <v>535</v>
      </c>
    </row>
    <row r="823" spans="1:13" x14ac:dyDescent="0.2">
      <c r="A823" s="19" t="s">
        <v>4</v>
      </c>
      <c r="B823" s="19" t="s">
        <v>371</v>
      </c>
      <c r="C823" s="20">
        <v>2000</v>
      </c>
      <c r="D823" s="20">
        <v>2000</v>
      </c>
      <c r="E823" s="21">
        <v>42844.660092592596</v>
      </c>
      <c r="F823" s="21">
        <v>42844.665138888886</v>
      </c>
      <c r="G823" s="19" t="s">
        <v>390</v>
      </c>
      <c r="H823" s="19" t="s">
        <v>389</v>
      </c>
      <c r="I823" s="19" t="s">
        <v>385</v>
      </c>
      <c r="J823" s="19" t="s">
        <v>525</v>
      </c>
      <c r="K823" s="19" t="s">
        <v>378</v>
      </c>
      <c r="L823" s="19" t="s">
        <v>562</v>
      </c>
      <c r="M823" s="19" t="s">
        <v>533</v>
      </c>
    </row>
    <row r="824" spans="1:13" x14ac:dyDescent="0.2">
      <c r="A824" s="19" t="s">
        <v>4</v>
      </c>
      <c r="B824" s="19" t="s">
        <v>371</v>
      </c>
      <c r="C824" s="20">
        <v>9000</v>
      </c>
      <c r="D824" s="20">
        <v>9000</v>
      </c>
      <c r="E824" s="21">
        <v>43482.019259259258</v>
      </c>
      <c r="F824" s="21">
        <v>43626</v>
      </c>
      <c r="G824" s="19" t="s">
        <v>394</v>
      </c>
      <c r="H824" s="19" t="s">
        <v>383</v>
      </c>
      <c r="I824" s="19" t="s">
        <v>395</v>
      </c>
      <c r="J824" s="19" t="s">
        <v>528</v>
      </c>
      <c r="K824" s="19" t="s">
        <v>378</v>
      </c>
      <c r="L824" s="19" t="s">
        <v>562</v>
      </c>
      <c r="M824" s="19" t="s">
        <v>536</v>
      </c>
    </row>
    <row r="825" spans="1:13" x14ac:dyDescent="0.2">
      <c r="A825" s="19" t="s">
        <v>4</v>
      </c>
      <c r="B825" s="19" t="s">
        <v>371</v>
      </c>
      <c r="C825" s="20">
        <v>50000</v>
      </c>
      <c r="D825" s="20">
        <v>0</v>
      </c>
      <c r="E825" s="21">
        <v>43245.568101851852</v>
      </c>
      <c r="F825" s="21">
        <v>43284.656539351854</v>
      </c>
      <c r="G825" s="19" t="s">
        <v>393</v>
      </c>
      <c r="H825" s="19" t="s">
        <v>389</v>
      </c>
      <c r="I825" s="19" t="s">
        <v>385</v>
      </c>
      <c r="J825" s="19" t="s">
        <v>529</v>
      </c>
      <c r="K825" s="19" t="s">
        <v>377</v>
      </c>
      <c r="L825" s="19" t="s">
        <v>562</v>
      </c>
      <c r="M825" s="19" t="s">
        <v>533</v>
      </c>
    </row>
    <row r="826" spans="1:13" x14ac:dyDescent="0.2">
      <c r="A826" s="19" t="s">
        <v>4</v>
      </c>
      <c r="B826" s="19" t="s">
        <v>371</v>
      </c>
      <c r="C826" s="20">
        <v>65485</v>
      </c>
      <c r="D826" s="20">
        <v>65485</v>
      </c>
      <c r="E826" s="21">
        <v>42632.79828703704</v>
      </c>
      <c r="F826" s="21">
        <v>42929.291666666664</v>
      </c>
      <c r="G826" s="19" t="s">
        <v>393</v>
      </c>
      <c r="H826" s="19" t="s">
        <v>389</v>
      </c>
      <c r="I826" s="19" t="s">
        <v>387</v>
      </c>
      <c r="J826" s="19" t="s">
        <v>525</v>
      </c>
      <c r="K826" s="19" t="s">
        <v>378</v>
      </c>
      <c r="L826" s="19" t="s">
        <v>562</v>
      </c>
      <c r="M826" s="19" t="s">
        <v>533</v>
      </c>
    </row>
    <row r="827" spans="1:13" x14ac:dyDescent="0.2">
      <c r="A827" s="19" t="s">
        <v>4</v>
      </c>
      <c r="B827" s="19" t="s">
        <v>371</v>
      </c>
      <c r="C827" s="20">
        <v>114800</v>
      </c>
      <c r="D827" s="20">
        <v>0</v>
      </c>
      <c r="E827" s="21">
        <v>41494.674340277779</v>
      </c>
      <c r="F827" s="21">
        <v>41795.166666666664</v>
      </c>
      <c r="G827" s="19" t="s">
        <v>382</v>
      </c>
      <c r="H827" s="19" t="s">
        <v>381</v>
      </c>
      <c r="I827" s="19" t="s">
        <v>387</v>
      </c>
      <c r="J827" s="19" t="s">
        <v>522</v>
      </c>
      <c r="K827" s="19" t="s">
        <v>377</v>
      </c>
      <c r="L827" s="19" t="s">
        <v>562</v>
      </c>
      <c r="M827" s="19" t="s">
        <v>533</v>
      </c>
    </row>
    <row r="828" spans="1:13" x14ac:dyDescent="0.2">
      <c r="A828" s="19" t="s">
        <v>152</v>
      </c>
      <c r="B828" s="19" t="s">
        <v>363</v>
      </c>
      <c r="C828" s="20">
        <v>46000</v>
      </c>
      <c r="D828" s="20">
        <v>46000</v>
      </c>
      <c r="E828" s="21">
        <v>42509.849166666667</v>
      </c>
      <c r="F828" s="21">
        <v>42746.912256944444</v>
      </c>
      <c r="G828" s="19" t="s">
        <v>391</v>
      </c>
      <c r="H828" s="19" t="s">
        <v>383</v>
      </c>
      <c r="I828" s="19" t="s">
        <v>385</v>
      </c>
      <c r="J828" s="19" t="s">
        <v>522</v>
      </c>
      <c r="K828" s="19" t="s">
        <v>377</v>
      </c>
      <c r="L828" s="19" t="s">
        <v>558</v>
      </c>
      <c r="M828" s="19" t="s">
        <v>538</v>
      </c>
    </row>
    <row r="829" spans="1:13" x14ac:dyDescent="0.2">
      <c r="A829" s="19" t="s">
        <v>438</v>
      </c>
      <c r="B829" s="19" t="s">
        <v>360</v>
      </c>
      <c r="C829" s="20">
        <v>32000</v>
      </c>
      <c r="D829" s="20">
        <v>0</v>
      </c>
      <c r="E829" s="21">
        <v>41515.728437500002</v>
      </c>
      <c r="F829" s="21">
        <v>41695.208333333336</v>
      </c>
      <c r="G829" s="19" t="s">
        <v>404</v>
      </c>
      <c r="H829" s="19" t="s">
        <v>403</v>
      </c>
      <c r="I829" s="19" t="s">
        <v>405</v>
      </c>
      <c r="J829" s="19" t="s">
        <v>529</v>
      </c>
      <c r="K829" s="19" t="s">
        <v>377</v>
      </c>
      <c r="L829" s="19" t="s">
        <v>560</v>
      </c>
      <c r="M829" s="19" t="s">
        <v>538</v>
      </c>
    </row>
    <row r="830" spans="1:13" x14ac:dyDescent="0.2">
      <c r="A830" s="19" t="s">
        <v>594</v>
      </c>
      <c r="B830" s="19" t="s">
        <v>362</v>
      </c>
      <c r="C830" s="20">
        <v>0</v>
      </c>
      <c r="D830" s="20">
        <v>0</v>
      </c>
      <c r="E830" s="21">
        <v>43753.738888888889</v>
      </c>
      <c r="F830" s="21">
        <v>43857.830393518518</v>
      </c>
      <c r="G830" s="19" t="s">
        <v>402</v>
      </c>
      <c r="H830" s="19" t="s">
        <v>403</v>
      </c>
      <c r="I830" s="19" t="s">
        <v>397</v>
      </c>
      <c r="J830" s="19" t="s">
        <v>525</v>
      </c>
      <c r="K830" s="19" t="s">
        <v>377</v>
      </c>
      <c r="L830" s="19" t="s">
        <v>570</v>
      </c>
      <c r="M830" s="19" t="s">
        <v>533</v>
      </c>
    </row>
    <row r="831" spans="1:13" x14ac:dyDescent="0.2">
      <c r="A831" s="19" t="s">
        <v>518</v>
      </c>
      <c r="B831" s="19" t="s">
        <v>374</v>
      </c>
      <c r="C831" s="20">
        <v>60495</v>
      </c>
      <c r="D831" s="20">
        <v>0</v>
      </c>
      <c r="E831" s="21">
        <v>42020.746574074074</v>
      </c>
      <c r="F831" s="21">
        <v>42255.166666666664</v>
      </c>
      <c r="G831" s="19" t="s">
        <v>390</v>
      </c>
      <c r="H831" s="19" t="s">
        <v>389</v>
      </c>
      <c r="I831" s="19" t="s">
        <v>385</v>
      </c>
      <c r="J831" s="19" t="s">
        <v>522</v>
      </c>
      <c r="K831" s="19" t="s">
        <v>377</v>
      </c>
      <c r="L831" s="19" t="s">
        <v>563</v>
      </c>
      <c r="M831" s="19" t="s">
        <v>534</v>
      </c>
    </row>
    <row r="832" spans="1:13" x14ac:dyDescent="0.2">
      <c r="A832" s="19" t="s">
        <v>41</v>
      </c>
      <c r="B832" s="19" t="s">
        <v>363</v>
      </c>
      <c r="C832" s="20">
        <v>10000</v>
      </c>
      <c r="D832" s="20">
        <v>10000</v>
      </c>
      <c r="E832" s="21">
        <v>41696.718599537038</v>
      </c>
      <c r="F832" s="21">
        <v>41683.291666666664</v>
      </c>
      <c r="G832" s="19" t="s">
        <v>391</v>
      </c>
      <c r="H832" s="19" t="s">
        <v>383</v>
      </c>
      <c r="I832" s="19" t="s">
        <v>385</v>
      </c>
      <c r="J832" s="19" t="s">
        <v>525</v>
      </c>
      <c r="K832" s="19" t="s">
        <v>378</v>
      </c>
      <c r="L832" s="19" t="s">
        <v>575</v>
      </c>
      <c r="M832" s="19" t="s">
        <v>535</v>
      </c>
    </row>
    <row r="833" spans="1:13" x14ac:dyDescent="0.2">
      <c r="A833" s="19" t="s">
        <v>41</v>
      </c>
      <c r="B833" s="19" t="s">
        <v>363</v>
      </c>
      <c r="C833" s="20">
        <v>37000</v>
      </c>
      <c r="D833" s="20">
        <v>37000</v>
      </c>
      <c r="E833" s="21">
        <v>41729.83971064815</v>
      </c>
      <c r="F833" s="21">
        <v>41816.291666666664</v>
      </c>
      <c r="G833" s="19" t="s">
        <v>402</v>
      </c>
      <c r="H833" s="19" t="s">
        <v>403</v>
      </c>
      <c r="I833" s="19" t="s">
        <v>397</v>
      </c>
      <c r="J833" s="19" t="s">
        <v>525</v>
      </c>
      <c r="K833" s="19" t="s">
        <v>378</v>
      </c>
      <c r="L833" s="19" t="s">
        <v>575</v>
      </c>
      <c r="M833" s="19" t="s">
        <v>534</v>
      </c>
    </row>
    <row r="834" spans="1:13" x14ac:dyDescent="0.2">
      <c r="A834" s="19" t="s">
        <v>41</v>
      </c>
      <c r="B834" s="19" t="s">
        <v>363</v>
      </c>
      <c r="C834" s="20">
        <v>40360</v>
      </c>
      <c r="D834" s="20">
        <v>40360</v>
      </c>
      <c r="E834" s="21">
        <v>41886.70789351852</v>
      </c>
      <c r="F834" s="21">
        <v>41928.291666666664</v>
      </c>
      <c r="G834" s="19" t="s">
        <v>390</v>
      </c>
      <c r="H834" s="19" t="s">
        <v>389</v>
      </c>
      <c r="I834" s="19" t="s">
        <v>385</v>
      </c>
      <c r="J834" s="19" t="s">
        <v>523</v>
      </c>
      <c r="K834" s="19" t="s">
        <v>378</v>
      </c>
      <c r="L834" s="19" t="s">
        <v>575</v>
      </c>
      <c r="M834" s="19" t="s">
        <v>538</v>
      </c>
    </row>
    <row r="835" spans="1:13" x14ac:dyDescent="0.2">
      <c r="A835" s="19" t="s">
        <v>489</v>
      </c>
      <c r="B835" s="19" t="s">
        <v>369</v>
      </c>
      <c r="C835" s="20">
        <v>40000</v>
      </c>
      <c r="D835" s="20">
        <v>0</v>
      </c>
      <c r="E835" s="21">
        <v>43304.684687499997</v>
      </c>
      <c r="F835" s="21">
        <v>43409.892199074071</v>
      </c>
      <c r="G835" s="19" t="s">
        <v>393</v>
      </c>
      <c r="H835" s="19" t="s">
        <v>389</v>
      </c>
      <c r="I835" s="19" t="s">
        <v>385</v>
      </c>
      <c r="J835" s="19" t="s">
        <v>529</v>
      </c>
      <c r="K835" s="19" t="s">
        <v>377</v>
      </c>
      <c r="L835" s="19" t="s">
        <v>570</v>
      </c>
      <c r="M835" s="19" t="s">
        <v>533</v>
      </c>
    </row>
    <row r="836" spans="1:13" x14ac:dyDescent="0.2">
      <c r="A836" s="19" t="s">
        <v>489</v>
      </c>
      <c r="B836" s="19" t="s">
        <v>369</v>
      </c>
      <c r="C836" s="20">
        <v>45000</v>
      </c>
      <c r="D836" s="20">
        <v>0</v>
      </c>
      <c r="E836" s="21">
        <v>43216.966863425929</v>
      </c>
      <c r="F836" s="21">
        <v>43263.775879629633</v>
      </c>
      <c r="G836" s="19" t="s">
        <v>393</v>
      </c>
      <c r="H836" s="19" t="s">
        <v>389</v>
      </c>
      <c r="I836" s="19" t="s">
        <v>385</v>
      </c>
      <c r="J836" s="19" t="s">
        <v>522</v>
      </c>
      <c r="K836" s="19" t="s">
        <v>377</v>
      </c>
      <c r="L836" s="19" t="s">
        <v>577</v>
      </c>
      <c r="M836" s="19" t="s">
        <v>533</v>
      </c>
    </row>
    <row r="837" spans="1:13" x14ac:dyDescent="0.2">
      <c r="A837" s="19" t="s">
        <v>489</v>
      </c>
      <c r="B837" s="19" t="s">
        <v>369</v>
      </c>
      <c r="C837" s="20">
        <v>45000</v>
      </c>
      <c r="D837" s="20">
        <v>0</v>
      </c>
      <c r="E837" s="21">
        <v>43104.879166666666</v>
      </c>
      <c r="F837" s="21">
        <v>43201.76525462963</v>
      </c>
      <c r="G837" s="19" t="s">
        <v>393</v>
      </c>
      <c r="H837" s="19" t="s">
        <v>389</v>
      </c>
      <c r="I837" s="19" t="s">
        <v>385</v>
      </c>
      <c r="J837" s="19" t="s">
        <v>529</v>
      </c>
      <c r="K837" s="19" t="s">
        <v>377</v>
      </c>
      <c r="L837" s="19" t="s">
        <v>559</v>
      </c>
      <c r="M837" s="19" t="s">
        <v>533</v>
      </c>
    </row>
    <row r="838" spans="1:13" x14ac:dyDescent="0.2">
      <c r="A838" s="19" t="s">
        <v>629</v>
      </c>
      <c r="B838" s="19" t="s">
        <v>358</v>
      </c>
      <c r="C838" s="20">
        <v>0</v>
      </c>
      <c r="D838" s="20">
        <v>0</v>
      </c>
      <c r="E838" s="21">
        <v>43813.286203703705</v>
      </c>
      <c r="F838" s="21">
        <v>43963.633761574078</v>
      </c>
      <c r="G838" s="19" t="s">
        <v>404</v>
      </c>
      <c r="H838" s="19" t="s">
        <v>403</v>
      </c>
      <c r="I838" s="19" t="s">
        <v>405</v>
      </c>
      <c r="J838" s="19" t="s">
        <v>526</v>
      </c>
      <c r="K838" s="19" t="s">
        <v>377</v>
      </c>
      <c r="L838" s="19" t="s">
        <v>571</v>
      </c>
      <c r="M838" s="19" t="s">
        <v>537</v>
      </c>
    </row>
    <row r="839" spans="1:13" x14ac:dyDescent="0.2">
      <c r="A839" s="19" t="s">
        <v>294</v>
      </c>
      <c r="B839" s="19" t="s">
        <v>371</v>
      </c>
      <c r="C839" s="20">
        <v>495</v>
      </c>
      <c r="D839" s="20">
        <v>495</v>
      </c>
      <c r="E839" s="21">
        <v>43983.687627314815</v>
      </c>
      <c r="F839" s="21">
        <v>43983.805671296293</v>
      </c>
      <c r="G839" s="19" t="s">
        <v>391</v>
      </c>
      <c r="H839" s="19" t="s">
        <v>383</v>
      </c>
      <c r="I839" s="19" t="s">
        <v>385</v>
      </c>
      <c r="J839" s="19" t="s">
        <v>528</v>
      </c>
      <c r="K839" s="19" t="s">
        <v>378</v>
      </c>
      <c r="L839" s="19" t="s">
        <v>576</v>
      </c>
      <c r="M839" s="19" t="s">
        <v>538</v>
      </c>
    </row>
    <row r="840" spans="1:13" x14ac:dyDescent="0.2">
      <c r="A840" s="19" t="s">
        <v>294</v>
      </c>
      <c r="B840" s="19" t="s">
        <v>371</v>
      </c>
      <c r="C840" s="20">
        <v>2000</v>
      </c>
      <c r="D840" s="20">
        <v>2000</v>
      </c>
      <c r="E840" s="21">
        <v>43747.953831018516</v>
      </c>
      <c r="F840" s="21">
        <v>43746.291666666664</v>
      </c>
      <c r="G840" s="19" t="s">
        <v>391</v>
      </c>
      <c r="H840" s="19" t="s">
        <v>383</v>
      </c>
      <c r="I840" s="19" t="s">
        <v>385</v>
      </c>
      <c r="J840" s="19" t="s">
        <v>523</v>
      </c>
      <c r="K840" s="19" t="s">
        <v>378</v>
      </c>
      <c r="L840" s="19" t="s">
        <v>576</v>
      </c>
      <c r="M840" s="19" t="s">
        <v>535</v>
      </c>
    </row>
    <row r="841" spans="1:13" x14ac:dyDescent="0.2">
      <c r="A841" s="19" t="s">
        <v>294</v>
      </c>
      <c r="B841" s="19" t="s">
        <v>371</v>
      </c>
      <c r="C841" s="20">
        <v>7054</v>
      </c>
      <c r="D841" s="20">
        <v>7054</v>
      </c>
      <c r="E841" s="21">
        <v>43747.968425925923</v>
      </c>
      <c r="F841" s="21">
        <v>43854.782094907408</v>
      </c>
      <c r="G841" s="19" t="s">
        <v>392</v>
      </c>
      <c r="H841" s="19" t="s">
        <v>383</v>
      </c>
      <c r="I841" s="19" t="s">
        <v>385</v>
      </c>
      <c r="J841" s="19" t="s">
        <v>527</v>
      </c>
      <c r="K841" s="19" t="s">
        <v>378</v>
      </c>
      <c r="L841" s="19" t="s">
        <v>576</v>
      </c>
      <c r="M841" s="19" t="s">
        <v>535</v>
      </c>
    </row>
    <row r="842" spans="1:13" x14ac:dyDescent="0.2">
      <c r="A842" s="19" t="s">
        <v>294</v>
      </c>
      <c r="B842" s="19" t="s">
        <v>371</v>
      </c>
      <c r="C842" s="20">
        <v>38000</v>
      </c>
      <c r="D842" s="20">
        <v>38000</v>
      </c>
      <c r="E842" s="21">
        <v>43530.877222222225</v>
      </c>
      <c r="F842" s="21">
        <v>43619</v>
      </c>
      <c r="G842" s="19" t="s">
        <v>394</v>
      </c>
      <c r="H842" s="19" t="s">
        <v>383</v>
      </c>
      <c r="I842" s="19" t="s">
        <v>395</v>
      </c>
      <c r="J842" s="19" t="s">
        <v>525</v>
      </c>
      <c r="K842" s="19" t="s">
        <v>378</v>
      </c>
      <c r="L842" s="19" t="s">
        <v>561</v>
      </c>
      <c r="M842" s="19" t="s">
        <v>539</v>
      </c>
    </row>
    <row r="843" spans="1:13" x14ac:dyDescent="0.2">
      <c r="A843" s="19" t="s">
        <v>629</v>
      </c>
      <c r="B843" s="19" t="s">
        <v>358</v>
      </c>
      <c r="C843" s="20">
        <v>9000</v>
      </c>
      <c r="D843" s="20">
        <v>9000</v>
      </c>
      <c r="E843" s="21">
        <v>42495.788854166669</v>
      </c>
      <c r="F843" s="21">
        <v>42550.291666666664</v>
      </c>
      <c r="G843" s="19" t="s">
        <v>398</v>
      </c>
      <c r="H843" s="19" t="s">
        <v>389</v>
      </c>
      <c r="I843" s="19" t="s">
        <v>399</v>
      </c>
      <c r="J843" s="19" t="s">
        <v>525</v>
      </c>
      <c r="K843" s="19" t="s">
        <v>378</v>
      </c>
      <c r="L843" s="19" t="s">
        <v>560</v>
      </c>
      <c r="M843" s="19" t="s">
        <v>533</v>
      </c>
    </row>
    <row r="844" spans="1:13" x14ac:dyDescent="0.2">
      <c r="A844" s="19" t="s">
        <v>629</v>
      </c>
      <c r="B844" s="19" t="s">
        <v>358</v>
      </c>
      <c r="C844" s="20">
        <v>74000</v>
      </c>
      <c r="D844" s="20">
        <v>0</v>
      </c>
      <c r="E844" s="21">
        <v>42195.654976851853</v>
      </c>
      <c r="F844" s="21">
        <v>43201.700543981482</v>
      </c>
      <c r="G844" s="19" t="s">
        <v>382</v>
      </c>
      <c r="H844" s="19" t="s">
        <v>381</v>
      </c>
      <c r="I844" s="19" t="s">
        <v>385</v>
      </c>
      <c r="J844" s="19" t="s">
        <v>522</v>
      </c>
      <c r="K844" s="19" t="s">
        <v>377</v>
      </c>
      <c r="L844" s="19" t="s">
        <v>560</v>
      </c>
      <c r="M844" s="19" t="s">
        <v>538</v>
      </c>
    </row>
    <row r="845" spans="1:13" x14ac:dyDescent="0.2">
      <c r="A845" s="19" t="s">
        <v>142</v>
      </c>
      <c r="B845" s="19" t="s">
        <v>373</v>
      </c>
      <c r="C845" s="20">
        <v>2000</v>
      </c>
      <c r="D845" s="20">
        <v>0</v>
      </c>
      <c r="E845" s="21">
        <v>43712.684317129628</v>
      </c>
      <c r="F845" s="21">
        <v>43719</v>
      </c>
      <c r="G845" s="19" t="s">
        <v>394</v>
      </c>
      <c r="H845" s="19" t="s">
        <v>383</v>
      </c>
      <c r="I845" s="19" t="s">
        <v>395</v>
      </c>
      <c r="J845" s="19" t="s">
        <v>529</v>
      </c>
      <c r="K845" s="19" t="s">
        <v>377</v>
      </c>
      <c r="L845" s="19" t="s">
        <v>560</v>
      </c>
      <c r="M845" s="19" t="s">
        <v>538</v>
      </c>
    </row>
    <row r="846" spans="1:13" x14ac:dyDescent="0.2">
      <c r="A846" s="19" t="s">
        <v>142</v>
      </c>
      <c r="B846" s="19" t="s">
        <v>373</v>
      </c>
      <c r="C846" s="20">
        <v>2199</v>
      </c>
      <c r="D846" s="20">
        <v>2199</v>
      </c>
      <c r="E846" s="21">
        <v>42676.014884259261</v>
      </c>
      <c r="F846" s="21">
        <v>42676.631724537037</v>
      </c>
      <c r="G846" s="19" t="s">
        <v>396</v>
      </c>
      <c r="H846" s="19" t="s">
        <v>383</v>
      </c>
      <c r="I846" s="19" t="s">
        <v>397</v>
      </c>
      <c r="J846" s="19" t="s">
        <v>525</v>
      </c>
      <c r="K846" s="19" t="s">
        <v>378</v>
      </c>
      <c r="L846" s="19" t="s">
        <v>560</v>
      </c>
      <c r="M846" s="19" t="s">
        <v>533</v>
      </c>
    </row>
    <row r="847" spans="1:13" x14ac:dyDescent="0.2">
      <c r="A847" s="19" t="s">
        <v>142</v>
      </c>
      <c r="B847" s="19" t="s">
        <v>373</v>
      </c>
      <c r="C847" s="20">
        <v>20000</v>
      </c>
      <c r="D847" s="20">
        <v>20000</v>
      </c>
      <c r="E847" s="21">
        <v>43406.915983796294</v>
      </c>
      <c r="F847" s="21">
        <v>43409</v>
      </c>
      <c r="G847" s="19" t="s">
        <v>393</v>
      </c>
      <c r="H847" s="19" t="s">
        <v>389</v>
      </c>
      <c r="I847" s="19" t="s">
        <v>385</v>
      </c>
      <c r="J847" s="19" t="s">
        <v>523</v>
      </c>
      <c r="K847" s="19" t="s">
        <v>378</v>
      </c>
      <c r="L847" s="19" t="s">
        <v>560</v>
      </c>
      <c r="M847" s="19" t="s">
        <v>536</v>
      </c>
    </row>
    <row r="848" spans="1:13" x14ac:dyDescent="0.2">
      <c r="A848" s="19" t="s">
        <v>142</v>
      </c>
      <c r="B848" s="19" t="s">
        <v>373</v>
      </c>
      <c r="C848" s="20">
        <v>22500</v>
      </c>
      <c r="D848" s="20">
        <v>22500</v>
      </c>
      <c r="E848" s="21">
        <v>43731.775868055556</v>
      </c>
      <c r="F848" s="21">
        <v>43732</v>
      </c>
      <c r="G848" s="19" t="s">
        <v>402</v>
      </c>
      <c r="H848" s="19" t="s">
        <v>403</v>
      </c>
      <c r="I848" s="19" t="s">
        <v>397</v>
      </c>
      <c r="J848" s="19" t="s">
        <v>523</v>
      </c>
      <c r="K848" s="19" t="s">
        <v>378</v>
      </c>
      <c r="L848" s="19" t="s">
        <v>560</v>
      </c>
      <c r="M848" s="19" t="s">
        <v>534</v>
      </c>
    </row>
    <row r="849" spans="1:13" x14ac:dyDescent="0.2">
      <c r="A849" s="19" t="s">
        <v>142</v>
      </c>
      <c r="B849" s="19" t="s">
        <v>373</v>
      </c>
      <c r="C849" s="20">
        <v>22500</v>
      </c>
      <c r="D849" s="20">
        <v>22500</v>
      </c>
      <c r="E849" s="21">
        <v>43406.916168981479</v>
      </c>
      <c r="F849" s="21">
        <v>43489.593634259261</v>
      </c>
      <c r="G849" s="19" t="s">
        <v>404</v>
      </c>
      <c r="H849" s="19" t="s">
        <v>403</v>
      </c>
      <c r="I849" s="19" t="s">
        <v>405</v>
      </c>
      <c r="J849" s="19" t="s">
        <v>523</v>
      </c>
      <c r="K849" s="19" t="s">
        <v>378</v>
      </c>
      <c r="L849" s="19" t="s">
        <v>560</v>
      </c>
      <c r="M849" s="19" t="s">
        <v>535</v>
      </c>
    </row>
    <row r="850" spans="1:13" x14ac:dyDescent="0.2">
      <c r="A850" s="19" t="s">
        <v>142</v>
      </c>
      <c r="B850" s="19" t="s">
        <v>373</v>
      </c>
      <c r="C850" s="20">
        <v>25000</v>
      </c>
      <c r="D850" s="20">
        <v>25000</v>
      </c>
      <c r="E850" s="21">
        <v>43731.778912037036</v>
      </c>
      <c r="F850" s="21">
        <v>43867.789629629631</v>
      </c>
      <c r="G850" s="19" t="s">
        <v>394</v>
      </c>
      <c r="H850" s="19" t="s">
        <v>383</v>
      </c>
      <c r="I850" s="19" t="s">
        <v>395</v>
      </c>
      <c r="J850" s="19" t="s">
        <v>527</v>
      </c>
      <c r="K850" s="19" t="s">
        <v>378</v>
      </c>
      <c r="L850" s="19" t="s">
        <v>560</v>
      </c>
      <c r="M850" s="19" t="s">
        <v>533</v>
      </c>
    </row>
    <row r="851" spans="1:13" x14ac:dyDescent="0.2">
      <c r="A851" s="19" t="s">
        <v>142</v>
      </c>
      <c r="B851" s="19" t="s">
        <v>373</v>
      </c>
      <c r="C851" s="20">
        <v>50000</v>
      </c>
      <c r="D851" s="20">
        <v>50000</v>
      </c>
      <c r="E851" s="21">
        <v>42846.039212962962</v>
      </c>
      <c r="F851" s="21">
        <v>43076.699432870373</v>
      </c>
      <c r="G851" s="19" t="s">
        <v>402</v>
      </c>
      <c r="H851" s="19" t="s">
        <v>403</v>
      </c>
      <c r="I851" s="19" t="s">
        <v>397</v>
      </c>
      <c r="J851" s="19" t="s">
        <v>525</v>
      </c>
      <c r="K851" s="19" t="s">
        <v>378</v>
      </c>
      <c r="L851" s="19" t="s">
        <v>560</v>
      </c>
      <c r="M851" s="19" t="s">
        <v>538</v>
      </c>
    </row>
    <row r="852" spans="1:13" x14ac:dyDescent="0.2">
      <c r="A852" s="19" t="s">
        <v>142</v>
      </c>
      <c r="B852" s="19" t="s">
        <v>373</v>
      </c>
      <c r="C852" s="20">
        <v>98267.99</v>
      </c>
      <c r="D852" s="20">
        <v>98267.99</v>
      </c>
      <c r="E852" s="21">
        <v>42654.686296296299</v>
      </c>
      <c r="F852" s="21">
        <v>42719.291666666664</v>
      </c>
      <c r="G852" s="19" t="s">
        <v>402</v>
      </c>
      <c r="H852" s="19" t="s">
        <v>403</v>
      </c>
      <c r="I852" s="19" t="s">
        <v>397</v>
      </c>
      <c r="J852" s="19" t="s">
        <v>523</v>
      </c>
      <c r="K852" s="19" t="s">
        <v>378</v>
      </c>
      <c r="L852" s="19" t="s">
        <v>560</v>
      </c>
      <c r="M852" s="19" t="s">
        <v>538</v>
      </c>
    </row>
    <row r="853" spans="1:13" x14ac:dyDescent="0.2">
      <c r="A853" s="19" t="s">
        <v>173</v>
      </c>
      <c r="B853" s="19" t="s">
        <v>367</v>
      </c>
      <c r="C853" s="20">
        <v>3000</v>
      </c>
      <c r="D853" s="20">
        <v>3000</v>
      </c>
      <c r="E853" s="21">
        <v>44021.756307870368</v>
      </c>
      <c r="F853" s="21">
        <v>44053.731979166667</v>
      </c>
      <c r="G853" s="19" t="s">
        <v>402</v>
      </c>
      <c r="H853" s="19" t="s">
        <v>403</v>
      </c>
      <c r="I853" s="19" t="s">
        <v>397</v>
      </c>
      <c r="J853" s="19" t="s">
        <v>523</v>
      </c>
      <c r="K853" s="19" t="s">
        <v>378</v>
      </c>
      <c r="L853" s="19" t="s">
        <v>562</v>
      </c>
      <c r="M853" s="19" t="s">
        <v>539</v>
      </c>
    </row>
    <row r="854" spans="1:13" x14ac:dyDescent="0.2">
      <c r="A854" s="19" t="s">
        <v>173</v>
      </c>
      <c r="B854" s="19" t="s">
        <v>367</v>
      </c>
      <c r="C854" s="20">
        <v>3000</v>
      </c>
      <c r="D854" s="20">
        <v>3000</v>
      </c>
      <c r="E854" s="21">
        <v>43663.608668981484</v>
      </c>
      <c r="F854" s="21">
        <v>43672</v>
      </c>
      <c r="G854" s="19" t="s">
        <v>393</v>
      </c>
      <c r="H854" s="19" t="s">
        <v>389</v>
      </c>
      <c r="I854" s="19" t="s">
        <v>385</v>
      </c>
      <c r="J854" s="19" t="s">
        <v>528</v>
      </c>
      <c r="K854" s="19" t="s">
        <v>378</v>
      </c>
      <c r="L854" s="19" t="s">
        <v>562</v>
      </c>
      <c r="M854" s="19" t="s">
        <v>539</v>
      </c>
    </row>
    <row r="855" spans="1:13" x14ac:dyDescent="0.2">
      <c r="A855" s="19" t="s">
        <v>173</v>
      </c>
      <c r="B855" s="19" t="s">
        <v>367</v>
      </c>
      <c r="C855" s="20">
        <v>4000</v>
      </c>
      <c r="D855" s="20">
        <v>4000</v>
      </c>
      <c r="E855" s="21">
        <v>43721.845613425925</v>
      </c>
      <c r="F855" s="21">
        <v>43730</v>
      </c>
      <c r="G855" s="19" t="s">
        <v>401</v>
      </c>
      <c r="H855" s="19" t="s">
        <v>389</v>
      </c>
      <c r="I855" s="19" t="s">
        <v>385</v>
      </c>
      <c r="J855" s="19" t="s">
        <v>523</v>
      </c>
      <c r="K855" s="19" t="s">
        <v>378</v>
      </c>
      <c r="L855" s="19" t="s">
        <v>562</v>
      </c>
      <c r="M855" s="19" t="s">
        <v>536</v>
      </c>
    </row>
    <row r="856" spans="1:13" x14ac:dyDescent="0.2">
      <c r="A856" s="19" t="s">
        <v>173</v>
      </c>
      <c r="B856" s="19" t="s">
        <v>367</v>
      </c>
      <c r="C856" s="20">
        <v>5000</v>
      </c>
      <c r="D856" s="20">
        <v>5000</v>
      </c>
      <c r="E856" s="21">
        <v>43390.86550925926</v>
      </c>
      <c r="F856" s="21">
        <v>43397.851157407407</v>
      </c>
      <c r="G856" s="19" t="s">
        <v>396</v>
      </c>
      <c r="H856" s="19" t="s">
        <v>383</v>
      </c>
      <c r="I856" s="19" t="s">
        <v>397</v>
      </c>
      <c r="J856" s="19" t="s">
        <v>523</v>
      </c>
      <c r="K856" s="19" t="s">
        <v>378</v>
      </c>
      <c r="L856" s="19" t="s">
        <v>562</v>
      </c>
      <c r="M856" s="19" t="s">
        <v>533</v>
      </c>
    </row>
    <row r="857" spans="1:13" x14ac:dyDescent="0.2">
      <c r="A857" s="19" t="s">
        <v>173</v>
      </c>
      <c r="B857" s="19" t="s">
        <v>367</v>
      </c>
      <c r="C857" s="20">
        <v>6000</v>
      </c>
      <c r="D857" s="20">
        <v>6000</v>
      </c>
      <c r="E857" s="21">
        <v>43600.796747685185</v>
      </c>
      <c r="F857" s="21">
        <v>43630</v>
      </c>
      <c r="G857" s="19" t="s">
        <v>391</v>
      </c>
      <c r="H857" s="19" t="s">
        <v>383</v>
      </c>
      <c r="I857" s="19" t="s">
        <v>385</v>
      </c>
      <c r="J857" s="19" t="s">
        <v>525</v>
      </c>
      <c r="K857" s="19" t="s">
        <v>378</v>
      </c>
      <c r="L857" s="19" t="s">
        <v>562</v>
      </c>
      <c r="M857" s="19" t="s">
        <v>538</v>
      </c>
    </row>
    <row r="858" spans="1:13" x14ac:dyDescent="0.2">
      <c r="A858" s="19" t="s">
        <v>173</v>
      </c>
      <c r="B858" s="19" t="s">
        <v>367</v>
      </c>
      <c r="C858" s="20">
        <v>10000</v>
      </c>
      <c r="D858" s="20">
        <v>0</v>
      </c>
      <c r="E858" s="21">
        <v>43691.868645833332</v>
      </c>
      <c r="F858" s="21">
        <v>43707</v>
      </c>
      <c r="G858" s="19" t="s">
        <v>402</v>
      </c>
      <c r="H858" s="19" t="s">
        <v>403</v>
      </c>
      <c r="I858" s="19" t="s">
        <v>397</v>
      </c>
      <c r="J858" s="19" t="s">
        <v>525</v>
      </c>
      <c r="K858" s="19" t="s">
        <v>377</v>
      </c>
      <c r="L858" s="19" t="s">
        <v>562</v>
      </c>
      <c r="M858" s="19" t="s">
        <v>536</v>
      </c>
    </row>
    <row r="859" spans="1:13" x14ac:dyDescent="0.2">
      <c r="A859" s="19" t="s">
        <v>173</v>
      </c>
      <c r="B859" s="19" t="s">
        <v>367</v>
      </c>
      <c r="C859" s="20">
        <v>10000</v>
      </c>
      <c r="D859" s="20">
        <v>10000</v>
      </c>
      <c r="E859" s="21">
        <v>43593.755543981482</v>
      </c>
      <c r="F859" s="21">
        <v>43598</v>
      </c>
      <c r="G859" s="19" t="s">
        <v>393</v>
      </c>
      <c r="H859" s="19" t="s">
        <v>389</v>
      </c>
      <c r="I859" s="19" t="s">
        <v>385</v>
      </c>
      <c r="J859" s="19" t="s">
        <v>525</v>
      </c>
      <c r="K859" s="19" t="s">
        <v>378</v>
      </c>
      <c r="L859" s="19" t="s">
        <v>562</v>
      </c>
      <c r="M859" s="19" t="s">
        <v>535</v>
      </c>
    </row>
    <row r="860" spans="1:13" x14ac:dyDescent="0.2">
      <c r="A860" s="19" t="s">
        <v>173</v>
      </c>
      <c r="B860" s="19" t="s">
        <v>367</v>
      </c>
      <c r="C860" s="20">
        <v>10000</v>
      </c>
      <c r="D860" s="20">
        <v>10000</v>
      </c>
      <c r="E860" s="21">
        <v>42873.826388888891</v>
      </c>
      <c r="F860" s="21">
        <v>42891.949699074074</v>
      </c>
      <c r="G860" s="19" t="s">
        <v>393</v>
      </c>
      <c r="H860" s="19" t="s">
        <v>389</v>
      </c>
      <c r="I860" s="19" t="s">
        <v>385</v>
      </c>
      <c r="J860" s="19" t="s">
        <v>525</v>
      </c>
      <c r="K860" s="19" t="s">
        <v>378</v>
      </c>
      <c r="L860" s="19" t="s">
        <v>562</v>
      </c>
      <c r="M860" s="19" t="s">
        <v>535</v>
      </c>
    </row>
    <row r="861" spans="1:13" x14ac:dyDescent="0.2">
      <c r="A861" s="19" t="s">
        <v>173</v>
      </c>
      <c r="B861" s="19" t="s">
        <v>367</v>
      </c>
      <c r="C861" s="20">
        <v>12000</v>
      </c>
      <c r="D861" s="20">
        <v>0</v>
      </c>
      <c r="E861" s="21">
        <v>42843.917557870373</v>
      </c>
      <c r="F861" s="21">
        <v>42979.20784722222</v>
      </c>
      <c r="G861" s="19" t="s">
        <v>404</v>
      </c>
      <c r="H861" s="19" t="s">
        <v>403</v>
      </c>
      <c r="I861" s="19" t="s">
        <v>405</v>
      </c>
      <c r="J861" s="19" t="s">
        <v>529</v>
      </c>
      <c r="K861" s="19" t="s">
        <v>377</v>
      </c>
      <c r="L861" s="19" t="s">
        <v>562</v>
      </c>
      <c r="M861" s="19" t="s">
        <v>533</v>
      </c>
    </row>
    <row r="862" spans="1:13" x14ac:dyDescent="0.2">
      <c r="A862" s="19" t="s">
        <v>173</v>
      </c>
      <c r="B862" s="19" t="s">
        <v>367</v>
      </c>
      <c r="C862" s="20">
        <v>20000</v>
      </c>
      <c r="D862" s="20">
        <v>20000</v>
      </c>
      <c r="E862" s="21">
        <v>43452.949849537035</v>
      </c>
      <c r="F862" s="21">
        <v>43453</v>
      </c>
      <c r="G862" s="19" t="s">
        <v>390</v>
      </c>
      <c r="H862" s="19" t="s">
        <v>389</v>
      </c>
      <c r="I862" s="19" t="s">
        <v>385</v>
      </c>
      <c r="J862" s="19" t="s">
        <v>525</v>
      </c>
      <c r="K862" s="19" t="s">
        <v>378</v>
      </c>
      <c r="L862" s="19" t="s">
        <v>562</v>
      </c>
      <c r="M862" s="19" t="s">
        <v>535</v>
      </c>
    </row>
    <row r="863" spans="1:13" x14ac:dyDescent="0.2">
      <c r="A863" s="19" t="s">
        <v>173</v>
      </c>
      <c r="B863" s="19" t="s">
        <v>367</v>
      </c>
      <c r="C863" s="20">
        <v>20000</v>
      </c>
      <c r="D863" s="20">
        <v>20000</v>
      </c>
      <c r="E863" s="21">
        <v>43293.763043981482</v>
      </c>
      <c r="F863" s="21">
        <v>43329.87259259259</v>
      </c>
      <c r="G863" s="19" t="s">
        <v>394</v>
      </c>
      <c r="H863" s="19" t="s">
        <v>383</v>
      </c>
      <c r="I863" s="19" t="s">
        <v>395</v>
      </c>
      <c r="J863" s="19" t="s">
        <v>525</v>
      </c>
      <c r="K863" s="19" t="s">
        <v>378</v>
      </c>
      <c r="L863" s="19" t="s">
        <v>562</v>
      </c>
      <c r="M863" s="19" t="s">
        <v>537</v>
      </c>
    </row>
    <row r="864" spans="1:13" x14ac:dyDescent="0.2">
      <c r="A864" s="19" t="s">
        <v>173</v>
      </c>
      <c r="B864" s="19" t="s">
        <v>367</v>
      </c>
      <c r="C864" s="20">
        <v>24000</v>
      </c>
      <c r="D864" s="20">
        <v>24000</v>
      </c>
      <c r="E864" s="21">
        <v>43620.939155092594</v>
      </c>
      <c r="F864" s="21">
        <v>43630</v>
      </c>
      <c r="G864" s="19" t="s">
        <v>388</v>
      </c>
      <c r="H864" s="19" t="s">
        <v>389</v>
      </c>
      <c r="I864" s="19" t="s">
        <v>385</v>
      </c>
      <c r="J864" s="19" t="s">
        <v>525</v>
      </c>
      <c r="K864" s="19" t="s">
        <v>378</v>
      </c>
      <c r="L864" s="19" t="s">
        <v>562</v>
      </c>
      <c r="M864" s="19" t="s">
        <v>538</v>
      </c>
    </row>
    <row r="865" spans="1:13" x14ac:dyDescent="0.2">
      <c r="A865" s="19" t="s">
        <v>173</v>
      </c>
      <c r="B865" s="19" t="s">
        <v>367</v>
      </c>
      <c r="C865" s="20">
        <v>27500</v>
      </c>
      <c r="D865" s="20">
        <v>27500</v>
      </c>
      <c r="E865" s="21">
        <v>43629.980914351851</v>
      </c>
      <c r="F865" s="21">
        <v>43720</v>
      </c>
      <c r="G865" s="19" t="s">
        <v>388</v>
      </c>
      <c r="H865" s="19" t="s">
        <v>389</v>
      </c>
      <c r="I865" s="19" t="s">
        <v>385</v>
      </c>
      <c r="J865" s="19" t="s">
        <v>528</v>
      </c>
      <c r="K865" s="19" t="s">
        <v>378</v>
      </c>
      <c r="L865" s="19" t="s">
        <v>562</v>
      </c>
      <c r="M865" s="19" t="s">
        <v>534</v>
      </c>
    </row>
    <row r="866" spans="1:13" x14ac:dyDescent="0.2">
      <c r="A866" s="19" t="s">
        <v>173</v>
      </c>
      <c r="B866" s="19" t="s">
        <v>367</v>
      </c>
      <c r="C866" s="20">
        <v>28000</v>
      </c>
      <c r="D866" s="20">
        <v>28000</v>
      </c>
      <c r="E866" s="21">
        <v>43250.746712962966</v>
      </c>
      <c r="F866" s="21">
        <v>43272.899733796294</v>
      </c>
      <c r="G866" s="19" t="s">
        <v>382</v>
      </c>
      <c r="H866" s="19" t="s">
        <v>381</v>
      </c>
      <c r="I866" s="19" t="s">
        <v>385</v>
      </c>
      <c r="J866" s="19" t="s">
        <v>525</v>
      </c>
      <c r="K866" s="19" t="s">
        <v>378</v>
      </c>
      <c r="L866" s="19" t="s">
        <v>562</v>
      </c>
      <c r="M866" s="19" t="s">
        <v>533</v>
      </c>
    </row>
    <row r="867" spans="1:13" x14ac:dyDescent="0.2">
      <c r="A867" s="19" t="s">
        <v>173</v>
      </c>
      <c r="B867" s="19" t="s">
        <v>367</v>
      </c>
      <c r="C867" s="20">
        <v>30000</v>
      </c>
      <c r="D867" s="20">
        <v>30000</v>
      </c>
      <c r="E867" s="21">
        <v>44021.754155092596</v>
      </c>
      <c r="F867" s="21">
        <v>44060.961064814815</v>
      </c>
      <c r="G867" s="19" t="s">
        <v>393</v>
      </c>
      <c r="H867" s="19" t="s">
        <v>389</v>
      </c>
      <c r="I867" s="19" t="s">
        <v>385</v>
      </c>
      <c r="J867" s="19" t="s">
        <v>523</v>
      </c>
      <c r="K867" s="19" t="s">
        <v>378</v>
      </c>
      <c r="L867" s="19" t="s">
        <v>562</v>
      </c>
      <c r="M867" s="19" t="s">
        <v>537</v>
      </c>
    </row>
    <row r="868" spans="1:13" x14ac:dyDescent="0.2">
      <c r="A868" s="19" t="s">
        <v>173</v>
      </c>
      <c r="B868" s="19" t="s">
        <v>367</v>
      </c>
      <c r="C868" s="20">
        <v>30000</v>
      </c>
      <c r="D868" s="20">
        <v>30000</v>
      </c>
      <c r="E868" s="21">
        <v>43172.931643518517</v>
      </c>
      <c r="F868" s="21">
        <v>43194.814363425925</v>
      </c>
      <c r="G868" s="19" t="s">
        <v>401</v>
      </c>
      <c r="H868" s="19" t="s">
        <v>389</v>
      </c>
      <c r="I868" s="19" t="s">
        <v>385</v>
      </c>
      <c r="J868" s="19" t="s">
        <v>525</v>
      </c>
      <c r="K868" s="19" t="s">
        <v>378</v>
      </c>
      <c r="L868" s="19" t="s">
        <v>562</v>
      </c>
      <c r="M868" s="19" t="s">
        <v>536</v>
      </c>
    </row>
    <row r="869" spans="1:13" x14ac:dyDescent="0.2">
      <c r="A869" s="19" t="s">
        <v>173</v>
      </c>
      <c r="B869" s="19" t="s">
        <v>367</v>
      </c>
      <c r="C869" s="20">
        <v>142095</v>
      </c>
      <c r="D869" s="20">
        <v>142095</v>
      </c>
      <c r="E869" s="21">
        <v>42605.906736111108</v>
      </c>
      <c r="F869" s="21">
        <v>42997.291666666664</v>
      </c>
      <c r="G869" s="19" t="s">
        <v>396</v>
      </c>
      <c r="H869" s="19" t="s">
        <v>383</v>
      </c>
      <c r="I869" s="19" t="s">
        <v>397</v>
      </c>
      <c r="J869" s="19" t="s">
        <v>525</v>
      </c>
      <c r="K869" s="19" t="s">
        <v>378</v>
      </c>
      <c r="L869" s="19" t="s">
        <v>562</v>
      </c>
      <c r="M869" s="19" t="s">
        <v>538</v>
      </c>
    </row>
    <row r="870" spans="1:13" x14ac:dyDescent="0.2">
      <c r="A870" s="19" t="s">
        <v>56</v>
      </c>
      <c r="B870" s="19" t="s">
        <v>373</v>
      </c>
      <c r="C870" s="20">
        <v>4000</v>
      </c>
      <c r="D870" s="20">
        <v>0</v>
      </c>
      <c r="E870" s="21">
        <v>43686.954988425925</v>
      </c>
      <c r="F870" s="21">
        <v>43790.807870370372</v>
      </c>
      <c r="G870" s="19" t="s">
        <v>402</v>
      </c>
      <c r="H870" s="19" t="s">
        <v>403</v>
      </c>
      <c r="I870" s="19" t="s">
        <v>397</v>
      </c>
      <c r="J870" s="19" t="s">
        <v>524</v>
      </c>
      <c r="K870" s="19" t="s">
        <v>377</v>
      </c>
      <c r="L870" s="19" t="s">
        <v>562</v>
      </c>
      <c r="M870" s="19" t="s">
        <v>535</v>
      </c>
    </row>
    <row r="871" spans="1:13" x14ac:dyDescent="0.2">
      <c r="A871" s="19" t="s">
        <v>56</v>
      </c>
      <c r="B871" s="19" t="s">
        <v>373</v>
      </c>
      <c r="C871" s="20">
        <v>5390</v>
      </c>
      <c r="D871" s="20">
        <v>5390</v>
      </c>
      <c r="E871" s="21">
        <v>43791.784375000003</v>
      </c>
      <c r="F871" s="21">
        <v>43810.715868055559</v>
      </c>
      <c r="G871" s="19" t="s">
        <v>392</v>
      </c>
      <c r="H871" s="19" t="s">
        <v>383</v>
      </c>
      <c r="I871" s="19" t="s">
        <v>385</v>
      </c>
      <c r="J871" s="19" t="s">
        <v>528</v>
      </c>
      <c r="K871" s="19" t="s">
        <v>378</v>
      </c>
      <c r="L871" s="19" t="s">
        <v>562</v>
      </c>
      <c r="M871" s="19" t="s">
        <v>533</v>
      </c>
    </row>
    <row r="872" spans="1:13" x14ac:dyDescent="0.2">
      <c r="A872" s="19" t="s">
        <v>56</v>
      </c>
      <c r="B872" s="19" t="s">
        <v>373</v>
      </c>
      <c r="C872" s="20">
        <v>9000</v>
      </c>
      <c r="D872" s="20">
        <v>9000</v>
      </c>
      <c r="E872" s="21">
        <v>42048.246701388889</v>
      </c>
      <c r="F872" s="21">
        <v>42047.291666666664</v>
      </c>
      <c r="G872" s="19" t="s">
        <v>398</v>
      </c>
      <c r="H872" s="19" t="s">
        <v>389</v>
      </c>
      <c r="I872" s="19" t="s">
        <v>399</v>
      </c>
      <c r="J872" s="19" t="s">
        <v>529</v>
      </c>
      <c r="K872" s="19" t="s">
        <v>378</v>
      </c>
      <c r="L872" s="19" t="s">
        <v>562</v>
      </c>
      <c r="M872" s="19" t="s">
        <v>533</v>
      </c>
    </row>
    <row r="873" spans="1:13" x14ac:dyDescent="0.2">
      <c r="A873" s="19" t="s">
        <v>56</v>
      </c>
      <c r="B873" s="19" t="s">
        <v>373</v>
      </c>
      <c r="C873" s="20">
        <v>24000</v>
      </c>
      <c r="D873" s="20">
        <v>24000</v>
      </c>
      <c r="E873" s="21">
        <v>42157.892002314817</v>
      </c>
      <c r="F873" s="21">
        <v>42162.291666666664</v>
      </c>
      <c r="G873" s="19" t="s">
        <v>396</v>
      </c>
      <c r="H873" s="19" t="s">
        <v>383</v>
      </c>
      <c r="I873" s="19" t="s">
        <v>397</v>
      </c>
      <c r="J873" s="19" t="s">
        <v>522</v>
      </c>
      <c r="K873" s="19" t="s">
        <v>378</v>
      </c>
      <c r="L873" s="19" t="s">
        <v>562</v>
      </c>
      <c r="M873" s="19" t="s">
        <v>533</v>
      </c>
    </row>
    <row r="874" spans="1:13" x14ac:dyDescent="0.2">
      <c r="A874" s="19" t="s">
        <v>56</v>
      </c>
      <c r="B874" s="19" t="s">
        <v>373</v>
      </c>
      <c r="C874" s="20">
        <v>51000</v>
      </c>
      <c r="D874" s="20">
        <v>0</v>
      </c>
      <c r="E874" s="21">
        <v>42061.779282407406</v>
      </c>
      <c r="F874" s="21">
        <v>42261.25</v>
      </c>
      <c r="G874" s="19" t="s">
        <v>388</v>
      </c>
      <c r="H874" s="19" t="s">
        <v>389</v>
      </c>
      <c r="I874" s="19" t="s">
        <v>387</v>
      </c>
      <c r="J874" s="19" t="s">
        <v>522</v>
      </c>
      <c r="K874" s="19" t="s">
        <v>377</v>
      </c>
      <c r="L874" s="19" t="s">
        <v>562</v>
      </c>
      <c r="M874" s="19" t="s">
        <v>535</v>
      </c>
    </row>
    <row r="875" spans="1:13" x14ac:dyDescent="0.2">
      <c r="A875" s="19" t="s">
        <v>56</v>
      </c>
      <c r="B875" s="19" t="s">
        <v>373</v>
      </c>
      <c r="C875" s="20">
        <v>70000</v>
      </c>
      <c r="D875" s="20">
        <v>70000</v>
      </c>
      <c r="E875" s="21">
        <v>41867.937962962962</v>
      </c>
      <c r="F875" s="21">
        <v>41886.291666666664</v>
      </c>
      <c r="G875" s="19" t="s">
        <v>404</v>
      </c>
      <c r="H875" s="19" t="s">
        <v>403</v>
      </c>
      <c r="I875" s="19" t="s">
        <v>405</v>
      </c>
      <c r="J875" s="19" t="s">
        <v>522</v>
      </c>
      <c r="K875" s="19" t="s">
        <v>378</v>
      </c>
      <c r="L875" s="19" t="s">
        <v>562</v>
      </c>
      <c r="M875" s="19" t="s">
        <v>535</v>
      </c>
    </row>
    <row r="876" spans="1:13" x14ac:dyDescent="0.2">
      <c r="A876" s="19" t="s">
        <v>629</v>
      </c>
      <c r="B876" s="19" t="s">
        <v>358</v>
      </c>
      <c r="C876" s="20">
        <v>495</v>
      </c>
      <c r="D876" s="20">
        <v>495</v>
      </c>
      <c r="E876" s="21">
        <v>43014.780810185184</v>
      </c>
      <c r="F876" s="21">
        <v>43014.78162037037</v>
      </c>
      <c r="G876" s="19" t="s">
        <v>382</v>
      </c>
      <c r="H876" s="19" t="s">
        <v>381</v>
      </c>
      <c r="I876" s="19" t="s">
        <v>385</v>
      </c>
      <c r="J876" s="19" t="s">
        <v>525</v>
      </c>
      <c r="K876" s="19" t="s">
        <v>378</v>
      </c>
      <c r="L876" s="19" t="s">
        <v>577</v>
      </c>
      <c r="M876" s="19" t="s">
        <v>538</v>
      </c>
    </row>
    <row r="877" spans="1:13" x14ac:dyDescent="0.2">
      <c r="A877" s="19" t="s">
        <v>135</v>
      </c>
      <c r="B877" s="19" t="s">
        <v>371</v>
      </c>
      <c r="C877" s="20">
        <v>180</v>
      </c>
      <c r="D877" s="20">
        <v>180</v>
      </c>
      <c r="E877" s="21">
        <v>43571.77851851852</v>
      </c>
      <c r="F877" s="21">
        <v>43566</v>
      </c>
      <c r="G877" s="19" t="s">
        <v>396</v>
      </c>
      <c r="H877" s="19" t="s">
        <v>383</v>
      </c>
      <c r="I877" s="19" t="s">
        <v>397</v>
      </c>
      <c r="J877" s="19" t="s">
        <v>525</v>
      </c>
      <c r="K877" s="19" t="s">
        <v>378</v>
      </c>
      <c r="L877" s="19" t="s">
        <v>560</v>
      </c>
      <c r="M877" s="19" t="s">
        <v>537</v>
      </c>
    </row>
    <row r="878" spans="1:13" x14ac:dyDescent="0.2">
      <c r="A878" s="19" t="s">
        <v>135</v>
      </c>
      <c r="B878" s="19" t="s">
        <v>371</v>
      </c>
      <c r="C878" s="20">
        <v>540</v>
      </c>
      <c r="D878" s="20">
        <v>540</v>
      </c>
      <c r="E878" s="21">
        <v>42846.047037037039</v>
      </c>
      <c r="F878" s="21">
        <v>43103.690185185187</v>
      </c>
      <c r="G878" s="19" t="s">
        <v>390</v>
      </c>
      <c r="H878" s="19" t="s">
        <v>389</v>
      </c>
      <c r="I878" s="19" t="s">
        <v>385</v>
      </c>
      <c r="J878" s="19" t="s">
        <v>525</v>
      </c>
      <c r="K878" s="19" t="s">
        <v>378</v>
      </c>
      <c r="L878" s="19" t="s">
        <v>560</v>
      </c>
      <c r="M878" s="19" t="s">
        <v>535</v>
      </c>
    </row>
    <row r="879" spans="1:13" x14ac:dyDescent="0.2">
      <c r="A879" s="19" t="s">
        <v>135</v>
      </c>
      <c r="B879" s="19" t="s">
        <v>371</v>
      </c>
      <c r="C879" s="20">
        <v>1599</v>
      </c>
      <c r="D879" s="20">
        <v>1599</v>
      </c>
      <c r="E879" s="21">
        <v>42795.831493055557</v>
      </c>
      <c r="F879" s="21">
        <v>42801.590775462966</v>
      </c>
      <c r="G879" s="19" t="s">
        <v>404</v>
      </c>
      <c r="H879" s="19" t="s">
        <v>403</v>
      </c>
      <c r="I879" s="19" t="s">
        <v>405</v>
      </c>
      <c r="J879" s="19" t="s">
        <v>525</v>
      </c>
      <c r="K879" s="19" t="s">
        <v>378</v>
      </c>
      <c r="L879" s="19" t="s">
        <v>560</v>
      </c>
      <c r="M879" s="19" t="s">
        <v>533</v>
      </c>
    </row>
    <row r="880" spans="1:13" x14ac:dyDescent="0.2">
      <c r="A880" s="19" t="s">
        <v>135</v>
      </c>
      <c r="B880" s="19" t="s">
        <v>371</v>
      </c>
      <c r="C880" s="20">
        <v>1599</v>
      </c>
      <c r="D880" s="20">
        <v>1599</v>
      </c>
      <c r="E880" s="21">
        <v>42774.778483796297</v>
      </c>
      <c r="F880" s="21">
        <v>42775.650462962964</v>
      </c>
      <c r="G880" s="19" t="s">
        <v>402</v>
      </c>
      <c r="H880" s="19" t="s">
        <v>403</v>
      </c>
      <c r="I880" s="19" t="s">
        <v>397</v>
      </c>
      <c r="J880" s="19" t="s">
        <v>525</v>
      </c>
      <c r="K880" s="19" t="s">
        <v>378</v>
      </c>
      <c r="L880" s="19" t="s">
        <v>560</v>
      </c>
      <c r="M880" s="19" t="s">
        <v>535</v>
      </c>
    </row>
    <row r="881" spans="1:13" x14ac:dyDescent="0.2">
      <c r="A881" s="19" t="s">
        <v>135</v>
      </c>
      <c r="B881" s="19" t="s">
        <v>371</v>
      </c>
      <c r="C881" s="20">
        <v>6000</v>
      </c>
      <c r="D881" s="20">
        <v>6000</v>
      </c>
      <c r="E881" s="21">
        <v>43139.804537037038</v>
      </c>
      <c r="F881" s="21">
        <v>43168.701435185183</v>
      </c>
      <c r="G881" s="19" t="s">
        <v>393</v>
      </c>
      <c r="H881" s="19" t="s">
        <v>389</v>
      </c>
      <c r="I881" s="19" t="s">
        <v>385</v>
      </c>
      <c r="J881" s="19" t="s">
        <v>525</v>
      </c>
      <c r="K881" s="19" t="s">
        <v>378</v>
      </c>
      <c r="L881" s="19" t="s">
        <v>560</v>
      </c>
      <c r="M881" s="19" t="s">
        <v>538</v>
      </c>
    </row>
    <row r="882" spans="1:13" x14ac:dyDescent="0.2">
      <c r="A882" s="19" t="s">
        <v>135</v>
      </c>
      <c r="B882" s="19" t="s">
        <v>371</v>
      </c>
      <c r="C882" s="20">
        <v>10000</v>
      </c>
      <c r="D882" s="20">
        <v>0</v>
      </c>
      <c r="E882" s="21">
        <v>43633.926759259259</v>
      </c>
      <c r="F882" s="21">
        <v>43754</v>
      </c>
      <c r="G882" s="19" t="s">
        <v>404</v>
      </c>
      <c r="H882" s="19" t="s">
        <v>403</v>
      </c>
      <c r="I882" s="19" t="s">
        <v>405</v>
      </c>
      <c r="J882" s="19" t="s">
        <v>524</v>
      </c>
      <c r="K882" s="19" t="s">
        <v>377</v>
      </c>
      <c r="L882" s="19" t="s">
        <v>560</v>
      </c>
      <c r="M882" s="19" t="s">
        <v>533</v>
      </c>
    </row>
    <row r="883" spans="1:13" x14ac:dyDescent="0.2">
      <c r="A883" s="19" t="s">
        <v>135</v>
      </c>
      <c r="B883" s="19" t="s">
        <v>371</v>
      </c>
      <c r="C883" s="20">
        <v>20000</v>
      </c>
      <c r="D883" s="20">
        <v>20000</v>
      </c>
      <c r="E883" s="21">
        <v>43489.889236111114</v>
      </c>
      <c r="F883" s="21">
        <v>43504</v>
      </c>
      <c r="G883" s="19" t="s">
        <v>388</v>
      </c>
      <c r="H883" s="19" t="s">
        <v>389</v>
      </c>
      <c r="I883" s="19" t="s">
        <v>385</v>
      </c>
      <c r="J883" s="19" t="s">
        <v>525</v>
      </c>
      <c r="K883" s="19" t="s">
        <v>378</v>
      </c>
      <c r="L883" s="19" t="s">
        <v>560</v>
      </c>
      <c r="M883" s="19" t="s">
        <v>533</v>
      </c>
    </row>
    <row r="884" spans="1:13" x14ac:dyDescent="0.2">
      <c r="A884" s="19" t="s">
        <v>135</v>
      </c>
      <c r="B884" s="19" t="s">
        <v>371</v>
      </c>
      <c r="C884" s="20">
        <v>20000</v>
      </c>
      <c r="D884" s="20">
        <v>20000</v>
      </c>
      <c r="E884" s="21">
        <v>42636.924756944441</v>
      </c>
      <c r="F884" s="21">
        <v>42971.166666666664</v>
      </c>
      <c r="G884" s="19" t="s">
        <v>382</v>
      </c>
      <c r="H884" s="19" t="s">
        <v>381</v>
      </c>
      <c r="I884" s="19" t="s">
        <v>387</v>
      </c>
      <c r="J884" s="19" t="s">
        <v>525</v>
      </c>
      <c r="K884" s="19" t="s">
        <v>378</v>
      </c>
      <c r="L884" s="19" t="s">
        <v>560</v>
      </c>
      <c r="M884" s="19" t="s">
        <v>535</v>
      </c>
    </row>
    <row r="885" spans="1:13" x14ac:dyDescent="0.2">
      <c r="A885" s="19" t="s">
        <v>135</v>
      </c>
      <c r="B885" s="19" t="s">
        <v>371</v>
      </c>
      <c r="C885" s="20">
        <v>52540</v>
      </c>
      <c r="D885" s="20">
        <v>52540</v>
      </c>
      <c r="E885" s="21">
        <v>42513.921631944446</v>
      </c>
      <c r="F885" s="21">
        <v>42636.291666666664</v>
      </c>
      <c r="G885" s="19" t="s">
        <v>396</v>
      </c>
      <c r="H885" s="19" t="s">
        <v>383</v>
      </c>
      <c r="I885" s="19" t="s">
        <v>397</v>
      </c>
      <c r="J885" s="19" t="s">
        <v>525</v>
      </c>
      <c r="K885" s="19" t="s">
        <v>378</v>
      </c>
      <c r="L885" s="19" t="s">
        <v>560</v>
      </c>
      <c r="M885" s="19" t="s">
        <v>535</v>
      </c>
    </row>
    <row r="886" spans="1:13" x14ac:dyDescent="0.2">
      <c r="A886" s="19" t="s">
        <v>211</v>
      </c>
      <c r="B886" s="19" t="s">
        <v>358</v>
      </c>
      <c r="C886" s="20">
        <v>45000</v>
      </c>
      <c r="D886" s="20">
        <v>0</v>
      </c>
      <c r="E886" s="21">
        <v>42823.728009259263</v>
      </c>
      <c r="F886" s="21">
        <v>43081.868657407409</v>
      </c>
      <c r="G886" s="19" t="s">
        <v>388</v>
      </c>
      <c r="H886" s="19" t="s">
        <v>389</v>
      </c>
      <c r="I886" s="19" t="s">
        <v>385</v>
      </c>
      <c r="J886" s="19" t="s">
        <v>529</v>
      </c>
      <c r="K886" s="19" t="s">
        <v>377</v>
      </c>
      <c r="L886" s="19" t="s">
        <v>560</v>
      </c>
      <c r="M886" s="19" t="s">
        <v>534</v>
      </c>
    </row>
    <row r="887" spans="1:13" x14ac:dyDescent="0.2">
      <c r="A887" s="19" t="s">
        <v>92</v>
      </c>
      <c r="B887" s="19" t="s">
        <v>371</v>
      </c>
      <c r="C887" s="20">
        <v>3198</v>
      </c>
      <c r="D887" s="20">
        <v>3198</v>
      </c>
      <c r="E887" s="21">
        <v>42821.758449074077</v>
      </c>
      <c r="F887" s="21">
        <v>42822.712789351855</v>
      </c>
      <c r="G887" s="19" t="s">
        <v>394</v>
      </c>
      <c r="H887" s="19" t="s">
        <v>383</v>
      </c>
      <c r="I887" s="19" t="s">
        <v>395</v>
      </c>
      <c r="J887" s="19" t="s">
        <v>525</v>
      </c>
      <c r="K887" s="19" t="s">
        <v>378</v>
      </c>
      <c r="L887" s="19" t="s">
        <v>560</v>
      </c>
      <c r="M887" s="19" t="s">
        <v>534</v>
      </c>
    </row>
    <row r="888" spans="1:13" x14ac:dyDescent="0.2">
      <c r="A888" s="19" t="s">
        <v>92</v>
      </c>
      <c r="B888" s="19" t="s">
        <v>371</v>
      </c>
      <c r="C888" s="20">
        <v>10800</v>
      </c>
      <c r="D888" s="20">
        <v>0</v>
      </c>
      <c r="E888" s="21">
        <v>42846.031736111108</v>
      </c>
      <c r="F888" s="21">
        <v>42964.708553240744</v>
      </c>
      <c r="G888" s="19" t="s">
        <v>396</v>
      </c>
      <c r="H888" s="19" t="s">
        <v>383</v>
      </c>
      <c r="I888" s="19" t="s">
        <v>397</v>
      </c>
      <c r="J888" s="19" t="s">
        <v>529</v>
      </c>
      <c r="K888" s="19" t="s">
        <v>377</v>
      </c>
      <c r="L888" s="19" t="s">
        <v>560</v>
      </c>
      <c r="M888" s="19" t="s">
        <v>533</v>
      </c>
    </row>
    <row r="889" spans="1:13" x14ac:dyDescent="0.2">
      <c r="A889" s="19" t="s">
        <v>92</v>
      </c>
      <c r="B889" s="19" t="s">
        <v>371</v>
      </c>
      <c r="C889" s="20">
        <v>10800</v>
      </c>
      <c r="D889" s="20">
        <v>10800</v>
      </c>
      <c r="E889" s="21">
        <v>42844.746342592596</v>
      </c>
      <c r="F889" s="21">
        <v>42844.636631944442</v>
      </c>
      <c r="G889" s="19" t="s">
        <v>391</v>
      </c>
      <c r="H889" s="19" t="s">
        <v>383</v>
      </c>
      <c r="I889" s="19" t="s">
        <v>385</v>
      </c>
      <c r="J889" s="19" t="s">
        <v>525</v>
      </c>
      <c r="K889" s="19" t="s">
        <v>378</v>
      </c>
      <c r="L889" s="19" t="s">
        <v>560</v>
      </c>
      <c r="M889" s="19" t="s">
        <v>534</v>
      </c>
    </row>
    <row r="890" spans="1:13" x14ac:dyDescent="0.2">
      <c r="A890" s="19" t="s">
        <v>92</v>
      </c>
      <c r="B890" s="19" t="s">
        <v>371</v>
      </c>
      <c r="C890" s="20">
        <v>11843</v>
      </c>
      <c r="D890" s="20">
        <v>0</v>
      </c>
      <c r="E890" s="21">
        <v>42724.891886574071</v>
      </c>
      <c r="F890" s="21">
        <v>42957.567453703705</v>
      </c>
      <c r="G890" s="19" t="s">
        <v>388</v>
      </c>
      <c r="H890" s="19" t="s">
        <v>389</v>
      </c>
      <c r="I890" s="19" t="s">
        <v>385</v>
      </c>
      <c r="J890" s="19" t="s">
        <v>523</v>
      </c>
      <c r="K890" s="19" t="s">
        <v>377</v>
      </c>
      <c r="L890" s="19" t="s">
        <v>560</v>
      </c>
      <c r="M890" s="19" t="s">
        <v>535</v>
      </c>
    </row>
    <row r="891" spans="1:13" x14ac:dyDescent="0.2">
      <c r="A891" s="19" t="s">
        <v>92</v>
      </c>
      <c r="B891" s="19" t="s">
        <v>371</v>
      </c>
      <c r="C891" s="20">
        <v>12000</v>
      </c>
      <c r="D891" s="20">
        <v>12000</v>
      </c>
      <c r="E891" s="21">
        <v>42720.839016203703</v>
      </c>
      <c r="F891" s="21">
        <v>42766.291666666664</v>
      </c>
      <c r="G891" s="19" t="s">
        <v>398</v>
      </c>
      <c r="H891" s="19" t="s">
        <v>389</v>
      </c>
      <c r="I891" s="19" t="s">
        <v>399</v>
      </c>
      <c r="J891" s="19" t="s">
        <v>525</v>
      </c>
      <c r="K891" s="19" t="s">
        <v>378</v>
      </c>
      <c r="L891" s="19" t="s">
        <v>560</v>
      </c>
      <c r="M891" s="19" t="s">
        <v>538</v>
      </c>
    </row>
    <row r="892" spans="1:13" x14ac:dyDescent="0.2">
      <c r="A892" s="19" t="s">
        <v>92</v>
      </c>
      <c r="B892" s="19" t="s">
        <v>371</v>
      </c>
      <c r="C892" s="20">
        <v>16000</v>
      </c>
      <c r="D892" s="20">
        <v>16000</v>
      </c>
      <c r="E892" s="21">
        <v>42720.854247685187</v>
      </c>
      <c r="F892" s="21">
        <v>42794.905358796299</v>
      </c>
      <c r="G892" s="19" t="s">
        <v>393</v>
      </c>
      <c r="H892" s="19" t="s">
        <v>389</v>
      </c>
      <c r="I892" s="19" t="s">
        <v>385</v>
      </c>
      <c r="J892" s="19" t="s">
        <v>525</v>
      </c>
      <c r="K892" s="19" t="s">
        <v>378</v>
      </c>
      <c r="L892" s="19" t="s">
        <v>560</v>
      </c>
      <c r="M892" s="19" t="s">
        <v>536</v>
      </c>
    </row>
    <row r="893" spans="1:13" x14ac:dyDescent="0.2">
      <c r="A893" s="19" t="s">
        <v>92</v>
      </c>
      <c r="B893" s="19" t="s">
        <v>371</v>
      </c>
      <c r="C893" s="20">
        <v>44000</v>
      </c>
      <c r="D893" s="20">
        <v>0</v>
      </c>
      <c r="E893" s="21">
        <v>42741.846689814818</v>
      </c>
      <c r="F893" s="21">
        <v>42957.567060185182</v>
      </c>
      <c r="G893" s="19" t="s">
        <v>390</v>
      </c>
      <c r="H893" s="19" t="s">
        <v>389</v>
      </c>
      <c r="I893" s="19" t="s">
        <v>385</v>
      </c>
      <c r="J893" s="19" t="s">
        <v>523</v>
      </c>
      <c r="K893" s="19" t="s">
        <v>377</v>
      </c>
      <c r="L893" s="19" t="s">
        <v>560</v>
      </c>
      <c r="M893" s="19" t="s">
        <v>533</v>
      </c>
    </row>
    <row r="894" spans="1:13" x14ac:dyDescent="0.2">
      <c r="A894" s="19" t="s">
        <v>92</v>
      </c>
      <c r="B894" s="19" t="s">
        <v>371</v>
      </c>
      <c r="C894" s="20">
        <v>67453</v>
      </c>
      <c r="D894" s="20">
        <v>67453</v>
      </c>
      <c r="E894" s="21">
        <v>42174.081550925926</v>
      </c>
      <c r="F894" s="21">
        <v>42323.291666666664</v>
      </c>
      <c r="G894" s="19" t="s">
        <v>404</v>
      </c>
      <c r="H894" s="19" t="s">
        <v>403</v>
      </c>
      <c r="I894" s="19" t="s">
        <v>405</v>
      </c>
      <c r="J894" s="19" t="s">
        <v>525</v>
      </c>
      <c r="K894" s="19" t="s">
        <v>378</v>
      </c>
      <c r="L894" s="19" t="s">
        <v>560</v>
      </c>
      <c r="M894" s="19" t="s">
        <v>538</v>
      </c>
    </row>
    <row r="895" spans="1:13" x14ac:dyDescent="0.2">
      <c r="A895" s="19" t="s">
        <v>320</v>
      </c>
      <c r="B895" s="19" t="s">
        <v>373</v>
      </c>
      <c r="C895" s="20">
        <v>0</v>
      </c>
      <c r="D895" s="20">
        <v>0</v>
      </c>
      <c r="E895" s="21">
        <v>43795.918055555558</v>
      </c>
      <c r="F895" s="21">
        <v>43860.820150462961</v>
      </c>
      <c r="G895" s="19" t="s">
        <v>390</v>
      </c>
      <c r="H895" s="19" t="s">
        <v>389</v>
      </c>
      <c r="I895" s="19" t="s">
        <v>386</v>
      </c>
      <c r="J895" s="19" t="s">
        <v>525</v>
      </c>
      <c r="K895" s="19" t="s">
        <v>377</v>
      </c>
      <c r="L895" s="19" t="s">
        <v>562</v>
      </c>
      <c r="M895" s="19" t="s">
        <v>535</v>
      </c>
    </row>
    <row r="896" spans="1:13" x14ac:dyDescent="0.2">
      <c r="A896" s="19" t="s">
        <v>164</v>
      </c>
      <c r="B896" s="19" t="s">
        <v>371</v>
      </c>
      <c r="C896" s="20">
        <v>4500</v>
      </c>
      <c r="D896" s="20">
        <v>0</v>
      </c>
      <c r="E896" s="21">
        <v>42663.693379629629</v>
      </c>
      <c r="F896" s="21">
        <v>42825.865902777776</v>
      </c>
      <c r="G896" s="19" t="s">
        <v>388</v>
      </c>
      <c r="H896" s="19" t="s">
        <v>389</v>
      </c>
      <c r="I896" s="19" t="s">
        <v>387</v>
      </c>
      <c r="J896" s="19" t="s">
        <v>522</v>
      </c>
      <c r="K896" s="19" t="s">
        <v>377</v>
      </c>
      <c r="L896" s="19" t="s">
        <v>564</v>
      </c>
      <c r="M896" s="19" t="s">
        <v>534</v>
      </c>
    </row>
    <row r="897" spans="1:13" x14ac:dyDescent="0.2">
      <c r="A897" s="19" t="s">
        <v>629</v>
      </c>
      <c r="B897" s="19" t="s">
        <v>358</v>
      </c>
      <c r="C897" s="20">
        <v>20000</v>
      </c>
      <c r="D897" s="20">
        <v>0</v>
      </c>
      <c r="E897" s="21">
        <v>41404.679212962961</v>
      </c>
      <c r="F897" s="21">
        <v>41445.166666666664</v>
      </c>
      <c r="G897" s="19" t="s">
        <v>401</v>
      </c>
      <c r="H897" s="19" t="s">
        <v>389</v>
      </c>
      <c r="I897" s="19" t="s">
        <v>385</v>
      </c>
      <c r="J897" s="19" t="s">
        <v>522</v>
      </c>
      <c r="K897" s="19" t="s">
        <v>377</v>
      </c>
      <c r="L897" s="19" t="s">
        <v>562</v>
      </c>
      <c r="M897" s="19" t="s">
        <v>539</v>
      </c>
    </row>
    <row r="898" spans="1:13" x14ac:dyDescent="0.2">
      <c r="A898" s="19" t="s">
        <v>348</v>
      </c>
      <c r="B898" s="19" t="s">
        <v>375</v>
      </c>
      <c r="C898" s="20">
        <v>2995</v>
      </c>
      <c r="D898" s="20">
        <v>0</v>
      </c>
      <c r="E898" s="21">
        <v>43936.857719907406</v>
      </c>
      <c r="F898" s="21">
        <v>44089.799212962964</v>
      </c>
      <c r="G898" s="19" t="s">
        <v>394</v>
      </c>
      <c r="H898" s="19" t="s">
        <v>383</v>
      </c>
      <c r="I898" s="19" t="s">
        <v>395</v>
      </c>
      <c r="J898" s="19" t="s">
        <v>527</v>
      </c>
      <c r="K898" s="19" t="s">
        <v>377</v>
      </c>
      <c r="L898" s="19" t="s">
        <v>562</v>
      </c>
      <c r="M898" s="19" t="s">
        <v>539</v>
      </c>
    </row>
    <row r="899" spans="1:13" x14ac:dyDescent="0.2">
      <c r="A899" s="19" t="s">
        <v>205</v>
      </c>
      <c r="B899" s="19" t="s">
        <v>371</v>
      </c>
      <c r="C899" s="20">
        <v>0</v>
      </c>
      <c r="D899" s="20">
        <v>0</v>
      </c>
      <c r="E899" s="21">
        <v>42590.737141203703</v>
      </c>
      <c r="F899" s="21">
        <v>43066.291666666664</v>
      </c>
      <c r="G899" s="19" t="s">
        <v>393</v>
      </c>
      <c r="H899" s="19" t="s">
        <v>389</v>
      </c>
      <c r="I899" s="19" t="s">
        <v>385</v>
      </c>
      <c r="J899" s="19" t="s">
        <v>529</v>
      </c>
      <c r="K899" s="19" t="s">
        <v>377</v>
      </c>
      <c r="L899" s="19" t="s">
        <v>558</v>
      </c>
      <c r="M899" s="19" t="s">
        <v>533</v>
      </c>
    </row>
    <row r="900" spans="1:13" x14ac:dyDescent="0.2">
      <c r="A900" s="19" t="s">
        <v>48</v>
      </c>
      <c r="B900" s="19" t="s">
        <v>371</v>
      </c>
      <c r="C900" s="20">
        <v>1850</v>
      </c>
      <c r="D900" s="20">
        <v>1850</v>
      </c>
      <c r="E900" s="21">
        <v>42592.582013888888</v>
      </c>
      <c r="F900" s="21">
        <v>42592.602187500001</v>
      </c>
      <c r="G900" s="19" t="s">
        <v>391</v>
      </c>
      <c r="H900" s="19" t="s">
        <v>383</v>
      </c>
      <c r="I900" s="19" t="s">
        <v>385</v>
      </c>
      <c r="J900" s="19" t="s">
        <v>525</v>
      </c>
      <c r="K900" s="19" t="s">
        <v>378</v>
      </c>
      <c r="L900" s="19" t="s">
        <v>558</v>
      </c>
      <c r="M900" s="19" t="s">
        <v>539</v>
      </c>
    </row>
    <row r="901" spans="1:13" x14ac:dyDescent="0.2">
      <c r="A901" s="19" t="s">
        <v>48</v>
      </c>
      <c r="B901" s="19" t="s">
        <v>371</v>
      </c>
      <c r="C901" s="20">
        <v>2000</v>
      </c>
      <c r="D901" s="20">
        <v>2000</v>
      </c>
      <c r="E901" s="21">
        <v>42570.785474537035</v>
      </c>
      <c r="F901" s="21">
        <v>42607.291666666664</v>
      </c>
      <c r="G901" s="19" t="s">
        <v>388</v>
      </c>
      <c r="H901" s="19" t="s">
        <v>389</v>
      </c>
      <c r="I901" s="19" t="s">
        <v>387</v>
      </c>
      <c r="J901" s="19" t="s">
        <v>525</v>
      </c>
      <c r="K901" s="19" t="s">
        <v>378</v>
      </c>
      <c r="L901" s="19" t="s">
        <v>558</v>
      </c>
      <c r="M901" s="19" t="s">
        <v>533</v>
      </c>
    </row>
    <row r="902" spans="1:13" x14ac:dyDescent="0.2">
      <c r="A902" s="19" t="s">
        <v>48</v>
      </c>
      <c r="B902" s="19" t="s">
        <v>371</v>
      </c>
      <c r="C902" s="20">
        <v>2000</v>
      </c>
      <c r="D902" s="20">
        <v>2000</v>
      </c>
      <c r="E902" s="21">
        <v>42409.92324074074</v>
      </c>
      <c r="F902" s="21">
        <v>42411.208333333336</v>
      </c>
      <c r="G902" s="19" t="s">
        <v>382</v>
      </c>
      <c r="H902" s="19" t="s">
        <v>381</v>
      </c>
      <c r="I902" s="19" t="s">
        <v>385</v>
      </c>
      <c r="J902" s="19" t="s">
        <v>522</v>
      </c>
      <c r="K902" s="19" t="s">
        <v>378</v>
      </c>
      <c r="L902" s="19" t="s">
        <v>558</v>
      </c>
      <c r="M902" s="19" t="s">
        <v>533</v>
      </c>
    </row>
    <row r="903" spans="1:13" x14ac:dyDescent="0.2">
      <c r="A903" s="19" t="s">
        <v>48</v>
      </c>
      <c r="B903" s="19" t="s">
        <v>371</v>
      </c>
      <c r="C903" s="20">
        <v>2000</v>
      </c>
      <c r="D903" s="20">
        <v>2000</v>
      </c>
      <c r="E903" s="21">
        <v>41911.931226851855</v>
      </c>
      <c r="F903" s="21">
        <v>41928.291666666664</v>
      </c>
      <c r="G903" s="19" t="s">
        <v>402</v>
      </c>
      <c r="H903" s="19" t="s">
        <v>403</v>
      </c>
      <c r="I903" s="19" t="s">
        <v>397</v>
      </c>
      <c r="J903" s="19" t="s">
        <v>525</v>
      </c>
      <c r="K903" s="19" t="s">
        <v>378</v>
      </c>
      <c r="L903" s="19" t="s">
        <v>558</v>
      </c>
      <c r="M903" s="19" t="s">
        <v>533</v>
      </c>
    </row>
    <row r="904" spans="1:13" x14ac:dyDescent="0.2">
      <c r="A904" s="19" t="s">
        <v>48</v>
      </c>
      <c r="B904" s="19" t="s">
        <v>371</v>
      </c>
      <c r="C904" s="20">
        <v>2700</v>
      </c>
      <c r="D904" s="20">
        <v>2700</v>
      </c>
      <c r="E904" s="21">
        <v>42570.796215277776</v>
      </c>
      <c r="F904" s="21">
        <v>42612.291666666664</v>
      </c>
      <c r="G904" s="19" t="s">
        <v>402</v>
      </c>
      <c r="H904" s="19" t="s">
        <v>403</v>
      </c>
      <c r="I904" s="19" t="s">
        <v>397</v>
      </c>
      <c r="J904" s="19" t="s">
        <v>525</v>
      </c>
      <c r="K904" s="19" t="s">
        <v>378</v>
      </c>
      <c r="L904" s="19" t="s">
        <v>558</v>
      </c>
      <c r="M904" s="19" t="s">
        <v>537</v>
      </c>
    </row>
    <row r="905" spans="1:13" x14ac:dyDescent="0.2">
      <c r="A905" s="19" t="s">
        <v>48</v>
      </c>
      <c r="B905" s="19" t="s">
        <v>371</v>
      </c>
      <c r="C905" s="20">
        <v>8100</v>
      </c>
      <c r="D905" s="20">
        <v>8100</v>
      </c>
      <c r="E905" s="21">
        <v>42570.792002314818</v>
      </c>
      <c r="F905" s="21">
        <v>42612.291666666664</v>
      </c>
      <c r="G905" s="19" t="s">
        <v>390</v>
      </c>
      <c r="H905" s="19" t="s">
        <v>389</v>
      </c>
      <c r="I905" s="19" t="s">
        <v>386</v>
      </c>
      <c r="J905" s="19" t="s">
        <v>525</v>
      </c>
      <c r="K905" s="19" t="s">
        <v>378</v>
      </c>
      <c r="L905" s="19" t="s">
        <v>558</v>
      </c>
      <c r="M905" s="19" t="s">
        <v>538</v>
      </c>
    </row>
    <row r="906" spans="1:13" x14ac:dyDescent="0.2">
      <c r="A906" s="19" t="s">
        <v>48</v>
      </c>
      <c r="B906" s="19" t="s">
        <v>371</v>
      </c>
      <c r="C906" s="20">
        <v>8161</v>
      </c>
      <c r="D906" s="20">
        <v>0</v>
      </c>
      <c r="E906" s="21">
        <v>43419.928460648145</v>
      </c>
      <c r="F906" s="21">
        <v>43539</v>
      </c>
      <c r="G906" s="19" t="s">
        <v>398</v>
      </c>
      <c r="H906" s="19" t="s">
        <v>389</v>
      </c>
      <c r="I906" s="19" t="s">
        <v>399</v>
      </c>
      <c r="J906" s="19" t="s">
        <v>529</v>
      </c>
      <c r="K906" s="19" t="s">
        <v>377</v>
      </c>
      <c r="L906" s="19" t="s">
        <v>558</v>
      </c>
      <c r="M906" s="19" t="s">
        <v>533</v>
      </c>
    </row>
    <row r="907" spans="1:13" x14ac:dyDescent="0.2">
      <c r="A907" s="19" t="s">
        <v>48</v>
      </c>
      <c r="B907" s="19" t="s">
        <v>371</v>
      </c>
      <c r="C907" s="20">
        <v>8161</v>
      </c>
      <c r="D907" s="20">
        <v>8161</v>
      </c>
      <c r="E907" s="21">
        <v>42983.880740740744</v>
      </c>
      <c r="F907" s="21">
        <v>42984.291666666664</v>
      </c>
      <c r="G907" s="19" t="s">
        <v>394</v>
      </c>
      <c r="H907" s="19" t="s">
        <v>383</v>
      </c>
      <c r="I907" s="19" t="s">
        <v>395</v>
      </c>
      <c r="J907" s="19" t="s">
        <v>525</v>
      </c>
      <c r="K907" s="19" t="s">
        <v>378</v>
      </c>
      <c r="L907" s="19" t="s">
        <v>558</v>
      </c>
      <c r="M907" s="19" t="s">
        <v>539</v>
      </c>
    </row>
    <row r="908" spans="1:13" x14ac:dyDescent="0.2">
      <c r="A908" s="19" t="s">
        <v>48</v>
      </c>
      <c r="B908" s="19" t="s">
        <v>371</v>
      </c>
      <c r="C908" s="20">
        <v>10900</v>
      </c>
      <c r="D908" s="20">
        <v>10900</v>
      </c>
      <c r="E908" s="21">
        <v>42790.906527777777</v>
      </c>
      <c r="F908" s="21">
        <v>42825.77207175926</v>
      </c>
      <c r="G908" s="19" t="s">
        <v>393</v>
      </c>
      <c r="H908" s="19" t="s">
        <v>389</v>
      </c>
      <c r="I908" s="19" t="s">
        <v>385</v>
      </c>
      <c r="J908" s="19" t="s">
        <v>525</v>
      </c>
      <c r="K908" s="19" t="s">
        <v>378</v>
      </c>
      <c r="L908" s="19" t="s">
        <v>558</v>
      </c>
      <c r="M908" s="19" t="s">
        <v>533</v>
      </c>
    </row>
    <row r="909" spans="1:13" x14ac:dyDescent="0.2">
      <c r="A909" s="19" t="s">
        <v>48</v>
      </c>
      <c r="B909" s="19" t="s">
        <v>371</v>
      </c>
      <c r="C909" s="20">
        <v>13602.02</v>
      </c>
      <c r="D909" s="20">
        <v>0</v>
      </c>
      <c r="E909" s="21">
        <v>43034.849004629628</v>
      </c>
      <c r="F909" s="21">
        <v>43119.625856481478</v>
      </c>
      <c r="G909" s="19" t="s">
        <v>398</v>
      </c>
      <c r="H909" s="19" t="s">
        <v>389</v>
      </c>
      <c r="I909" s="19" t="s">
        <v>399</v>
      </c>
      <c r="J909" s="19" t="s">
        <v>522</v>
      </c>
      <c r="K909" s="19" t="s">
        <v>377</v>
      </c>
      <c r="L909" s="19" t="s">
        <v>558</v>
      </c>
      <c r="M909" s="19" t="s">
        <v>533</v>
      </c>
    </row>
    <row r="910" spans="1:13" x14ac:dyDescent="0.2">
      <c r="A910" s="19" t="s">
        <v>48</v>
      </c>
      <c r="B910" s="19" t="s">
        <v>371</v>
      </c>
      <c r="C910" s="20">
        <v>13702.15</v>
      </c>
      <c r="D910" s="20">
        <v>13702.15</v>
      </c>
      <c r="E910" s="21">
        <v>42481.642951388887</v>
      </c>
      <c r="F910" s="21">
        <v>43039.291666666664</v>
      </c>
      <c r="G910" s="19" t="s">
        <v>402</v>
      </c>
      <c r="H910" s="19" t="s">
        <v>403</v>
      </c>
      <c r="I910" s="19" t="s">
        <v>397</v>
      </c>
      <c r="J910" s="19" t="s">
        <v>525</v>
      </c>
      <c r="K910" s="19" t="s">
        <v>378</v>
      </c>
      <c r="L910" s="19" t="s">
        <v>558</v>
      </c>
      <c r="M910" s="19" t="s">
        <v>534</v>
      </c>
    </row>
    <row r="911" spans="1:13" x14ac:dyDescent="0.2">
      <c r="A911" s="19" t="s">
        <v>48</v>
      </c>
      <c r="B911" s="19" t="s">
        <v>371</v>
      </c>
      <c r="C911" s="20">
        <v>15000</v>
      </c>
      <c r="D911" s="20">
        <v>15000</v>
      </c>
      <c r="E911" s="21">
        <v>41649.9450462963</v>
      </c>
      <c r="F911" s="21">
        <v>41760.291666666664</v>
      </c>
      <c r="G911" s="19" t="s">
        <v>396</v>
      </c>
      <c r="H911" s="19" t="s">
        <v>383</v>
      </c>
      <c r="I911" s="19" t="s">
        <v>397</v>
      </c>
      <c r="J911" s="19" t="s">
        <v>525</v>
      </c>
      <c r="K911" s="19" t="s">
        <v>378</v>
      </c>
      <c r="L911" s="19" t="s">
        <v>558</v>
      </c>
      <c r="M911" s="19" t="s">
        <v>533</v>
      </c>
    </row>
    <row r="912" spans="1:13" x14ac:dyDescent="0.2">
      <c r="A912" s="19" t="s">
        <v>48</v>
      </c>
      <c r="B912" s="19" t="s">
        <v>371</v>
      </c>
      <c r="C912" s="20">
        <v>17000</v>
      </c>
      <c r="D912" s="20">
        <v>17000</v>
      </c>
      <c r="E912" s="21">
        <v>41828.903020833335</v>
      </c>
      <c r="F912" s="21">
        <v>41879.291666666664</v>
      </c>
      <c r="G912" s="19" t="s">
        <v>398</v>
      </c>
      <c r="H912" s="19" t="s">
        <v>389</v>
      </c>
      <c r="I912" s="19" t="s">
        <v>399</v>
      </c>
      <c r="J912" s="19" t="s">
        <v>525</v>
      </c>
      <c r="K912" s="19" t="s">
        <v>378</v>
      </c>
      <c r="L912" s="19" t="s">
        <v>558</v>
      </c>
      <c r="M912" s="19" t="s">
        <v>537</v>
      </c>
    </row>
    <row r="913" spans="1:13" x14ac:dyDescent="0.2">
      <c r="A913" s="19" t="s">
        <v>48</v>
      </c>
      <c r="B913" s="19" t="s">
        <v>371</v>
      </c>
      <c r="C913" s="20">
        <v>21000</v>
      </c>
      <c r="D913" s="20">
        <v>21000</v>
      </c>
      <c r="E913" s="21">
        <v>42124.82608796296</v>
      </c>
      <c r="F913" s="21">
        <v>42097.166666666664</v>
      </c>
      <c r="G913" s="19" t="s">
        <v>404</v>
      </c>
      <c r="H913" s="19" t="s">
        <v>403</v>
      </c>
      <c r="I913" s="19" t="s">
        <v>405</v>
      </c>
      <c r="J913" s="19" t="s">
        <v>525</v>
      </c>
      <c r="K913" s="19" t="s">
        <v>378</v>
      </c>
      <c r="L913" s="19" t="s">
        <v>558</v>
      </c>
      <c r="M913" s="19" t="s">
        <v>534</v>
      </c>
    </row>
    <row r="914" spans="1:13" x14ac:dyDescent="0.2">
      <c r="A914" s="19" t="s">
        <v>48</v>
      </c>
      <c r="B914" s="19" t="s">
        <v>371</v>
      </c>
      <c r="C914" s="20">
        <v>43204</v>
      </c>
      <c r="D914" s="20">
        <v>43204</v>
      </c>
      <c r="E914" s="21">
        <v>43034.850555555553</v>
      </c>
      <c r="F914" s="21">
        <v>43039.291666666664</v>
      </c>
      <c r="G914" s="19" t="s">
        <v>398</v>
      </c>
      <c r="H914" s="19" t="s">
        <v>389</v>
      </c>
      <c r="I914" s="19" t="s">
        <v>399</v>
      </c>
      <c r="J914" s="19" t="s">
        <v>525</v>
      </c>
      <c r="K914" s="19" t="s">
        <v>378</v>
      </c>
      <c r="L914" s="19" t="s">
        <v>558</v>
      </c>
      <c r="M914" s="19" t="s">
        <v>539</v>
      </c>
    </row>
    <row r="915" spans="1:13" x14ac:dyDescent="0.2">
      <c r="A915" s="19" t="s">
        <v>48</v>
      </c>
      <c r="B915" s="19" t="s">
        <v>371</v>
      </c>
      <c r="C915" s="20">
        <v>107878</v>
      </c>
      <c r="D915" s="20">
        <v>107878</v>
      </c>
      <c r="E915" s="21">
        <v>41989.905497685184</v>
      </c>
      <c r="F915" s="21">
        <v>42061.291666666664</v>
      </c>
      <c r="G915" s="19" t="s">
        <v>390</v>
      </c>
      <c r="H915" s="19" t="s">
        <v>389</v>
      </c>
      <c r="I915" s="19" t="s">
        <v>385</v>
      </c>
      <c r="J915" s="19" t="s">
        <v>525</v>
      </c>
      <c r="K915" s="19" t="s">
        <v>378</v>
      </c>
      <c r="L915" s="19" t="s">
        <v>558</v>
      </c>
      <c r="M915" s="19" t="s">
        <v>535</v>
      </c>
    </row>
    <row r="916" spans="1:13" x14ac:dyDescent="0.2">
      <c r="A916" s="19" t="s">
        <v>285</v>
      </c>
      <c r="B916" s="19" t="s">
        <v>372</v>
      </c>
      <c r="C916" s="20">
        <v>9000</v>
      </c>
      <c r="D916" s="20">
        <v>0</v>
      </c>
      <c r="E916" s="21">
        <v>43488.991435185184</v>
      </c>
      <c r="F916" s="21">
        <v>43536</v>
      </c>
      <c r="G916" s="19" t="s">
        <v>404</v>
      </c>
      <c r="H916" s="19" t="s">
        <v>403</v>
      </c>
      <c r="I916" s="19" t="s">
        <v>405</v>
      </c>
      <c r="J916" s="19" t="s">
        <v>522</v>
      </c>
      <c r="K916" s="19" t="s">
        <v>377</v>
      </c>
      <c r="L916" s="19" t="s">
        <v>568</v>
      </c>
      <c r="M916" s="19" t="s">
        <v>533</v>
      </c>
    </row>
    <row r="917" spans="1:13" x14ac:dyDescent="0.2">
      <c r="A917" s="19" t="s">
        <v>235</v>
      </c>
      <c r="B917" s="19" t="s">
        <v>363</v>
      </c>
      <c r="C917" s="20">
        <v>0</v>
      </c>
      <c r="D917" s="20">
        <v>0</v>
      </c>
      <c r="E917" s="21">
        <v>43502.78434027778</v>
      </c>
      <c r="F917" s="21">
        <v>43503</v>
      </c>
      <c r="G917" s="19" t="s">
        <v>398</v>
      </c>
      <c r="H917" s="19" t="s">
        <v>389</v>
      </c>
      <c r="I917" s="19" t="s">
        <v>399</v>
      </c>
      <c r="J917" s="19" t="s">
        <v>522</v>
      </c>
      <c r="K917" s="19" t="s">
        <v>377</v>
      </c>
      <c r="L917" s="19" t="s">
        <v>560</v>
      </c>
      <c r="M917" s="19" t="s">
        <v>535</v>
      </c>
    </row>
    <row r="918" spans="1:13" x14ac:dyDescent="0.2">
      <c r="A918" s="19" t="s">
        <v>235</v>
      </c>
      <c r="B918" s="19" t="s">
        <v>363</v>
      </c>
      <c r="C918" s="20">
        <v>145</v>
      </c>
      <c r="D918" s="20">
        <v>145</v>
      </c>
      <c r="E918" s="21">
        <v>43487.617858796293</v>
      </c>
      <c r="F918" s="21">
        <v>43487</v>
      </c>
      <c r="G918" s="19" t="s">
        <v>396</v>
      </c>
      <c r="H918" s="19" t="s">
        <v>383</v>
      </c>
      <c r="I918" s="19" t="s">
        <v>397</v>
      </c>
      <c r="J918" s="19" t="s">
        <v>525</v>
      </c>
      <c r="K918" s="19" t="s">
        <v>378</v>
      </c>
      <c r="L918" s="19" t="s">
        <v>560</v>
      </c>
      <c r="M918" s="19" t="s">
        <v>536</v>
      </c>
    </row>
    <row r="919" spans="1:13" x14ac:dyDescent="0.2">
      <c r="A919" s="19" t="s">
        <v>235</v>
      </c>
      <c r="B919" s="19" t="s">
        <v>363</v>
      </c>
      <c r="C919" s="20">
        <v>6000</v>
      </c>
      <c r="D919" s="20">
        <v>6000</v>
      </c>
      <c r="E919" s="21">
        <v>43502.82503472222</v>
      </c>
      <c r="F919" s="21">
        <v>43567</v>
      </c>
      <c r="G919" s="19" t="s">
        <v>396</v>
      </c>
      <c r="H919" s="19" t="s">
        <v>383</v>
      </c>
      <c r="I919" s="19" t="s">
        <v>397</v>
      </c>
      <c r="J919" s="19" t="s">
        <v>525</v>
      </c>
      <c r="K919" s="19" t="s">
        <v>378</v>
      </c>
      <c r="L919" s="19" t="s">
        <v>560</v>
      </c>
      <c r="M919" s="19" t="s">
        <v>535</v>
      </c>
    </row>
    <row r="920" spans="1:13" x14ac:dyDescent="0.2">
      <c r="A920" s="19" t="s">
        <v>235</v>
      </c>
      <c r="B920" s="19" t="s">
        <v>363</v>
      </c>
      <c r="C920" s="20">
        <v>11500</v>
      </c>
      <c r="D920" s="20">
        <v>0</v>
      </c>
      <c r="E920" s="21">
        <v>42811.629201388889</v>
      </c>
      <c r="F920" s="21">
        <v>43199.811574074076</v>
      </c>
      <c r="G920" s="19" t="s">
        <v>396</v>
      </c>
      <c r="H920" s="19" t="s">
        <v>383</v>
      </c>
      <c r="I920" s="19" t="s">
        <v>397</v>
      </c>
      <c r="J920" s="19" t="s">
        <v>522</v>
      </c>
      <c r="K920" s="19" t="s">
        <v>377</v>
      </c>
      <c r="L920" s="19" t="s">
        <v>560</v>
      </c>
      <c r="M920" s="19" t="s">
        <v>533</v>
      </c>
    </row>
    <row r="921" spans="1:13" x14ac:dyDescent="0.2">
      <c r="A921" s="19" t="s">
        <v>235</v>
      </c>
      <c r="B921" s="19" t="s">
        <v>363</v>
      </c>
      <c r="C921" s="20">
        <v>14720</v>
      </c>
      <c r="D921" s="20">
        <v>14720</v>
      </c>
      <c r="E921" s="21">
        <v>43607.705995370372</v>
      </c>
      <c r="F921" s="21">
        <v>43816.162430555552</v>
      </c>
      <c r="G921" s="19" t="s">
        <v>398</v>
      </c>
      <c r="H921" s="19" t="s">
        <v>389</v>
      </c>
      <c r="I921" s="19" t="s">
        <v>399</v>
      </c>
      <c r="J921" s="19" t="s">
        <v>528</v>
      </c>
      <c r="K921" s="19" t="s">
        <v>378</v>
      </c>
      <c r="L921" s="19" t="s">
        <v>560</v>
      </c>
      <c r="M921" s="19" t="s">
        <v>533</v>
      </c>
    </row>
    <row r="922" spans="1:13" x14ac:dyDescent="0.2">
      <c r="A922" s="19" t="s">
        <v>33</v>
      </c>
      <c r="B922" s="19" t="s">
        <v>373</v>
      </c>
      <c r="C922" s="20">
        <v>32000</v>
      </c>
      <c r="D922" s="20">
        <v>0</v>
      </c>
      <c r="E922" s="21">
        <v>41515.722893518519</v>
      </c>
      <c r="F922" s="21">
        <v>41550.166666666664</v>
      </c>
      <c r="G922" s="19" t="s">
        <v>388</v>
      </c>
      <c r="H922" s="19" t="s">
        <v>389</v>
      </c>
      <c r="I922" s="19" t="s">
        <v>385</v>
      </c>
      <c r="J922" s="19" t="s">
        <v>529</v>
      </c>
      <c r="K922" s="19" t="s">
        <v>377</v>
      </c>
      <c r="L922" s="19" t="s">
        <v>560</v>
      </c>
      <c r="M922" s="19" t="s">
        <v>535</v>
      </c>
    </row>
    <row r="923" spans="1:13" x14ac:dyDescent="0.2">
      <c r="A923" s="19" t="s">
        <v>162</v>
      </c>
      <c r="B923" s="19" t="s">
        <v>375</v>
      </c>
      <c r="C923" s="20">
        <v>17500</v>
      </c>
      <c r="D923" s="20">
        <v>17500</v>
      </c>
      <c r="E923" s="21">
        <v>42541.71603009259</v>
      </c>
      <c r="F923" s="21">
        <v>42807.618009259262</v>
      </c>
      <c r="G923" s="19" t="s">
        <v>396</v>
      </c>
      <c r="H923" s="19" t="s">
        <v>383</v>
      </c>
      <c r="I923" s="19" t="s">
        <v>397</v>
      </c>
      <c r="J923" s="19" t="s">
        <v>529</v>
      </c>
      <c r="K923" s="19" t="s">
        <v>377</v>
      </c>
      <c r="L923" s="19" t="s">
        <v>560</v>
      </c>
      <c r="M923" s="19" t="s">
        <v>535</v>
      </c>
    </row>
    <row r="924" spans="1:13" x14ac:dyDescent="0.2">
      <c r="A924" s="19" t="s">
        <v>170</v>
      </c>
      <c r="B924" s="19" t="s">
        <v>371</v>
      </c>
      <c r="C924" s="20">
        <v>3999</v>
      </c>
      <c r="D924" s="20">
        <v>0</v>
      </c>
      <c r="E924" s="21">
        <v>42843.92895833333</v>
      </c>
      <c r="F924" s="21">
        <v>42856.676412037035</v>
      </c>
      <c r="G924" s="19" t="s">
        <v>398</v>
      </c>
      <c r="H924" s="19" t="s">
        <v>389</v>
      </c>
      <c r="I924" s="19" t="s">
        <v>399</v>
      </c>
      <c r="J924" s="19" t="s">
        <v>522</v>
      </c>
      <c r="K924" s="19" t="s">
        <v>377</v>
      </c>
      <c r="L924" s="19" t="s">
        <v>574</v>
      </c>
      <c r="M924" s="19" t="s">
        <v>533</v>
      </c>
    </row>
    <row r="925" spans="1:13" x14ac:dyDescent="0.2">
      <c r="A925" s="19" t="s">
        <v>76</v>
      </c>
      <c r="B925" s="19" t="s">
        <v>371</v>
      </c>
      <c r="C925" s="20">
        <v>12000</v>
      </c>
      <c r="D925" s="20">
        <v>0</v>
      </c>
      <c r="E925" s="21">
        <v>41897.890833333331</v>
      </c>
      <c r="F925" s="21">
        <v>42106.291666666664</v>
      </c>
      <c r="G925" s="19" t="s">
        <v>404</v>
      </c>
      <c r="H925" s="19" t="s">
        <v>403</v>
      </c>
      <c r="I925" s="19" t="s">
        <v>405</v>
      </c>
      <c r="J925" s="19" t="s">
        <v>525</v>
      </c>
      <c r="K925" s="19" t="s">
        <v>377</v>
      </c>
      <c r="L925" s="19" t="s">
        <v>568</v>
      </c>
      <c r="M925" s="19" t="s">
        <v>535</v>
      </c>
    </row>
    <row r="926" spans="1:13" x14ac:dyDescent="0.2">
      <c r="A926" s="19" t="s">
        <v>104</v>
      </c>
      <c r="B926" s="19" t="s">
        <v>371</v>
      </c>
      <c r="C926" s="20">
        <v>15000</v>
      </c>
      <c r="D926" s="20">
        <v>0</v>
      </c>
      <c r="E926" s="21">
        <v>41837.897129629629</v>
      </c>
      <c r="F926" s="21">
        <v>42397.208333333336</v>
      </c>
      <c r="G926" s="19" t="s">
        <v>382</v>
      </c>
      <c r="H926" s="19" t="s">
        <v>381</v>
      </c>
      <c r="I926" s="19" t="s">
        <v>386</v>
      </c>
      <c r="J926" s="19" t="s">
        <v>529</v>
      </c>
      <c r="K926" s="19" t="s">
        <v>377</v>
      </c>
      <c r="L926" s="19" t="s">
        <v>568</v>
      </c>
      <c r="M926" s="19" t="s">
        <v>534</v>
      </c>
    </row>
    <row r="927" spans="1:13" x14ac:dyDescent="0.2">
      <c r="A927" s="19" t="s">
        <v>45</v>
      </c>
      <c r="B927" s="19" t="s">
        <v>371</v>
      </c>
      <c r="C927" s="20">
        <v>32000</v>
      </c>
      <c r="D927" s="20">
        <v>0</v>
      </c>
      <c r="E927" s="21">
        <v>41262.945798611108</v>
      </c>
      <c r="F927" s="21">
        <v>41729.166666666664</v>
      </c>
      <c r="G927" s="19" t="s">
        <v>404</v>
      </c>
      <c r="H927" s="19" t="s">
        <v>403</v>
      </c>
      <c r="I927" s="19" t="s">
        <v>405</v>
      </c>
      <c r="J927" s="19" t="s">
        <v>529</v>
      </c>
      <c r="K927" s="19" t="s">
        <v>377</v>
      </c>
      <c r="L927" s="19" t="s">
        <v>560</v>
      </c>
      <c r="M927" s="19" t="s">
        <v>535</v>
      </c>
    </row>
    <row r="928" spans="1:13" x14ac:dyDescent="0.2">
      <c r="A928" s="19" t="s">
        <v>45</v>
      </c>
      <c r="B928" s="19" t="s">
        <v>371</v>
      </c>
      <c r="C928" s="20">
        <v>55000</v>
      </c>
      <c r="D928" s="20">
        <v>0</v>
      </c>
      <c r="E928" s="21">
        <v>43790.943842592591</v>
      </c>
      <c r="F928" s="21">
        <v>43802.78601851852</v>
      </c>
      <c r="G928" s="19" t="s">
        <v>382</v>
      </c>
      <c r="H928" s="19" t="s">
        <v>381</v>
      </c>
      <c r="I928" s="19" t="s">
        <v>385</v>
      </c>
      <c r="J928" s="19" t="s">
        <v>524</v>
      </c>
      <c r="K928" s="19" t="s">
        <v>377</v>
      </c>
      <c r="L928" s="19" t="s">
        <v>560</v>
      </c>
      <c r="M928" s="19" t="s">
        <v>539</v>
      </c>
    </row>
    <row r="929" spans="1:13" x14ac:dyDescent="0.2">
      <c r="A929" s="19" t="s">
        <v>629</v>
      </c>
      <c r="B929" s="19" t="s">
        <v>358</v>
      </c>
      <c r="C929" s="20">
        <v>75202.490000000005</v>
      </c>
      <c r="D929" s="20">
        <v>75202.490000000005</v>
      </c>
      <c r="E929" s="21">
        <v>42410.948946759258</v>
      </c>
      <c r="F929" s="21">
        <v>42500.166666666664</v>
      </c>
      <c r="G929" s="19" t="s">
        <v>402</v>
      </c>
      <c r="H929" s="19" t="s">
        <v>403</v>
      </c>
      <c r="I929" s="19" t="s">
        <v>397</v>
      </c>
      <c r="J929" s="19" t="s">
        <v>523</v>
      </c>
      <c r="K929" s="19" t="s">
        <v>377</v>
      </c>
      <c r="L929" s="19" t="s">
        <v>571</v>
      </c>
      <c r="M929" s="19" t="s">
        <v>533</v>
      </c>
    </row>
    <row r="930" spans="1:13" x14ac:dyDescent="0.2">
      <c r="A930" s="19" t="s">
        <v>342</v>
      </c>
      <c r="B930" s="19" t="s">
        <v>375</v>
      </c>
      <c r="C930" s="20">
        <v>0</v>
      </c>
      <c r="D930" s="20">
        <v>0</v>
      </c>
      <c r="E930" s="21">
        <v>43813.294710648152</v>
      </c>
      <c r="F930" s="21">
        <v>44057.815381944441</v>
      </c>
      <c r="G930" s="19" t="s">
        <v>402</v>
      </c>
      <c r="H930" s="19" t="s">
        <v>403</v>
      </c>
      <c r="I930" s="19" t="s">
        <v>397</v>
      </c>
      <c r="J930" s="19" t="s">
        <v>524</v>
      </c>
      <c r="K930" s="19" t="s">
        <v>377</v>
      </c>
      <c r="L930" s="19" t="s">
        <v>564</v>
      </c>
      <c r="M930" s="19" t="s">
        <v>535</v>
      </c>
    </row>
    <row r="931" spans="1:13" x14ac:dyDescent="0.2">
      <c r="A931" s="19" t="s">
        <v>138</v>
      </c>
      <c r="B931" s="19" t="s">
        <v>367</v>
      </c>
      <c r="C931" s="20">
        <v>4500</v>
      </c>
      <c r="D931" s="20">
        <v>4500</v>
      </c>
      <c r="E931" s="21">
        <v>42626.956331018519</v>
      </c>
      <c r="F931" s="21">
        <v>42654.800671296296</v>
      </c>
      <c r="G931" s="19" t="s">
        <v>394</v>
      </c>
      <c r="H931" s="19" t="s">
        <v>383</v>
      </c>
      <c r="I931" s="19" t="s">
        <v>395</v>
      </c>
      <c r="J931" s="19" t="s">
        <v>522</v>
      </c>
      <c r="K931" s="19" t="s">
        <v>377</v>
      </c>
      <c r="L931" s="19" t="s">
        <v>562</v>
      </c>
      <c r="M931" s="19" t="s">
        <v>535</v>
      </c>
    </row>
    <row r="932" spans="1:13" x14ac:dyDescent="0.2">
      <c r="A932" s="19" t="s">
        <v>630</v>
      </c>
      <c r="B932" s="19" t="s">
        <v>358</v>
      </c>
      <c r="C932" s="20">
        <v>0</v>
      </c>
      <c r="D932" s="20">
        <v>0</v>
      </c>
      <c r="E932" s="21">
        <v>42403.645891203705</v>
      </c>
      <c r="F932" s="21">
        <v>43200.818692129629</v>
      </c>
      <c r="G932" s="19" t="s">
        <v>388</v>
      </c>
      <c r="H932" s="19" t="s">
        <v>389</v>
      </c>
      <c r="I932" s="19" t="s">
        <v>385</v>
      </c>
      <c r="J932" s="19" t="s">
        <v>522</v>
      </c>
      <c r="K932" s="19" t="s">
        <v>377</v>
      </c>
      <c r="L932" s="19" t="s">
        <v>559</v>
      </c>
      <c r="M932" s="19" t="s">
        <v>533</v>
      </c>
    </row>
    <row r="933" spans="1:13" x14ac:dyDescent="0.2">
      <c r="A933" s="19" t="s">
        <v>630</v>
      </c>
      <c r="B933" s="19" t="s">
        <v>358</v>
      </c>
      <c r="C933" s="20">
        <v>1599</v>
      </c>
      <c r="D933" s="20">
        <v>1599</v>
      </c>
      <c r="E933" s="21">
        <v>42804.598657407405</v>
      </c>
      <c r="F933" s="21">
        <v>42804.600185185183</v>
      </c>
      <c r="G933" s="19" t="s">
        <v>396</v>
      </c>
      <c r="H933" s="19" t="s">
        <v>383</v>
      </c>
      <c r="I933" s="19" t="s">
        <v>397</v>
      </c>
      <c r="J933" s="19" t="s">
        <v>525</v>
      </c>
      <c r="K933" s="19" t="s">
        <v>378</v>
      </c>
      <c r="L933" s="19" t="s">
        <v>559</v>
      </c>
      <c r="M933" s="19" t="s">
        <v>535</v>
      </c>
    </row>
    <row r="934" spans="1:13" x14ac:dyDescent="0.2">
      <c r="A934" s="19" t="s">
        <v>630</v>
      </c>
      <c r="B934" s="19" t="s">
        <v>358</v>
      </c>
      <c r="C934" s="20">
        <v>1599</v>
      </c>
      <c r="D934" s="20">
        <v>1599</v>
      </c>
      <c r="E934" s="21">
        <v>42796.903657407405</v>
      </c>
      <c r="F934" s="21">
        <v>42802.89675925926</v>
      </c>
      <c r="G934" s="19" t="s">
        <v>402</v>
      </c>
      <c r="H934" s="19" t="s">
        <v>403</v>
      </c>
      <c r="I934" s="19" t="s">
        <v>397</v>
      </c>
      <c r="J934" s="19" t="s">
        <v>525</v>
      </c>
      <c r="K934" s="19" t="s">
        <v>378</v>
      </c>
      <c r="L934" s="19" t="s">
        <v>559</v>
      </c>
      <c r="M934" s="19" t="s">
        <v>535</v>
      </c>
    </row>
    <row r="935" spans="1:13" x14ac:dyDescent="0.2">
      <c r="A935" s="19" t="s">
        <v>630</v>
      </c>
      <c r="B935" s="19" t="s">
        <v>358</v>
      </c>
      <c r="C935" s="20">
        <v>1599</v>
      </c>
      <c r="D935" s="20">
        <v>1599</v>
      </c>
      <c r="E935" s="21">
        <v>42802.035821759258</v>
      </c>
      <c r="F935" s="21">
        <v>42802.037372685183</v>
      </c>
      <c r="G935" s="19" t="s">
        <v>390</v>
      </c>
      <c r="H935" s="19" t="s">
        <v>389</v>
      </c>
      <c r="I935" s="19" t="s">
        <v>385</v>
      </c>
      <c r="J935" s="19" t="s">
        <v>525</v>
      </c>
      <c r="K935" s="19" t="s">
        <v>378</v>
      </c>
      <c r="L935" s="19" t="s">
        <v>559</v>
      </c>
      <c r="M935" s="19" t="s">
        <v>534</v>
      </c>
    </row>
    <row r="936" spans="1:13" x14ac:dyDescent="0.2">
      <c r="A936" s="19" t="s">
        <v>630</v>
      </c>
      <c r="B936" s="19" t="s">
        <v>358</v>
      </c>
      <c r="C936" s="20">
        <v>2199</v>
      </c>
      <c r="D936" s="20">
        <v>2199</v>
      </c>
      <c r="E936" s="21">
        <v>42667.770578703705</v>
      </c>
      <c r="F936" s="21">
        <v>42667.773460648146</v>
      </c>
      <c r="G936" s="19" t="s">
        <v>404</v>
      </c>
      <c r="H936" s="19" t="s">
        <v>403</v>
      </c>
      <c r="I936" s="19" t="s">
        <v>405</v>
      </c>
      <c r="J936" s="19" t="s">
        <v>525</v>
      </c>
      <c r="K936" s="19" t="s">
        <v>378</v>
      </c>
      <c r="L936" s="19" t="s">
        <v>559</v>
      </c>
      <c r="M936" s="19" t="s">
        <v>538</v>
      </c>
    </row>
    <row r="937" spans="1:13" x14ac:dyDescent="0.2">
      <c r="A937" s="19" t="s">
        <v>630</v>
      </c>
      <c r="B937" s="19" t="s">
        <v>358</v>
      </c>
      <c r="C937" s="20">
        <v>4797</v>
      </c>
      <c r="D937" s="20">
        <v>4797</v>
      </c>
      <c r="E937" s="21">
        <v>42808.7262962963</v>
      </c>
      <c r="F937" s="21">
        <v>42808.816817129627</v>
      </c>
      <c r="G937" s="19" t="s">
        <v>391</v>
      </c>
      <c r="H937" s="19" t="s">
        <v>383</v>
      </c>
      <c r="I937" s="19" t="s">
        <v>385</v>
      </c>
      <c r="J937" s="19" t="s">
        <v>525</v>
      </c>
      <c r="K937" s="19" t="s">
        <v>378</v>
      </c>
      <c r="L937" s="19" t="s">
        <v>559</v>
      </c>
      <c r="M937" s="19" t="s">
        <v>535</v>
      </c>
    </row>
    <row r="938" spans="1:13" x14ac:dyDescent="0.2">
      <c r="A938" s="19" t="s">
        <v>630</v>
      </c>
      <c r="B938" s="19" t="s">
        <v>358</v>
      </c>
      <c r="C938" s="20">
        <v>23000</v>
      </c>
      <c r="D938" s="20">
        <v>23000</v>
      </c>
      <c r="E938" s="21">
        <v>42724.853321759256</v>
      </c>
      <c r="F938" s="21">
        <v>42768.527777777781</v>
      </c>
      <c r="G938" s="19" t="s">
        <v>402</v>
      </c>
      <c r="H938" s="19" t="s">
        <v>403</v>
      </c>
      <c r="I938" s="19" t="s">
        <v>397</v>
      </c>
      <c r="J938" s="19" t="s">
        <v>525</v>
      </c>
      <c r="K938" s="19" t="s">
        <v>378</v>
      </c>
      <c r="L938" s="19" t="s">
        <v>559</v>
      </c>
      <c r="M938" s="19" t="s">
        <v>537</v>
      </c>
    </row>
    <row r="939" spans="1:13" x14ac:dyDescent="0.2">
      <c r="A939" s="19" t="s">
        <v>227</v>
      </c>
      <c r="B939" s="19" t="s">
        <v>363</v>
      </c>
      <c r="C939" s="20">
        <v>74000</v>
      </c>
      <c r="D939" s="20">
        <v>0</v>
      </c>
      <c r="E939" s="21">
        <v>42905.848738425928</v>
      </c>
      <c r="F939" s="21">
        <v>43115.873101851852</v>
      </c>
      <c r="G939" s="19" t="s">
        <v>382</v>
      </c>
      <c r="H939" s="19" t="s">
        <v>381</v>
      </c>
      <c r="I939" s="19" t="s">
        <v>385</v>
      </c>
      <c r="J939" s="19" t="s">
        <v>522</v>
      </c>
      <c r="K939" s="19" t="s">
        <v>377</v>
      </c>
      <c r="L939" s="19" t="s">
        <v>569</v>
      </c>
      <c r="M939" s="19" t="s">
        <v>538</v>
      </c>
    </row>
    <row r="940" spans="1:13" x14ac:dyDescent="0.2">
      <c r="A940" s="19" t="s">
        <v>20</v>
      </c>
      <c r="B940" s="19" t="s">
        <v>371</v>
      </c>
      <c r="C940" s="20">
        <v>3000</v>
      </c>
      <c r="D940" s="20">
        <v>3000</v>
      </c>
      <c r="E940" s="21">
        <v>41381.673888888887</v>
      </c>
      <c r="F940" s="21">
        <v>41383.166666666664</v>
      </c>
      <c r="G940" s="19" t="s">
        <v>404</v>
      </c>
      <c r="H940" s="19" t="s">
        <v>403</v>
      </c>
      <c r="I940" s="19" t="s">
        <v>405</v>
      </c>
      <c r="J940" s="19" t="s">
        <v>525</v>
      </c>
      <c r="K940" s="19" t="s">
        <v>378</v>
      </c>
      <c r="L940" s="19" t="s">
        <v>560</v>
      </c>
      <c r="M940" s="19" t="s">
        <v>533</v>
      </c>
    </row>
    <row r="941" spans="1:13" x14ac:dyDescent="0.2">
      <c r="A941" s="19" t="s">
        <v>20</v>
      </c>
      <c r="B941" s="19" t="s">
        <v>371</v>
      </c>
      <c r="C941" s="20">
        <v>27000</v>
      </c>
      <c r="D941" s="20">
        <v>27000</v>
      </c>
      <c r="E941" s="21">
        <v>41383.763680555552</v>
      </c>
      <c r="F941" s="21">
        <v>41437.291666666664</v>
      </c>
      <c r="G941" s="19" t="s">
        <v>402</v>
      </c>
      <c r="H941" s="19" t="s">
        <v>403</v>
      </c>
      <c r="I941" s="19" t="s">
        <v>397</v>
      </c>
      <c r="J941" s="19" t="s">
        <v>522</v>
      </c>
      <c r="K941" s="19" t="s">
        <v>378</v>
      </c>
      <c r="L941" s="19" t="s">
        <v>560</v>
      </c>
      <c r="M941" s="19" t="s">
        <v>533</v>
      </c>
    </row>
    <row r="942" spans="1:13" x14ac:dyDescent="0.2">
      <c r="A942" s="19" t="s">
        <v>20</v>
      </c>
      <c r="B942" s="19" t="s">
        <v>371</v>
      </c>
      <c r="C942" s="20">
        <v>30000</v>
      </c>
      <c r="D942" s="20">
        <v>0</v>
      </c>
      <c r="E942" s="21">
        <v>41179.783518518518</v>
      </c>
      <c r="F942" s="21">
        <v>41320.208333333336</v>
      </c>
      <c r="G942" s="19" t="s">
        <v>394</v>
      </c>
      <c r="H942" s="19" t="s">
        <v>383</v>
      </c>
      <c r="I942" s="19" t="s">
        <v>395</v>
      </c>
      <c r="J942" s="19" t="s">
        <v>529</v>
      </c>
      <c r="K942" s="19" t="s">
        <v>377</v>
      </c>
      <c r="L942" s="19" t="s">
        <v>560</v>
      </c>
      <c r="M942" s="19" t="s">
        <v>533</v>
      </c>
    </row>
    <row r="943" spans="1:13" x14ac:dyDescent="0.2">
      <c r="A943" s="19" t="s">
        <v>462</v>
      </c>
      <c r="B943" s="19" t="s">
        <v>364</v>
      </c>
      <c r="C943" s="20">
        <v>2000</v>
      </c>
      <c r="D943" s="20">
        <v>0</v>
      </c>
      <c r="E943" s="21">
        <v>43269.871828703705</v>
      </c>
      <c r="F943" s="21">
        <v>43403.713043981479</v>
      </c>
      <c r="G943" s="19" t="s">
        <v>393</v>
      </c>
      <c r="H943" s="19" t="s">
        <v>389</v>
      </c>
      <c r="I943" s="19" t="s">
        <v>385</v>
      </c>
      <c r="J943" s="19" t="s">
        <v>523</v>
      </c>
      <c r="K943" s="19" t="s">
        <v>377</v>
      </c>
      <c r="L943" s="19" t="s">
        <v>562</v>
      </c>
      <c r="M943" s="19" t="s">
        <v>533</v>
      </c>
    </row>
    <row r="944" spans="1:13" x14ac:dyDescent="0.2">
      <c r="A944" s="19" t="s">
        <v>462</v>
      </c>
      <c r="B944" s="19" t="s">
        <v>364</v>
      </c>
      <c r="C944" s="20">
        <v>2995</v>
      </c>
      <c r="D944" s="20">
        <v>2995</v>
      </c>
      <c r="E944" s="21">
        <v>43231.901678240742</v>
      </c>
      <c r="F944" s="21">
        <v>43269.623020833336</v>
      </c>
      <c r="G944" s="19" t="s">
        <v>398</v>
      </c>
      <c r="H944" s="19" t="s">
        <v>389</v>
      </c>
      <c r="I944" s="19" t="s">
        <v>399</v>
      </c>
      <c r="J944" s="19" t="s">
        <v>525</v>
      </c>
      <c r="K944" s="19" t="s">
        <v>378</v>
      </c>
      <c r="L944" s="19" t="s">
        <v>562</v>
      </c>
      <c r="M944" s="19" t="s">
        <v>536</v>
      </c>
    </row>
    <row r="945" spans="1:13" x14ac:dyDescent="0.2">
      <c r="A945" s="19" t="s">
        <v>106</v>
      </c>
      <c r="B945" s="19" t="s">
        <v>375</v>
      </c>
      <c r="C945" s="20">
        <v>187700</v>
      </c>
      <c r="D945" s="20">
        <v>0</v>
      </c>
      <c r="E945" s="21">
        <v>42346.61546296296</v>
      </c>
      <c r="F945" s="21">
        <v>42402.208333333336</v>
      </c>
      <c r="G945" s="19" t="s">
        <v>402</v>
      </c>
      <c r="H945" s="19" t="s">
        <v>403</v>
      </c>
      <c r="I945" s="19" t="s">
        <v>397</v>
      </c>
      <c r="J945" s="19" t="s">
        <v>529</v>
      </c>
      <c r="K945" s="19" t="s">
        <v>377</v>
      </c>
      <c r="L945" s="19" t="s">
        <v>578</v>
      </c>
      <c r="M945" s="19" t="s">
        <v>533</v>
      </c>
    </row>
    <row r="946" spans="1:13" x14ac:dyDescent="0.2">
      <c r="A946" s="19" t="s">
        <v>248</v>
      </c>
      <c r="B946" s="19" t="s">
        <v>363</v>
      </c>
      <c r="C946" s="20">
        <v>17000</v>
      </c>
      <c r="D946" s="20">
        <v>0</v>
      </c>
      <c r="E946" s="21">
        <v>43006.648414351854</v>
      </c>
      <c r="F946" s="21">
        <v>43221.87672453704</v>
      </c>
      <c r="G946" s="19" t="s">
        <v>382</v>
      </c>
      <c r="H946" s="19" t="s">
        <v>381</v>
      </c>
      <c r="I946" s="19" t="s">
        <v>386</v>
      </c>
      <c r="J946" s="19" t="s">
        <v>522</v>
      </c>
      <c r="K946" s="19" t="s">
        <v>377</v>
      </c>
      <c r="L946" s="19" t="s">
        <v>569</v>
      </c>
      <c r="M946" s="19" t="s">
        <v>537</v>
      </c>
    </row>
    <row r="947" spans="1:13" x14ac:dyDescent="0.2">
      <c r="A947" s="19" t="s">
        <v>123</v>
      </c>
      <c r="B947" s="19" t="s">
        <v>371</v>
      </c>
      <c r="C947" s="20">
        <v>687</v>
      </c>
      <c r="D947" s="20">
        <v>0</v>
      </c>
      <c r="E947" s="21">
        <v>43630.688101851854</v>
      </c>
      <c r="F947" s="21">
        <v>43930.862615740742</v>
      </c>
      <c r="G947" s="19" t="s">
        <v>392</v>
      </c>
      <c r="H947" s="19" t="s">
        <v>383</v>
      </c>
      <c r="I947" s="19" t="s">
        <v>385</v>
      </c>
      <c r="J947" s="19" t="s">
        <v>528</v>
      </c>
      <c r="K947" s="19" t="s">
        <v>377</v>
      </c>
      <c r="L947" s="19" t="s">
        <v>562</v>
      </c>
      <c r="M947" s="19" t="s">
        <v>533</v>
      </c>
    </row>
    <row r="948" spans="1:13" x14ac:dyDescent="0.2">
      <c r="A948" s="19" t="s">
        <v>123</v>
      </c>
      <c r="B948" s="19" t="s">
        <v>371</v>
      </c>
      <c r="C948" s="20">
        <v>5000</v>
      </c>
      <c r="D948" s="20">
        <v>5000</v>
      </c>
      <c r="E948" s="21">
        <v>42377.780509259261</v>
      </c>
      <c r="F948" s="21">
        <v>42551.740069444444</v>
      </c>
      <c r="G948" s="19" t="s">
        <v>398</v>
      </c>
      <c r="H948" s="19" t="s">
        <v>389</v>
      </c>
      <c r="I948" s="19" t="s">
        <v>399</v>
      </c>
      <c r="J948" s="19" t="s">
        <v>522</v>
      </c>
      <c r="K948" s="19" t="s">
        <v>377</v>
      </c>
      <c r="L948" s="19" t="s">
        <v>562</v>
      </c>
      <c r="M948" s="19" t="s">
        <v>533</v>
      </c>
    </row>
    <row r="949" spans="1:13" x14ac:dyDescent="0.2">
      <c r="A949" s="19" t="s">
        <v>123</v>
      </c>
      <c r="B949" s="19" t="s">
        <v>371</v>
      </c>
      <c r="C949" s="20">
        <v>10000</v>
      </c>
      <c r="D949" s="20">
        <v>10000</v>
      </c>
      <c r="E949" s="21">
        <v>43467.68990740741</v>
      </c>
      <c r="F949" s="21">
        <v>43468</v>
      </c>
      <c r="G949" s="19" t="s">
        <v>394</v>
      </c>
      <c r="H949" s="19" t="s">
        <v>383</v>
      </c>
      <c r="I949" s="19" t="s">
        <v>395</v>
      </c>
      <c r="J949" s="19" t="s">
        <v>525</v>
      </c>
      <c r="K949" s="19" t="s">
        <v>378</v>
      </c>
      <c r="L949" s="19" t="s">
        <v>562</v>
      </c>
      <c r="M949" s="19" t="s">
        <v>535</v>
      </c>
    </row>
    <row r="950" spans="1:13" x14ac:dyDescent="0.2">
      <c r="A950" s="19" t="s">
        <v>123</v>
      </c>
      <c r="B950" s="19" t="s">
        <v>371</v>
      </c>
      <c r="C950" s="20">
        <v>22000</v>
      </c>
      <c r="D950" s="20">
        <v>22000</v>
      </c>
      <c r="E950" s="21">
        <v>43054.801423611112</v>
      </c>
      <c r="F950" s="21">
        <v>43059.797708333332</v>
      </c>
      <c r="G950" s="19" t="s">
        <v>391</v>
      </c>
      <c r="H950" s="19" t="s">
        <v>383</v>
      </c>
      <c r="I950" s="19" t="s">
        <v>385</v>
      </c>
      <c r="J950" s="19" t="s">
        <v>523</v>
      </c>
      <c r="K950" s="19" t="s">
        <v>378</v>
      </c>
      <c r="L950" s="19" t="s">
        <v>562</v>
      </c>
      <c r="M950" s="19" t="s">
        <v>533</v>
      </c>
    </row>
    <row r="951" spans="1:13" x14ac:dyDescent="0.2">
      <c r="A951" s="19" t="s">
        <v>228</v>
      </c>
      <c r="B951" s="19" t="s">
        <v>371</v>
      </c>
      <c r="C951" s="20">
        <v>189.99</v>
      </c>
      <c r="D951" s="20">
        <v>189.99</v>
      </c>
      <c r="E951" s="21">
        <v>43117.710289351853</v>
      </c>
      <c r="F951" s="21">
        <v>43116.208333333336</v>
      </c>
      <c r="G951" s="19" t="s">
        <v>391</v>
      </c>
      <c r="H951" s="19" t="s">
        <v>383</v>
      </c>
      <c r="I951" s="19" t="s">
        <v>385</v>
      </c>
      <c r="J951" s="19" t="s">
        <v>525</v>
      </c>
      <c r="K951" s="19" t="s">
        <v>378</v>
      </c>
      <c r="L951" s="19" t="s">
        <v>567</v>
      </c>
      <c r="M951" s="19" t="s">
        <v>536</v>
      </c>
    </row>
    <row r="952" spans="1:13" x14ac:dyDescent="0.2">
      <c r="A952" s="19" t="s">
        <v>316</v>
      </c>
      <c r="B952" s="19" t="s">
        <v>373</v>
      </c>
      <c r="C952" s="20">
        <v>3195</v>
      </c>
      <c r="D952" s="20">
        <v>0</v>
      </c>
      <c r="E952" s="21">
        <v>43637.731192129628</v>
      </c>
      <c r="F952" s="21">
        <v>43857.652939814812</v>
      </c>
      <c r="G952" s="19" t="s">
        <v>390</v>
      </c>
      <c r="H952" s="19" t="s">
        <v>389</v>
      </c>
      <c r="I952" s="19" t="s">
        <v>386</v>
      </c>
      <c r="J952" s="19" t="s">
        <v>526</v>
      </c>
      <c r="K952" s="19" t="s">
        <v>377</v>
      </c>
      <c r="L952" s="19" t="s">
        <v>558</v>
      </c>
      <c r="M952" s="19" t="s">
        <v>535</v>
      </c>
    </row>
    <row r="953" spans="1:13" x14ac:dyDescent="0.2">
      <c r="A953" s="19" t="s">
        <v>167</v>
      </c>
      <c r="B953" s="19" t="s">
        <v>367</v>
      </c>
      <c r="C953" s="20">
        <v>495</v>
      </c>
      <c r="D953" s="20">
        <v>0</v>
      </c>
      <c r="E953" s="21">
        <v>42607.837708333333</v>
      </c>
      <c r="F953" s="21">
        <v>42844.56486111111</v>
      </c>
      <c r="G953" s="19" t="s">
        <v>404</v>
      </c>
      <c r="H953" s="19" t="s">
        <v>403</v>
      </c>
      <c r="I953" s="19" t="s">
        <v>405</v>
      </c>
      <c r="J953" s="19" t="s">
        <v>529</v>
      </c>
      <c r="K953" s="19" t="s">
        <v>377</v>
      </c>
      <c r="L953" s="19" t="s">
        <v>560</v>
      </c>
      <c r="M953" s="19" t="s">
        <v>536</v>
      </c>
    </row>
    <row r="954" spans="1:13" x14ac:dyDescent="0.2">
      <c r="A954" s="19" t="s">
        <v>630</v>
      </c>
      <c r="B954" s="19" t="s">
        <v>358</v>
      </c>
      <c r="C954" s="20">
        <v>0</v>
      </c>
      <c r="D954" s="20">
        <v>0</v>
      </c>
      <c r="E954" s="21">
        <v>42521.655104166668</v>
      </c>
      <c r="F954" s="21">
        <v>42825.86446759259</v>
      </c>
      <c r="G954" s="19" t="s">
        <v>391</v>
      </c>
      <c r="H954" s="19" t="s">
        <v>383</v>
      </c>
      <c r="I954" s="19" t="s">
        <v>385</v>
      </c>
      <c r="J954" s="19" t="s">
        <v>522</v>
      </c>
      <c r="K954" s="19" t="s">
        <v>377</v>
      </c>
      <c r="L954" s="19" t="s">
        <v>563</v>
      </c>
      <c r="M954" s="19" t="s">
        <v>535</v>
      </c>
    </row>
    <row r="955" spans="1:13" x14ac:dyDescent="0.2">
      <c r="A955" s="19" t="s">
        <v>485</v>
      </c>
      <c r="B955" s="19" t="s">
        <v>369</v>
      </c>
      <c r="C955" s="20">
        <v>2000</v>
      </c>
      <c r="D955" s="20">
        <v>0</v>
      </c>
      <c r="E955" s="21">
        <v>43803.925625000003</v>
      </c>
      <c r="F955" s="21">
        <v>43859.880254629628</v>
      </c>
      <c r="G955" s="19" t="s">
        <v>400</v>
      </c>
      <c r="H955" s="19" t="s">
        <v>389</v>
      </c>
      <c r="I955" s="19" t="s">
        <v>385</v>
      </c>
      <c r="J955" s="19" t="s">
        <v>524</v>
      </c>
      <c r="K955" s="19" t="s">
        <v>377</v>
      </c>
      <c r="L955" s="19" t="s">
        <v>577</v>
      </c>
      <c r="M955" s="19" t="s">
        <v>533</v>
      </c>
    </row>
    <row r="956" spans="1:13" x14ac:dyDescent="0.2">
      <c r="A956" s="19" t="s">
        <v>485</v>
      </c>
      <c r="B956" s="19" t="s">
        <v>369</v>
      </c>
      <c r="C956" s="20">
        <v>2000</v>
      </c>
      <c r="D956" s="20">
        <v>0</v>
      </c>
      <c r="E956" s="21">
        <v>43698.899675925924</v>
      </c>
      <c r="F956" s="21">
        <v>43769.291666666664</v>
      </c>
      <c r="G956" s="19" t="s">
        <v>396</v>
      </c>
      <c r="H956" s="19" t="s">
        <v>383</v>
      </c>
      <c r="I956" s="19" t="s">
        <v>397</v>
      </c>
      <c r="J956" s="19" t="s">
        <v>524</v>
      </c>
      <c r="K956" s="19" t="s">
        <v>377</v>
      </c>
      <c r="L956" s="19" t="s">
        <v>558</v>
      </c>
      <c r="M956" s="19" t="s">
        <v>535</v>
      </c>
    </row>
    <row r="957" spans="1:13" x14ac:dyDescent="0.2">
      <c r="A957" s="19" t="s">
        <v>485</v>
      </c>
      <c r="B957" s="19" t="s">
        <v>369</v>
      </c>
      <c r="C957" s="20">
        <v>3000</v>
      </c>
      <c r="D957" s="20">
        <v>0</v>
      </c>
      <c r="E957" s="21">
        <v>43588.164687500001</v>
      </c>
      <c r="F957" s="21">
        <v>43697</v>
      </c>
      <c r="G957" s="19" t="s">
        <v>393</v>
      </c>
      <c r="H957" s="19" t="s">
        <v>389</v>
      </c>
      <c r="I957" s="19" t="s">
        <v>385</v>
      </c>
      <c r="J957" s="19" t="s">
        <v>525</v>
      </c>
      <c r="K957" s="19" t="s">
        <v>377</v>
      </c>
      <c r="L957" s="19" t="s">
        <v>565</v>
      </c>
      <c r="M957" s="19" t="s">
        <v>536</v>
      </c>
    </row>
    <row r="958" spans="1:13" x14ac:dyDescent="0.2">
      <c r="A958" s="19" t="s">
        <v>255</v>
      </c>
      <c r="B958" s="19" t="s">
        <v>363</v>
      </c>
      <c r="C958" s="20">
        <v>0</v>
      </c>
      <c r="D958" s="20">
        <v>0</v>
      </c>
      <c r="E958" s="21">
        <v>43010.920891203707</v>
      </c>
      <c r="F958" s="21">
        <v>43278.862199074072</v>
      </c>
      <c r="G958" s="19" t="s">
        <v>382</v>
      </c>
      <c r="H958" s="19" t="s">
        <v>381</v>
      </c>
      <c r="I958" s="19" t="s">
        <v>385</v>
      </c>
      <c r="J958" s="19" t="s">
        <v>529</v>
      </c>
      <c r="K958" s="19" t="s">
        <v>377</v>
      </c>
      <c r="L958" s="19" t="s">
        <v>573</v>
      </c>
      <c r="M958" s="19" t="s">
        <v>535</v>
      </c>
    </row>
    <row r="959" spans="1:13" x14ac:dyDescent="0.2">
      <c r="A959" s="19" t="s">
        <v>134</v>
      </c>
      <c r="B959" s="19" t="s">
        <v>371</v>
      </c>
      <c r="C959" s="20">
        <v>37000</v>
      </c>
      <c r="D959" s="20">
        <v>37000</v>
      </c>
      <c r="E959" s="21">
        <v>42158.820613425924</v>
      </c>
      <c r="F959" s="21">
        <v>42632.821574074071</v>
      </c>
      <c r="G959" s="19" t="s">
        <v>396</v>
      </c>
      <c r="H959" s="19" t="s">
        <v>383</v>
      </c>
      <c r="I959" s="19" t="s">
        <v>397</v>
      </c>
      <c r="J959" s="19" t="s">
        <v>529</v>
      </c>
      <c r="K959" s="19" t="s">
        <v>377</v>
      </c>
      <c r="L959" s="19" t="s">
        <v>557</v>
      </c>
      <c r="M959" s="19" t="s">
        <v>538</v>
      </c>
    </row>
    <row r="960" spans="1:13" x14ac:dyDescent="0.2">
      <c r="A960" s="19" t="s">
        <v>476</v>
      </c>
      <c r="B960" s="19" t="s">
        <v>366</v>
      </c>
      <c r="C960" s="20">
        <v>45000</v>
      </c>
      <c r="D960" s="20">
        <v>0</v>
      </c>
      <c r="E960" s="21">
        <v>42446.579317129632</v>
      </c>
      <c r="F960" s="21">
        <v>43088.004224537035</v>
      </c>
      <c r="G960" s="19" t="s">
        <v>388</v>
      </c>
      <c r="H960" s="19" t="s">
        <v>389</v>
      </c>
      <c r="I960" s="19" t="s">
        <v>387</v>
      </c>
      <c r="J960" s="19" t="s">
        <v>522</v>
      </c>
      <c r="K960" s="19" t="s">
        <v>377</v>
      </c>
      <c r="L960" s="19" t="s">
        <v>566</v>
      </c>
      <c r="M960" s="19" t="s">
        <v>533</v>
      </c>
    </row>
    <row r="961" spans="1:13" x14ac:dyDescent="0.2">
      <c r="A961" s="19" t="s">
        <v>476</v>
      </c>
      <c r="B961" s="19" t="s">
        <v>366</v>
      </c>
      <c r="C961" s="20">
        <v>55000</v>
      </c>
      <c r="D961" s="20">
        <v>0</v>
      </c>
      <c r="E961" s="21">
        <v>43735.725370370368</v>
      </c>
      <c r="F961" s="21">
        <v>44030.167511574073</v>
      </c>
      <c r="G961" s="19" t="s">
        <v>392</v>
      </c>
      <c r="H961" s="19" t="s">
        <v>383</v>
      </c>
      <c r="I961" s="19" t="s">
        <v>385</v>
      </c>
      <c r="J961" s="19" t="s">
        <v>524</v>
      </c>
      <c r="K961" s="19" t="s">
        <v>377</v>
      </c>
      <c r="L961" s="19" t="s">
        <v>560</v>
      </c>
      <c r="M961" s="19" t="s">
        <v>534</v>
      </c>
    </row>
    <row r="962" spans="1:13" x14ac:dyDescent="0.2">
      <c r="A962" s="19" t="s">
        <v>39</v>
      </c>
      <c r="B962" s="19" t="s">
        <v>371</v>
      </c>
      <c r="C962" s="20">
        <v>0</v>
      </c>
      <c r="D962" s="20">
        <v>0</v>
      </c>
      <c r="E962" s="21">
        <v>42802.614085648151</v>
      </c>
      <c r="F962" s="21">
        <v>43376.989282407405</v>
      </c>
      <c r="G962" s="19" t="s">
        <v>393</v>
      </c>
      <c r="H962" s="19" t="s">
        <v>389</v>
      </c>
      <c r="I962" s="19" t="s">
        <v>387</v>
      </c>
      <c r="J962" s="19" t="s">
        <v>522</v>
      </c>
      <c r="K962" s="19" t="s">
        <v>377</v>
      </c>
      <c r="L962" s="19" t="s">
        <v>560</v>
      </c>
      <c r="M962" s="19" t="s">
        <v>533</v>
      </c>
    </row>
    <row r="963" spans="1:13" x14ac:dyDescent="0.2">
      <c r="A963" s="19" t="s">
        <v>39</v>
      </c>
      <c r="B963" s="19" t="s">
        <v>371</v>
      </c>
      <c r="C963" s="20">
        <v>9000</v>
      </c>
      <c r="D963" s="20">
        <v>9000</v>
      </c>
      <c r="E963" s="21">
        <v>42360.716678240744</v>
      </c>
      <c r="F963" s="21">
        <v>42421.291666666664</v>
      </c>
      <c r="G963" s="19" t="s">
        <v>402</v>
      </c>
      <c r="H963" s="19" t="s">
        <v>403</v>
      </c>
      <c r="I963" s="19" t="s">
        <v>397</v>
      </c>
      <c r="J963" s="19" t="s">
        <v>529</v>
      </c>
      <c r="K963" s="19" t="s">
        <v>378</v>
      </c>
      <c r="L963" s="19" t="s">
        <v>560</v>
      </c>
      <c r="M963" s="19" t="s">
        <v>538</v>
      </c>
    </row>
    <row r="964" spans="1:13" x14ac:dyDescent="0.2">
      <c r="A964" s="19" t="s">
        <v>39</v>
      </c>
      <c r="B964" s="19" t="s">
        <v>371</v>
      </c>
      <c r="C964" s="20">
        <v>10000</v>
      </c>
      <c r="D964" s="20">
        <v>10000</v>
      </c>
      <c r="E964" s="21">
        <v>42031.741770833331</v>
      </c>
      <c r="F964" s="21">
        <v>42040.291666666664</v>
      </c>
      <c r="G964" s="19" t="s">
        <v>390</v>
      </c>
      <c r="H964" s="19" t="s">
        <v>389</v>
      </c>
      <c r="I964" s="19" t="s">
        <v>385</v>
      </c>
      <c r="J964" s="19" t="s">
        <v>522</v>
      </c>
      <c r="K964" s="19" t="s">
        <v>378</v>
      </c>
      <c r="L964" s="19" t="s">
        <v>560</v>
      </c>
      <c r="M964" s="19" t="s">
        <v>538</v>
      </c>
    </row>
    <row r="965" spans="1:13" x14ac:dyDescent="0.2">
      <c r="A965" s="19" t="s">
        <v>39</v>
      </c>
      <c r="B965" s="19" t="s">
        <v>371</v>
      </c>
      <c r="C965" s="20">
        <v>10800</v>
      </c>
      <c r="D965" s="20">
        <v>10800</v>
      </c>
      <c r="E965" s="21">
        <v>42345.770983796298</v>
      </c>
      <c r="F965" s="21">
        <v>42391.208333333336</v>
      </c>
      <c r="G965" s="19" t="s">
        <v>391</v>
      </c>
      <c r="H965" s="19" t="s">
        <v>383</v>
      </c>
      <c r="I965" s="19" t="s">
        <v>385</v>
      </c>
      <c r="J965" s="19" t="s">
        <v>522</v>
      </c>
      <c r="K965" s="19" t="s">
        <v>378</v>
      </c>
      <c r="L965" s="19" t="s">
        <v>560</v>
      </c>
      <c r="M965" s="19" t="s">
        <v>535</v>
      </c>
    </row>
    <row r="966" spans="1:13" x14ac:dyDescent="0.2">
      <c r="A966" s="19" t="s">
        <v>39</v>
      </c>
      <c r="B966" s="19" t="s">
        <v>371</v>
      </c>
      <c r="C966" s="20">
        <v>28000</v>
      </c>
      <c r="D966" s="20">
        <v>28000</v>
      </c>
      <c r="E966" s="21">
        <v>42345.799699074072</v>
      </c>
      <c r="F966" s="21">
        <v>42390.291666666664</v>
      </c>
      <c r="G966" s="19" t="s">
        <v>382</v>
      </c>
      <c r="H966" s="19" t="s">
        <v>381</v>
      </c>
      <c r="I966" s="19" t="s">
        <v>385</v>
      </c>
      <c r="J966" s="19" t="s">
        <v>522</v>
      </c>
      <c r="K966" s="19" t="s">
        <v>378</v>
      </c>
      <c r="L966" s="19" t="s">
        <v>560</v>
      </c>
      <c r="M966" s="19" t="s">
        <v>535</v>
      </c>
    </row>
    <row r="967" spans="1:13" x14ac:dyDescent="0.2">
      <c r="A967" s="19" t="s">
        <v>39</v>
      </c>
      <c r="B967" s="19" t="s">
        <v>371</v>
      </c>
      <c r="C967" s="20">
        <v>48000</v>
      </c>
      <c r="D967" s="20">
        <v>48000</v>
      </c>
      <c r="E967" s="21">
        <v>41732.663634259261</v>
      </c>
      <c r="F967" s="21">
        <v>41744.166666666664</v>
      </c>
      <c r="G967" s="19" t="s">
        <v>398</v>
      </c>
      <c r="H967" s="19" t="s">
        <v>389</v>
      </c>
      <c r="I967" s="19" t="s">
        <v>399</v>
      </c>
      <c r="J967" s="19" t="s">
        <v>522</v>
      </c>
      <c r="K967" s="19" t="s">
        <v>378</v>
      </c>
      <c r="L967" s="19" t="s">
        <v>560</v>
      </c>
      <c r="M967" s="19" t="s">
        <v>536</v>
      </c>
    </row>
    <row r="968" spans="1:13" x14ac:dyDescent="0.2">
      <c r="A968" s="19" t="s">
        <v>39</v>
      </c>
      <c r="B968" s="19" t="s">
        <v>371</v>
      </c>
      <c r="C968" s="20">
        <v>70000</v>
      </c>
      <c r="D968" s="20">
        <v>70000</v>
      </c>
      <c r="E968" s="21">
        <v>41582.878078703703</v>
      </c>
      <c r="F968" s="21">
        <v>41654.291666666664</v>
      </c>
      <c r="G968" s="19" t="s">
        <v>391</v>
      </c>
      <c r="H968" s="19" t="s">
        <v>383</v>
      </c>
      <c r="I968" s="19" t="s">
        <v>385</v>
      </c>
      <c r="J968" s="19" t="s">
        <v>525</v>
      </c>
      <c r="K968" s="19" t="s">
        <v>378</v>
      </c>
      <c r="L968" s="19" t="s">
        <v>560</v>
      </c>
      <c r="M968" s="19" t="s">
        <v>539</v>
      </c>
    </row>
    <row r="969" spans="1:13" x14ac:dyDescent="0.2">
      <c r="A969" s="19" t="s">
        <v>631</v>
      </c>
      <c r="B969" s="19" t="s">
        <v>358</v>
      </c>
      <c r="C969" s="20">
        <v>495</v>
      </c>
      <c r="D969" s="20">
        <v>495</v>
      </c>
      <c r="E969" s="21">
        <v>43705.057986111111</v>
      </c>
      <c r="F969" s="21">
        <v>43704</v>
      </c>
      <c r="G969" s="19" t="s">
        <v>382</v>
      </c>
      <c r="H969" s="19" t="s">
        <v>381</v>
      </c>
      <c r="I969" s="19" t="s">
        <v>385</v>
      </c>
      <c r="J969" s="19" t="s">
        <v>525</v>
      </c>
      <c r="K969" s="19" t="s">
        <v>378</v>
      </c>
      <c r="L969" s="19" t="s">
        <v>566</v>
      </c>
      <c r="M969" s="19" t="s">
        <v>534</v>
      </c>
    </row>
    <row r="970" spans="1:13" x14ac:dyDescent="0.2">
      <c r="A970" s="19" t="s">
        <v>631</v>
      </c>
      <c r="B970" s="19" t="s">
        <v>358</v>
      </c>
      <c r="C970" s="20">
        <v>495</v>
      </c>
      <c r="D970" s="20">
        <v>495</v>
      </c>
      <c r="E970" s="21">
        <v>43482.732187499998</v>
      </c>
      <c r="F970" s="21">
        <v>43493</v>
      </c>
      <c r="G970" s="19" t="s">
        <v>394</v>
      </c>
      <c r="H970" s="19" t="s">
        <v>383</v>
      </c>
      <c r="I970" s="19" t="s">
        <v>395</v>
      </c>
      <c r="J970" s="19" t="s">
        <v>525</v>
      </c>
      <c r="K970" s="19" t="s">
        <v>378</v>
      </c>
      <c r="L970" s="19" t="s">
        <v>566</v>
      </c>
      <c r="M970" s="19" t="s">
        <v>539</v>
      </c>
    </row>
    <row r="971" spans="1:13" x14ac:dyDescent="0.2">
      <c r="A971" s="19" t="s">
        <v>631</v>
      </c>
      <c r="B971" s="19" t="s">
        <v>358</v>
      </c>
      <c r="C971" s="20">
        <v>990</v>
      </c>
      <c r="D971" s="20">
        <v>990</v>
      </c>
      <c r="E971" s="21">
        <v>43482.734722222223</v>
      </c>
      <c r="F971" s="21">
        <v>43483</v>
      </c>
      <c r="G971" s="19" t="s">
        <v>404</v>
      </c>
      <c r="H971" s="19" t="s">
        <v>403</v>
      </c>
      <c r="I971" s="19" t="s">
        <v>405</v>
      </c>
      <c r="J971" s="19" t="s">
        <v>525</v>
      </c>
      <c r="K971" s="19" t="s">
        <v>378</v>
      </c>
      <c r="L971" s="19" t="s">
        <v>566</v>
      </c>
      <c r="M971" s="19" t="s">
        <v>535</v>
      </c>
    </row>
    <row r="972" spans="1:13" x14ac:dyDescent="0.2">
      <c r="A972" s="19" t="s">
        <v>631</v>
      </c>
      <c r="B972" s="19" t="s">
        <v>358</v>
      </c>
      <c r="C972" s="20">
        <v>3000</v>
      </c>
      <c r="D972" s="20">
        <v>0</v>
      </c>
      <c r="E972" s="21">
        <v>43020.586759259262</v>
      </c>
      <c r="F972" s="21">
        <v>43034.589386574073</v>
      </c>
      <c r="G972" s="19" t="s">
        <v>402</v>
      </c>
      <c r="H972" s="19" t="s">
        <v>403</v>
      </c>
      <c r="I972" s="19" t="s">
        <v>397</v>
      </c>
      <c r="J972" s="19" t="s">
        <v>522</v>
      </c>
      <c r="K972" s="19" t="s">
        <v>377</v>
      </c>
      <c r="L972" s="19" t="s">
        <v>566</v>
      </c>
      <c r="M972" s="19" t="s">
        <v>535</v>
      </c>
    </row>
    <row r="973" spans="1:13" x14ac:dyDescent="0.2">
      <c r="A973" s="19" t="s">
        <v>631</v>
      </c>
      <c r="B973" s="19" t="s">
        <v>358</v>
      </c>
      <c r="C973" s="20">
        <v>3960</v>
      </c>
      <c r="D973" s="20">
        <v>3960</v>
      </c>
      <c r="E973" s="21">
        <v>43448.846979166665</v>
      </c>
      <c r="F973" s="21">
        <v>43448</v>
      </c>
      <c r="G973" s="19" t="s">
        <v>392</v>
      </c>
      <c r="H973" s="19" t="s">
        <v>383</v>
      </c>
      <c r="I973" s="19" t="s">
        <v>385</v>
      </c>
      <c r="J973" s="19" t="s">
        <v>525</v>
      </c>
      <c r="K973" s="19" t="s">
        <v>378</v>
      </c>
      <c r="L973" s="19" t="s">
        <v>566</v>
      </c>
      <c r="M973" s="19" t="s">
        <v>538</v>
      </c>
    </row>
    <row r="974" spans="1:13" x14ac:dyDescent="0.2">
      <c r="A974" s="19" t="s">
        <v>631</v>
      </c>
      <c r="B974" s="19" t="s">
        <v>358</v>
      </c>
      <c r="C974" s="20">
        <v>4000</v>
      </c>
      <c r="D974" s="20">
        <v>4000</v>
      </c>
      <c r="E974" s="21">
        <v>43808.724212962959</v>
      </c>
      <c r="F974" s="21">
        <v>43812.090775462966</v>
      </c>
      <c r="G974" s="19" t="s">
        <v>388</v>
      </c>
      <c r="H974" s="19" t="s">
        <v>389</v>
      </c>
      <c r="I974" s="19" t="s">
        <v>387</v>
      </c>
      <c r="J974" s="19" t="s">
        <v>528</v>
      </c>
      <c r="K974" s="19" t="s">
        <v>378</v>
      </c>
      <c r="L974" s="19" t="s">
        <v>566</v>
      </c>
      <c r="M974" s="19" t="s">
        <v>536</v>
      </c>
    </row>
    <row r="975" spans="1:13" x14ac:dyDescent="0.2">
      <c r="A975" s="19" t="s">
        <v>631</v>
      </c>
      <c r="B975" s="19" t="s">
        <v>358</v>
      </c>
      <c r="C975" s="20">
        <v>4000</v>
      </c>
      <c r="D975" s="20">
        <v>4000</v>
      </c>
      <c r="E975" s="21">
        <v>43475.829560185186</v>
      </c>
      <c r="F975" s="21">
        <v>43483</v>
      </c>
      <c r="G975" s="19" t="s">
        <v>382</v>
      </c>
      <c r="H975" s="19" t="s">
        <v>381</v>
      </c>
      <c r="I975" s="19" t="s">
        <v>386</v>
      </c>
      <c r="J975" s="19" t="s">
        <v>525</v>
      </c>
      <c r="K975" s="19" t="s">
        <v>378</v>
      </c>
      <c r="L975" s="19" t="s">
        <v>566</v>
      </c>
      <c r="M975" s="19" t="s">
        <v>538</v>
      </c>
    </row>
    <row r="976" spans="1:13" x14ac:dyDescent="0.2">
      <c r="A976" s="19" t="s">
        <v>631</v>
      </c>
      <c r="B976" s="19" t="s">
        <v>358</v>
      </c>
      <c r="C976" s="20">
        <v>5390</v>
      </c>
      <c r="D976" s="20">
        <v>5390</v>
      </c>
      <c r="E976" s="21">
        <v>43622.864560185182</v>
      </c>
      <c r="F976" s="21">
        <v>43627</v>
      </c>
      <c r="G976" s="19" t="s">
        <v>393</v>
      </c>
      <c r="H976" s="19" t="s">
        <v>389</v>
      </c>
      <c r="I976" s="19" t="s">
        <v>387</v>
      </c>
      <c r="J976" s="19" t="s">
        <v>525</v>
      </c>
      <c r="K976" s="19" t="s">
        <v>378</v>
      </c>
      <c r="L976" s="19" t="s">
        <v>566</v>
      </c>
      <c r="M976" s="19" t="s">
        <v>535</v>
      </c>
    </row>
    <row r="977" spans="1:13" x14ac:dyDescent="0.2">
      <c r="A977" s="19" t="s">
        <v>631</v>
      </c>
      <c r="B977" s="19" t="s">
        <v>358</v>
      </c>
      <c r="C977" s="20">
        <v>6000</v>
      </c>
      <c r="D977" s="20">
        <v>0</v>
      </c>
      <c r="E977" s="21">
        <v>43181.838518518518</v>
      </c>
      <c r="F977" s="21">
        <v>43335.607476851852</v>
      </c>
      <c r="G977" s="19" t="s">
        <v>396</v>
      </c>
      <c r="H977" s="19" t="s">
        <v>383</v>
      </c>
      <c r="I977" s="19" t="s">
        <v>397</v>
      </c>
      <c r="J977" s="19" t="s">
        <v>522</v>
      </c>
      <c r="K977" s="19" t="s">
        <v>377</v>
      </c>
      <c r="L977" s="19" t="s">
        <v>566</v>
      </c>
      <c r="M977" s="19" t="s">
        <v>533</v>
      </c>
    </row>
    <row r="978" spans="1:13" x14ac:dyDescent="0.2">
      <c r="A978" s="19" t="s">
        <v>631</v>
      </c>
      <c r="B978" s="19" t="s">
        <v>358</v>
      </c>
      <c r="C978" s="20">
        <v>8000</v>
      </c>
      <c r="D978" s="20">
        <v>8000</v>
      </c>
      <c r="E978" s="21">
        <v>43552.998136574075</v>
      </c>
      <c r="F978" s="21">
        <v>43553</v>
      </c>
      <c r="G978" s="19" t="s">
        <v>402</v>
      </c>
      <c r="H978" s="19" t="s">
        <v>403</v>
      </c>
      <c r="I978" s="19" t="s">
        <v>397</v>
      </c>
      <c r="J978" s="19" t="s">
        <v>525</v>
      </c>
      <c r="K978" s="19" t="s">
        <v>378</v>
      </c>
      <c r="L978" s="19" t="s">
        <v>566</v>
      </c>
      <c r="M978" s="19" t="s">
        <v>533</v>
      </c>
    </row>
    <row r="979" spans="1:13" x14ac:dyDescent="0.2">
      <c r="A979" s="19" t="s">
        <v>631</v>
      </c>
      <c r="B979" s="19" t="s">
        <v>358</v>
      </c>
      <c r="C979" s="20">
        <v>10000</v>
      </c>
      <c r="D979" s="20">
        <v>10000</v>
      </c>
      <c r="E979" s="21">
        <v>43901.899317129632</v>
      </c>
      <c r="F979" s="21">
        <v>43964.875671296293</v>
      </c>
      <c r="G979" s="19" t="s">
        <v>382</v>
      </c>
      <c r="H979" s="19" t="s">
        <v>381</v>
      </c>
      <c r="I979" s="19" t="s">
        <v>385</v>
      </c>
      <c r="J979" s="19" t="s">
        <v>523</v>
      </c>
      <c r="K979" s="19" t="s">
        <v>378</v>
      </c>
      <c r="L979" s="19" t="s">
        <v>566</v>
      </c>
      <c r="M979" s="19" t="s">
        <v>538</v>
      </c>
    </row>
    <row r="980" spans="1:13" x14ac:dyDescent="0.2">
      <c r="A980" s="19" t="s">
        <v>631</v>
      </c>
      <c r="B980" s="19" t="s">
        <v>358</v>
      </c>
      <c r="C980" s="20">
        <v>19800</v>
      </c>
      <c r="D980" s="20">
        <v>19800</v>
      </c>
      <c r="E980" s="21">
        <v>43432.700520833336</v>
      </c>
      <c r="F980" s="21">
        <v>43437</v>
      </c>
      <c r="G980" s="19" t="s">
        <v>382</v>
      </c>
      <c r="H980" s="19" t="s">
        <v>381</v>
      </c>
      <c r="I980" s="19" t="s">
        <v>385</v>
      </c>
      <c r="J980" s="19" t="s">
        <v>525</v>
      </c>
      <c r="K980" s="19" t="s">
        <v>378</v>
      </c>
      <c r="L980" s="19" t="s">
        <v>566</v>
      </c>
      <c r="M980" s="19" t="s">
        <v>534</v>
      </c>
    </row>
    <row r="981" spans="1:13" x14ac:dyDescent="0.2">
      <c r="A981" s="19" t="s">
        <v>631</v>
      </c>
      <c r="B981" s="19" t="s">
        <v>358</v>
      </c>
      <c r="C981" s="20">
        <v>20000</v>
      </c>
      <c r="D981" s="20">
        <v>20000</v>
      </c>
      <c r="E981" s="21">
        <v>43287.840219907404</v>
      </c>
      <c r="F981" s="21">
        <v>43320.856249999997</v>
      </c>
      <c r="G981" s="19" t="s">
        <v>382</v>
      </c>
      <c r="H981" s="19" t="s">
        <v>381</v>
      </c>
      <c r="I981" s="19" t="s">
        <v>385</v>
      </c>
      <c r="J981" s="19" t="s">
        <v>525</v>
      </c>
      <c r="K981" s="19" t="s">
        <v>378</v>
      </c>
      <c r="L981" s="19" t="s">
        <v>566</v>
      </c>
      <c r="M981" s="19" t="s">
        <v>534</v>
      </c>
    </row>
    <row r="982" spans="1:13" x14ac:dyDescent="0.2">
      <c r="A982" s="19" t="s">
        <v>631</v>
      </c>
      <c r="B982" s="19" t="s">
        <v>358</v>
      </c>
      <c r="C982" s="20">
        <v>28000</v>
      </c>
      <c r="D982" s="20">
        <v>28000</v>
      </c>
      <c r="E982" s="21">
        <v>43599.965486111112</v>
      </c>
      <c r="F982" s="21">
        <v>43635</v>
      </c>
      <c r="G982" s="19" t="s">
        <v>393</v>
      </c>
      <c r="H982" s="19" t="s">
        <v>389</v>
      </c>
      <c r="I982" s="19" t="s">
        <v>385</v>
      </c>
      <c r="J982" s="19" t="s">
        <v>525</v>
      </c>
      <c r="K982" s="19" t="s">
        <v>378</v>
      </c>
      <c r="L982" s="19" t="s">
        <v>566</v>
      </c>
      <c r="M982" s="19" t="s">
        <v>534</v>
      </c>
    </row>
    <row r="983" spans="1:13" x14ac:dyDescent="0.2">
      <c r="A983" s="19" t="s">
        <v>631</v>
      </c>
      <c r="B983" s="19" t="s">
        <v>358</v>
      </c>
      <c r="C983" s="20">
        <v>105285</v>
      </c>
      <c r="D983" s="20">
        <v>105285</v>
      </c>
      <c r="E983" s="21">
        <v>43007.845381944448</v>
      </c>
      <c r="F983" s="21">
        <v>43168.790081018517</v>
      </c>
      <c r="G983" s="19" t="s">
        <v>391</v>
      </c>
      <c r="H983" s="19" t="s">
        <v>383</v>
      </c>
      <c r="I983" s="19" t="s">
        <v>385</v>
      </c>
      <c r="J983" s="19" t="s">
        <v>525</v>
      </c>
      <c r="K983" s="19" t="s">
        <v>378</v>
      </c>
      <c r="L983" s="19" t="s">
        <v>566</v>
      </c>
      <c r="M983" s="19" t="s">
        <v>538</v>
      </c>
    </row>
    <row r="984" spans="1:13" x14ac:dyDescent="0.2">
      <c r="A984" s="19" t="s">
        <v>215</v>
      </c>
      <c r="B984" s="19" t="s">
        <v>358</v>
      </c>
      <c r="C984" s="20">
        <v>56000</v>
      </c>
      <c r="D984" s="20">
        <v>0</v>
      </c>
      <c r="E984" s="21">
        <v>42912.903171296297</v>
      </c>
      <c r="F984" s="21">
        <v>43083.881041666667</v>
      </c>
      <c r="G984" s="19" t="s">
        <v>402</v>
      </c>
      <c r="H984" s="19" t="s">
        <v>403</v>
      </c>
      <c r="I984" s="19" t="s">
        <v>397</v>
      </c>
      <c r="J984" s="19" t="s">
        <v>522</v>
      </c>
      <c r="K984" s="19" t="s">
        <v>377</v>
      </c>
      <c r="L984" s="19" t="s">
        <v>564</v>
      </c>
      <c r="M984" s="19" t="s">
        <v>539</v>
      </c>
    </row>
    <row r="985" spans="1:13" x14ac:dyDescent="0.2">
      <c r="A985" s="19" t="s">
        <v>594</v>
      </c>
      <c r="B985" s="19" t="s">
        <v>362</v>
      </c>
      <c r="C985" s="20">
        <v>145</v>
      </c>
      <c r="D985" s="20">
        <v>145</v>
      </c>
      <c r="E985" s="21">
        <v>43241.748391203706</v>
      </c>
      <c r="F985" s="21">
        <v>43234.25</v>
      </c>
      <c r="G985" s="19" t="s">
        <v>394</v>
      </c>
      <c r="H985" s="19" t="s">
        <v>383</v>
      </c>
      <c r="I985" s="19" t="s">
        <v>395</v>
      </c>
      <c r="J985" s="19" t="s">
        <v>525</v>
      </c>
      <c r="K985" s="19" t="s">
        <v>378</v>
      </c>
      <c r="L985" s="19" t="s">
        <v>562</v>
      </c>
      <c r="M985" s="19" t="s">
        <v>533</v>
      </c>
    </row>
    <row r="986" spans="1:13" x14ac:dyDescent="0.2">
      <c r="A986" s="19" t="s">
        <v>632</v>
      </c>
      <c r="B986" s="19" t="s">
        <v>358</v>
      </c>
      <c r="C986" s="20">
        <v>514.99</v>
      </c>
      <c r="D986" s="20">
        <v>514.99</v>
      </c>
      <c r="E986" s="21">
        <v>43335.747210648151</v>
      </c>
      <c r="F986" s="21">
        <v>43335.291666666664</v>
      </c>
      <c r="G986" s="19" t="s">
        <v>391</v>
      </c>
      <c r="H986" s="19" t="s">
        <v>383</v>
      </c>
      <c r="I986" s="19" t="s">
        <v>385</v>
      </c>
      <c r="J986" s="19" t="s">
        <v>525</v>
      </c>
      <c r="K986" s="19" t="s">
        <v>378</v>
      </c>
      <c r="L986" s="19" t="s">
        <v>566</v>
      </c>
      <c r="M986" s="19" t="s">
        <v>535</v>
      </c>
    </row>
    <row r="987" spans="1:13" x14ac:dyDescent="0.2">
      <c r="A987" s="19" t="s">
        <v>273</v>
      </c>
      <c r="B987" s="19" t="s">
        <v>375</v>
      </c>
      <c r="C987" s="20">
        <v>88085</v>
      </c>
      <c r="D987" s="20">
        <v>0</v>
      </c>
      <c r="E987" s="21">
        <v>43301.004826388889</v>
      </c>
      <c r="F987" s="21">
        <v>43405.70585648148</v>
      </c>
      <c r="G987" s="19" t="s">
        <v>404</v>
      </c>
      <c r="H987" s="19" t="s">
        <v>403</v>
      </c>
      <c r="I987" s="19" t="s">
        <v>405</v>
      </c>
      <c r="J987" s="19" t="s">
        <v>522</v>
      </c>
      <c r="K987" s="19" t="s">
        <v>377</v>
      </c>
      <c r="L987" s="19" t="s">
        <v>558</v>
      </c>
      <c r="M987" s="19" t="s">
        <v>533</v>
      </c>
    </row>
    <row r="988" spans="1:13" x14ac:dyDescent="0.2">
      <c r="A988" s="19" t="s">
        <v>94</v>
      </c>
      <c r="B988" s="19" t="s">
        <v>375</v>
      </c>
      <c r="C988" s="20">
        <v>72000</v>
      </c>
      <c r="D988" s="20">
        <v>0</v>
      </c>
      <c r="E988" s="21">
        <v>41829.674525462964</v>
      </c>
      <c r="F988" s="21">
        <v>42328.208333333336</v>
      </c>
      <c r="G988" s="19" t="s">
        <v>404</v>
      </c>
      <c r="H988" s="19" t="s">
        <v>403</v>
      </c>
      <c r="I988" s="19" t="s">
        <v>405</v>
      </c>
      <c r="J988" s="19" t="s">
        <v>522</v>
      </c>
      <c r="K988" s="19" t="s">
        <v>377</v>
      </c>
      <c r="L988" s="19" t="s">
        <v>578</v>
      </c>
      <c r="M988" s="19" t="s">
        <v>539</v>
      </c>
    </row>
    <row r="989" spans="1:13" x14ac:dyDescent="0.2">
      <c r="A989" s="19" t="s">
        <v>594</v>
      </c>
      <c r="B989" s="19" t="s">
        <v>362</v>
      </c>
      <c r="C989" s="20">
        <v>17000</v>
      </c>
      <c r="D989" s="20">
        <v>17000</v>
      </c>
      <c r="E989" s="21">
        <v>42179.725624999999</v>
      </c>
      <c r="F989" s="21">
        <v>42218.291666666664</v>
      </c>
      <c r="G989" s="19" t="s">
        <v>391</v>
      </c>
      <c r="H989" s="19" t="s">
        <v>383</v>
      </c>
      <c r="I989" s="19" t="s">
        <v>385</v>
      </c>
      <c r="J989" s="19" t="s">
        <v>525</v>
      </c>
      <c r="K989" s="19" t="s">
        <v>378</v>
      </c>
      <c r="L989" s="19" t="s">
        <v>577</v>
      </c>
      <c r="M989" s="19" t="s">
        <v>535</v>
      </c>
    </row>
    <row r="990" spans="1:13" x14ac:dyDescent="0.2">
      <c r="A990" s="19" t="s">
        <v>31</v>
      </c>
      <c r="B990" s="19" t="s">
        <v>373</v>
      </c>
      <c r="C990" s="20">
        <v>0</v>
      </c>
      <c r="D990" s="20">
        <v>0</v>
      </c>
      <c r="E990" s="21">
        <v>42304.87427083333</v>
      </c>
      <c r="F990" s="21">
        <v>42769.723587962966</v>
      </c>
      <c r="G990" s="19" t="s">
        <v>402</v>
      </c>
      <c r="H990" s="19" t="s">
        <v>403</v>
      </c>
      <c r="I990" s="19" t="s">
        <v>397</v>
      </c>
      <c r="J990" s="19" t="s">
        <v>522</v>
      </c>
      <c r="K990" s="19" t="s">
        <v>377</v>
      </c>
      <c r="L990" s="19" t="s">
        <v>559</v>
      </c>
      <c r="M990" s="19" t="s">
        <v>538</v>
      </c>
    </row>
    <row r="991" spans="1:13" x14ac:dyDescent="0.2">
      <c r="A991" s="19" t="s">
        <v>31</v>
      </c>
      <c r="B991" s="19" t="s">
        <v>373</v>
      </c>
      <c r="C991" s="20">
        <v>2000</v>
      </c>
      <c r="D991" s="20">
        <v>2000</v>
      </c>
      <c r="E991" s="21">
        <v>41591.734189814815</v>
      </c>
      <c r="F991" s="21">
        <v>41581.291666666664</v>
      </c>
      <c r="G991" s="19" t="s">
        <v>396</v>
      </c>
      <c r="H991" s="19" t="s">
        <v>383</v>
      </c>
      <c r="I991" s="19" t="s">
        <v>397</v>
      </c>
      <c r="J991" s="19" t="s">
        <v>529</v>
      </c>
      <c r="K991" s="19" t="s">
        <v>378</v>
      </c>
      <c r="L991" s="19" t="s">
        <v>559</v>
      </c>
      <c r="M991" s="19" t="s">
        <v>538</v>
      </c>
    </row>
    <row r="992" spans="1:13" x14ac:dyDescent="0.2">
      <c r="A992" s="19" t="s">
        <v>31</v>
      </c>
      <c r="B992" s="19" t="s">
        <v>373</v>
      </c>
      <c r="C992" s="20">
        <v>6000</v>
      </c>
      <c r="D992" s="20">
        <v>6000</v>
      </c>
      <c r="E992" s="21">
        <v>41712.593182870369</v>
      </c>
      <c r="F992" s="21">
        <v>41714.291666666664</v>
      </c>
      <c r="G992" s="19" t="s">
        <v>393</v>
      </c>
      <c r="H992" s="19" t="s">
        <v>389</v>
      </c>
      <c r="I992" s="19" t="s">
        <v>385</v>
      </c>
      <c r="J992" s="19" t="s">
        <v>522</v>
      </c>
      <c r="K992" s="19" t="s">
        <v>378</v>
      </c>
      <c r="L992" s="19" t="s">
        <v>559</v>
      </c>
      <c r="M992" s="19" t="s">
        <v>534</v>
      </c>
    </row>
    <row r="993" spans="1:13" x14ac:dyDescent="0.2">
      <c r="A993" s="19" t="s">
        <v>31</v>
      </c>
      <c r="B993" s="19" t="s">
        <v>373</v>
      </c>
      <c r="C993" s="20">
        <v>9000</v>
      </c>
      <c r="D993" s="20">
        <v>0</v>
      </c>
      <c r="E993" s="21">
        <v>41677.831458333334</v>
      </c>
      <c r="F993" s="21">
        <v>42165.166666666664</v>
      </c>
      <c r="G993" s="19" t="s">
        <v>402</v>
      </c>
      <c r="H993" s="19" t="s">
        <v>403</v>
      </c>
      <c r="I993" s="19" t="s">
        <v>397</v>
      </c>
      <c r="J993" s="19" t="s">
        <v>522</v>
      </c>
      <c r="K993" s="19" t="s">
        <v>377</v>
      </c>
      <c r="L993" s="19" t="s">
        <v>559</v>
      </c>
      <c r="M993" s="19" t="s">
        <v>535</v>
      </c>
    </row>
    <row r="994" spans="1:13" x14ac:dyDescent="0.2">
      <c r="A994" s="19" t="s">
        <v>31</v>
      </c>
      <c r="B994" s="19" t="s">
        <v>373</v>
      </c>
      <c r="C994" s="20">
        <v>15000</v>
      </c>
      <c r="D994" s="20">
        <v>15000</v>
      </c>
      <c r="E994" s="21">
        <v>41565.806909722225</v>
      </c>
      <c r="F994" s="21">
        <v>41577.291666666664</v>
      </c>
      <c r="G994" s="19" t="s">
        <v>388</v>
      </c>
      <c r="H994" s="19" t="s">
        <v>389</v>
      </c>
      <c r="I994" s="19" t="s">
        <v>385</v>
      </c>
      <c r="J994" s="19" t="s">
        <v>525</v>
      </c>
      <c r="K994" s="19" t="s">
        <v>378</v>
      </c>
      <c r="L994" s="19" t="s">
        <v>559</v>
      </c>
      <c r="M994" s="19" t="s">
        <v>533</v>
      </c>
    </row>
    <row r="995" spans="1:13" x14ac:dyDescent="0.2">
      <c r="A995" s="19" t="s">
        <v>31</v>
      </c>
      <c r="B995" s="19" t="s">
        <v>373</v>
      </c>
      <c r="C995" s="20">
        <v>20000</v>
      </c>
      <c r="D995" s="20">
        <v>20000</v>
      </c>
      <c r="E995" s="21">
        <v>42179.899456018517</v>
      </c>
      <c r="F995" s="21">
        <v>42178.291666666664</v>
      </c>
      <c r="G995" s="19" t="s">
        <v>396</v>
      </c>
      <c r="H995" s="19" t="s">
        <v>383</v>
      </c>
      <c r="I995" s="19" t="s">
        <v>397</v>
      </c>
      <c r="J995" s="19" t="s">
        <v>525</v>
      </c>
      <c r="K995" s="19" t="s">
        <v>378</v>
      </c>
      <c r="L995" s="19" t="s">
        <v>559</v>
      </c>
      <c r="M995" s="19" t="s">
        <v>535</v>
      </c>
    </row>
    <row r="996" spans="1:13" x14ac:dyDescent="0.2">
      <c r="A996" s="19" t="s">
        <v>31</v>
      </c>
      <c r="B996" s="19" t="s">
        <v>373</v>
      </c>
      <c r="C996" s="20">
        <v>27000</v>
      </c>
      <c r="D996" s="20">
        <v>27000</v>
      </c>
      <c r="E996" s="21">
        <v>41612.956620370373</v>
      </c>
      <c r="F996" s="21">
        <v>41617.291666666664</v>
      </c>
      <c r="G996" s="19" t="s">
        <v>394</v>
      </c>
      <c r="H996" s="19" t="s">
        <v>383</v>
      </c>
      <c r="I996" s="19" t="s">
        <v>395</v>
      </c>
      <c r="J996" s="19" t="s">
        <v>522</v>
      </c>
      <c r="K996" s="19" t="s">
        <v>378</v>
      </c>
      <c r="L996" s="19" t="s">
        <v>559</v>
      </c>
      <c r="M996" s="19" t="s">
        <v>536</v>
      </c>
    </row>
    <row r="997" spans="1:13" x14ac:dyDescent="0.2">
      <c r="A997" s="19" t="s">
        <v>31</v>
      </c>
      <c r="B997" s="19" t="s">
        <v>373</v>
      </c>
      <c r="C997" s="20">
        <v>30000</v>
      </c>
      <c r="D997" s="20">
        <v>30000</v>
      </c>
      <c r="E997" s="21">
        <v>41677.827361111114</v>
      </c>
      <c r="F997" s="21">
        <v>41697.291666666664</v>
      </c>
      <c r="G997" s="19" t="s">
        <v>396</v>
      </c>
      <c r="H997" s="19" t="s">
        <v>383</v>
      </c>
      <c r="I997" s="19" t="s">
        <v>397</v>
      </c>
      <c r="J997" s="19" t="s">
        <v>525</v>
      </c>
      <c r="K997" s="19" t="s">
        <v>378</v>
      </c>
      <c r="L997" s="19" t="s">
        <v>559</v>
      </c>
      <c r="M997" s="19" t="s">
        <v>534</v>
      </c>
    </row>
    <row r="998" spans="1:13" x14ac:dyDescent="0.2">
      <c r="A998" s="19" t="s">
        <v>31</v>
      </c>
      <c r="B998" s="19" t="s">
        <v>373</v>
      </c>
      <c r="C998" s="20">
        <v>41500</v>
      </c>
      <c r="D998" s="20">
        <v>41500</v>
      </c>
      <c r="E998" s="21">
        <v>41493.644259259258</v>
      </c>
      <c r="F998" s="21">
        <v>41536.291666666664</v>
      </c>
      <c r="G998" s="19" t="s">
        <v>394</v>
      </c>
      <c r="H998" s="19" t="s">
        <v>383</v>
      </c>
      <c r="I998" s="19" t="s">
        <v>395</v>
      </c>
      <c r="J998" s="19" t="s">
        <v>525</v>
      </c>
      <c r="K998" s="19" t="s">
        <v>378</v>
      </c>
      <c r="L998" s="19" t="s">
        <v>559</v>
      </c>
      <c r="M998" s="19" t="s">
        <v>539</v>
      </c>
    </row>
    <row r="999" spans="1:13" x14ac:dyDescent="0.2">
      <c r="A999" s="19" t="s">
        <v>226</v>
      </c>
      <c r="B999" s="19" t="s">
        <v>363</v>
      </c>
      <c r="C999" s="20">
        <v>1980</v>
      </c>
      <c r="D999" s="20">
        <v>1980</v>
      </c>
      <c r="E999" s="21">
        <v>43112.690821759257</v>
      </c>
      <c r="F999" s="21">
        <v>43112.691759259258</v>
      </c>
      <c r="G999" s="19" t="s">
        <v>390</v>
      </c>
      <c r="H999" s="19" t="s">
        <v>389</v>
      </c>
      <c r="I999" s="19" t="s">
        <v>385</v>
      </c>
      <c r="J999" s="19" t="s">
        <v>525</v>
      </c>
      <c r="K999" s="19" t="s">
        <v>378</v>
      </c>
      <c r="L999" s="19" t="s">
        <v>562</v>
      </c>
      <c r="M999" s="19" t="s">
        <v>533</v>
      </c>
    </row>
    <row r="1000" spans="1:13" x14ac:dyDescent="0.2">
      <c r="A1000" s="19" t="s">
        <v>226</v>
      </c>
      <c r="B1000" s="19" t="s">
        <v>363</v>
      </c>
      <c r="C1000" s="20">
        <v>2000</v>
      </c>
      <c r="D1000" s="20">
        <v>2000</v>
      </c>
      <c r="E1000" s="21">
        <v>43123.990682870368</v>
      </c>
      <c r="F1000" s="21">
        <v>43125.745474537034</v>
      </c>
      <c r="G1000" s="19" t="s">
        <v>382</v>
      </c>
      <c r="H1000" s="19" t="s">
        <v>381</v>
      </c>
      <c r="I1000" s="19" t="s">
        <v>385</v>
      </c>
      <c r="J1000" s="19" t="s">
        <v>523</v>
      </c>
      <c r="K1000" s="19" t="s">
        <v>378</v>
      </c>
      <c r="L1000" s="19" t="s">
        <v>562</v>
      </c>
      <c r="M1000" s="19" t="s">
        <v>533</v>
      </c>
    </row>
    <row r="1001" spans="1:13" x14ac:dyDescent="0.2">
      <c r="A1001" s="19" t="s">
        <v>160</v>
      </c>
      <c r="B1001" s="19" t="s">
        <v>363</v>
      </c>
      <c r="C1001" s="20">
        <v>2000</v>
      </c>
      <c r="D1001" s="20">
        <v>2000</v>
      </c>
      <c r="E1001" s="21">
        <v>43031.863206018519</v>
      </c>
      <c r="F1001" s="21">
        <v>43053.629583333335</v>
      </c>
      <c r="G1001" s="19" t="s">
        <v>396</v>
      </c>
      <c r="H1001" s="19" t="s">
        <v>383</v>
      </c>
      <c r="I1001" s="19" t="s">
        <v>397</v>
      </c>
      <c r="J1001" s="19" t="s">
        <v>525</v>
      </c>
      <c r="K1001" s="19" t="s">
        <v>378</v>
      </c>
      <c r="L1001" s="19" t="s">
        <v>566</v>
      </c>
      <c r="M1001" s="19" t="s">
        <v>537</v>
      </c>
    </row>
    <row r="1002" spans="1:13" x14ac:dyDescent="0.2">
      <c r="A1002" s="19" t="s">
        <v>160</v>
      </c>
      <c r="B1002" s="19" t="s">
        <v>363</v>
      </c>
      <c r="C1002" s="20">
        <v>2000</v>
      </c>
      <c r="D1002" s="20">
        <v>2000</v>
      </c>
      <c r="E1002" s="21">
        <v>43006.619085648148</v>
      </c>
      <c r="F1002" s="21">
        <v>43031.832337962966</v>
      </c>
      <c r="G1002" s="19" t="s">
        <v>394</v>
      </c>
      <c r="H1002" s="19" t="s">
        <v>383</v>
      </c>
      <c r="I1002" s="19" t="s">
        <v>395</v>
      </c>
      <c r="J1002" s="19" t="s">
        <v>523</v>
      </c>
      <c r="K1002" s="19" t="s">
        <v>378</v>
      </c>
      <c r="L1002" s="19" t="s">
        <v>566</v>
      </c>
      <c r="M1002" s="19" t="s">
        <v>533</v>
      </c>
    </row>
    <row r="1003" spans="1:13" x14ac:dyDescent="0.2">
      <c r="A1003" s="19" t="s">
        <v>160</v>
      </c>
      <c r="B1003" s="19" t="s">
        <v>363</v>
      </c>
      <c r="C1003" s="20">
        <v>2199</v>
      </c>
      <c r="D1003" s="20">
        <v>2199</v>
      </c>
      <c r="E1003" s="21">
        <v>42837.568854166668</v>
      </c>
      <c r="F1003" s="21">
        <v>42856.73505787037</v>
      </c>
      <c r="G1003" s="19" t="s">
        <v>404</v>
      </c>
      <c r="H1003" s="19" t="s">
        <v>403</v>
      </c>
      <c r="I1003" s="19" t="s">
        <v>405</v>
      </c>
      <c r="J1003" s="19" t="s">
        <v>525</v>
      </c>
      <c r="K1003" s="19" t="s">
        <v>378</v>
      </c>
      <c r="L1003" s="19" t="s">
        <v>566</v>
      </c>
      <c r="M1003" s="19" t="s">
        <v>533</v>
      </c>
    </row>
    <row r="1004" spans="1:13" x14ac:dyDescent="0.2">
      <c r="A1004" s="19" t="s">
        <v>160</v>
      </c>
      <c r="B1004" s="19" t="s">
        <v>363</v>
      </c>
      <c r="C1004" s="20">
        <v>5000</v>
      </c>
      <c r="D1004" s="20">
        <v>5000</v>
      </c>
      <c r="E1004" s="21">
        <v>42919.886701388888</v>
      </c>
      <c r="F1004" s="21">
        <v>42930.291666666664</v>
      </c>
      <c r="G1004" s="19" t="s">
        <v>393</v>
      </c>
      <c r="H1004" s="19" t="s">
        <v>389</v>
      </c>
      <c r="I1004" s="19" t="s">
        <v>385</v>
      </c>
      <c r="J1004" s="19" t="s">
        <v>525</v>
      </c>
      <c r="K1004" s="19" t="s">
        <v>378</v>
      </c>
      <c r="L1004" s="19" t="s">
        <v>566</v>
      </c>
      <c r="M1004" s="19" t="s">
        <v>535</v>
      </c>
    </row>
    <row r="1005" spans="1:13" x14ac:dyDescent="0.2">
      <c r="A1005" s="19" t="s">
        <v>160</v>
      </c>
      <c r="B1005" s="19" t="s">
        <v>363</v>
      </c>
      <c r="C1005" s="20">
        <v>9000</v>
      </c>
      <c r="D1005" s="20">
        <v>9000</v>
      </c>
      <c r="E1005" s="21">
        <v>43397.988622685189</v>
      </c>
      <c r="F1005" s="21">
        <v>43410.79760416667</v>
      </c>
      <c r="G1005" s="19" t="s">
        <v>388</v>
      </c>
      <c r="H1005" s="19" t="s">
        <v>389</v>
      </c>
      <c r="I1005" s="19" t="s">
        <v>385</v>
      </c>
      <c r="J1005" s="19" t="s">
        <v>525</v>
      </c>
      <c r="K1005" s="19" t="s">
        <v>378</v>
      </c>
      <c r="L1005" s="19" t="s">
        <v>566</v>
      </c>
      <c r="M1005" s="19" t="s">
        <v>533</v>
      </c>
    </row>
    <row r="1006" spans="1:13" x14ac:dyDescent="0.2">
      <c r="A1006" s="19" t="s">
        <v>160</v>
      </c>
      <c r="B1006" s="19" t="s">
        <v>363</v>
      </c>
      <c r="C1006" s="20">
        <v>10000</v>
      </c>
      <c r="D1006" s="20">
        <v>10000</v>
      </c>
      <c r="E1006" s="21">
        <v>43199.893113425926</v>
      </c>
      <c r="F1006" s="21">
        <v>43199.893611111111</v>
      </c>
      <c r="G1006" s="19" t="s">
        <v>393</v>
      </c>
      <c r="H1006" s="19" t="s">
        <v>389</v>
      </c>
      <c r="I1006" s="19" t="s">
        <v>385</v>
      </c>
      <c r="J1006" s="19" t="s">
        <v>525</v>
      </c>
      <c r="K1006" s="19" t="s">
        <v>378</v>
      </c>
      <c r="L1006" s="19" t="s">
        <v>566</v>
      </c>
      <c r="M1006" s="19" t="s">
        <v>533</v>
      </c>
    </row>
    <row r="1007" spans="1:13" x14ac:dyDescent="0.2">
      <c r="A1007" s="19" t="s">
        <v>160</v>
      </c>
      <c r="B1007" s="19" t="s">
        <v>363</v>
      </c>
      <c r="C1007" s="20">
        <v>20000</v>
      </c>
      <c r="D1007" s="20">
        <v>0</v>
      </c>
      <c r="E1007" s="21">
        <v>43733.673900462964</v>
      </c>
      <c r="F1007" s="21">
        <v>43916.696840277778</v>
      </c>
      <c r="G1007" s="19" t="s">
        <v>393</v>
      </c>
      <c r="H1007" s="19" t="s">
        <v>389</v>
      </c>
      <c r="I1007" s="19" t="s">
        <v>385</v>
      </c>
      <c r="J1007" s="19" t="s">
        <v>524</v>
      </c>
      <c r="K1007" s="19" t="s">
        <v>377</v>
      </c>
      <c r="L1007" s="19" t="s">
        <v>566</v>
      </c>
      <c r="M1007" s="19" t="s">
        <v>535</v>
      </c>
    </row>
    <row r="1008" spans="1:13" x14ac:dyDescent="0.2">
      <c r="A1008" s="19" t="s">
        <v>160</v>
      </c>
      <c r="B1008" s="19" t="s">
        <v>363</v>
      </c>
      <c r="C1008" s="20">
        <v>20000</v>
      </c>
      <c r="D1008" s="20">
        <v>20000</v>
      </c>
      <c r="E1008" s="21">
        <v>43434.890219907407</v>
      </c>
      <c r="F1008" s="21">
        <v>43598</v>
      </c>
      <c r="G1008" s="19" t="s">
        <v>382</v>
      </c>
      <c r="H1008" s="19" t="s">
        <v>381</v>
      </c>
      <c r="I1008" s="19" t="s">
        <v>385</v>
      </c>
      <c r="J1008" s="19" t="s">
        <v>528</v>
      </c>
      <c r="K1008" s="19" t="s">
        <v>378</v>
      </c>
      <c r="L1008" s="19" t="s">
        <v>566</v>
      </c>
      <c r="M1008" s="19" t="s">
        <v>534</v>
      </c>
    </row>
    <row r="1009" spans="1:13" x14ac:dyDescent="0.2">
      <c r="A1009" s="19" t="s">
        <v>160</v>
      </c>
      <c r="B1009" s="19" t="s">
        <v>363</v>
      </c>
      <c r="C1009" s="20">
        <v>28000</v>
      </c>
      <c r="D1009" s="20">
        <v>0</v>
      </c>
      <c r="E1009" s="21">
        <v>42864.779560185183</v>
      </c>
      <c r="F1009" s="21">
        <v>42867.665405092594</v>
      </c>
      <c r="G1009" s="19" t="s">
        <v>394</v>
      </c>
      <c r="H1009" s="19" t="s">
        <v>383</v>
      </c>
      <c r="I1009" s="19" t="s">
        <v>395</v>
      </c>
      <c r="J1009" s="19" t="s">
        <v>522</v>
      </c>
      <c r="K1009" s="19" t="s">
        <v>377</v>
      </c>
      <c r="L1009" s="19" t="s">
        <v>566</v>
      </c>
      <c r="M1009" s="19" t="s">
        <v>537</v>
      </c>
    </row>
    <row r="1010" spans="1:13" x14ac:dyDescent="0.2">
      <c r="A1010" s="19" t="s">
        <v>160</v>
      </c>
      <c r="B1010" s="19" t="s">
        <v>363</v>
      </c>
      <c r="C1010" s="20">
        <v>68535</v>
      </c>
      <c r="D1010" s="20">
        <v>68535</v>
      </c>
      <c r="E1010" s="21">
        <v>42530.770543981482</v>
      </c>
      <c r="F1010" s="21">
        <v>42794.291666666664</v>
      </c>
      <c r="G1010" s="19" t="s">
        <v>404</v>
      </c>
      <c r="H1010" s="19" t="s">
        <v>403</v>
      </c>
      <c r="I1010" s="19" t="s">
        <v>405</v>
      </c>
      <c r="J1010" s="19" t="s">
        <v>525</v>
      </c>
      <c r="K1010" s="19" t="s">
        <v>378</v>
      </c>
      <c r="L1010" s="19" t="s">
        <v>566</v>
      </c>
      <c r="M1010" s="19" t="s">
        <v>539</v>
      </c>
    </row>
    <row r="1011" spans="1:13" x14ac:dyDescent="0.2">
      <c r="A1011" s="19" t="s">
        <v>22</v>
      </c>
      <c r="B1011" s="19" t="s">
        <v>363</v>
      </c>
      <c r="C1011" s="20">
        <v>36000</v>
      </c>
      <c r="D1011" s="20">
        <v>36000</v>
      </c>
      <c r="E1011" s="21">
        <v>41311.824942129628</v>
      </c>
      <c r="F1011" s="21">
        <v>41354.291666666664</v>
      </c>
      <c r="G1011" s="19" t="s">
        <v>396</v>
      </c>
      <c r="H1011" s="19" t="s">
        <v>383</v>
      </c>
      <c r="I1011" s="19" t="s">
        <v>397</v>
      </c>
      <c r="J1011" s="19" t="s">
        <v>523</v>
      </c>
      <c r="K1011" s="19" t="s">
        <v>378</v>
      </c>
      <c r="L1011" s="19" t="s">
        <v>569</v>
      </c>
      <c r="M1011" s="19" t="s">
        <v>537</v>
      </c>
    </row>
    <row r="1012" spans="1:13" x14ac:dyDescent="0.2">
      <c r="A1012" s="19" t="s">
        <v>100</v>
      </c>
      <c r="B1012" s="19" t="s">
        <v>363</v>
      </c>
      <c r="C1012" s="20">
        <v>0</v>
      </c>
      <c r="D1012" s="20">
        <v>0</v>
      </c>
      <c r="E1012" s="21">
        <v>42901.947245370371</v>
      </c>
      <c r="F1012" s="21">
        <v>43201.79010416667</v>
      </c>
      <c r="G1012" s="19" t="s">
        <v>393</v>
      </c>
      <c r="H1012" s="19" t="s">
        <v>389</v>
      </c>
      <c r="I1012" s="19" t="s">
        <v>385</v>
      </c>
      <c r="J1012" s="19" t="s">
        <v>529</v>
      </c>
      <c r="K1012" s="19" t="s">
        <v>377</v>
      </c>
      <c r="L1012" s="19" t="s">
        <v>568</v>
      </c>
      <c r="M1012" s="19" t="s">
        <v>539</v>
      </c>
    </row>
    <row r="1013" spans="1:13" x14ac:dyDescent="0.2">
      <c r="A1013" s="19" t="s">
        <v>100</v>
      </c>
      <c r="B1013" s="19" t="s">
        <v>363</v>
      </c>
      <c r="C1013" s="20">
        <v>67301</v>
      </c>
      <c r="D1013" s="20">
        <v>0</v>
      </c>
      <c r="E1013" s="21">
        <v>42324.819953703707</v>
      </c>
      <c r="F1013" s="21">
        <v>42381.208333333336</v>
      </c>
      <c r="G1013" s="19" t="s">
        <v>388</v>
      </c>
      <c r="H1013" s="19" t="s">
        <v>389</v>
      </c>
      <c r="I1013" s="19" t="s">
        <v>385</v>
      </c>
      <c r="J1013" s="19" t="s">
        <v>522</v>
      </c>
      <c r="K1013" s="19" t="s">
        <v>377</v>
      </c>
      <c r="L1013" s="19" t="s">
        <v>568</v>
      </c>
      <c r="M1013" s="19" t="s">
        <v>533</v>
      </c>
    </row>
    <row r="1014" spans="1:13" x14ac:dyDescent="0.2">
      <c r="A1014" s="19" t="s">
        <v>311</v>
      </c>
      <c r="B1014" s="19" t="s">
        <v>363</v>
      </c>
      <c r="C1014" s="20">
        <v>0</v>
      </c>
      <c r="D1014" s="20">
        <v>0</v>
      </c>
      <c r="E1014" s="21">
        <v>43788.670706018522</v>
      </c>
      <c r="F1014" s="21">
        <v>43788.670972222222</v>
      </c>
      <c r="G1014" s="19" t="s">
        <v>393</v>
      </c>
      <c r="H1014" s="19" t="s">
        <v>389</v>
      </c>
      <c r="I1014" s="19" t="s">
        <v>385</v>
      </c>
      <c r="J1014" s="19" t="s">
        <v>523</v>
      </c>
      <c r="K1014" s="19" t="s">
        <v>377</v>
      </c>
      <c r="L1014" s="19" t="s">
        <v>566</v>
      </c>
      <c r="M1014" s="19" t="s">
        <v>535</v>
      </c>
    </row>
    <row r="1015" spans="1:13" x14ac:dyDescent="0.2">
      <c r="A1015" s="19" t="s">
        <v>483</v>
      </c>
      <c r="B1015" s="19" t="s">
        <v>369</v>
      </c>
      <c r="C1015" s="20">
        <v>3000</v>
      </c>
      <c r="D1015" s="20">
        <v>3000</v>
      </c>
      <c r="E1015" s="21">
        <v>43755.909143518518</v>
      </c>
      <c r="F1015" s="21">
        <v>43782.333333333336</v>
      </c>
      <c r="G1015" s="19" t="s">
        <v>382</v>
      </c>
      <c r="H1015" s="19" t="s">
        <v>381</v>
      </c>
      <c r="I1015" s="19" t="s">
        <v>387</v>
      </c>
      <c r="J1015" s="19" t="s">
        <v>528</v>
      </c>
      <c r="K1015" s="19" t="s">
        <v>378</v>
      </c>
      <c r="L1015" s="19" t="s">
        <v>566</v>
      </c>
      <c r="M1015" s="19" t="s">
        <v>535</v>
      </c>
    </row>
    <row r="1016" spans="1:13" x14ac:dyDescent="0.2">
      <c r="A1016" s="19" t="s">
        <v>483</v>
      </c>
      <c r="B1016" s="19" t="s">
        <v>369</v>
      </c>
      <c r="C1016" s="20">
        <v>11250</v>
      </c>
      <c r="D1016" s="20">
        <v>11250</v>
      </c>
      <c r="E1016" s="21">
        <v>43390.748599537037</v>
      </c>
      <c r="F1016" s="21">
        <v>43447</v>
      </c>
      <c r="G1016" s="19" t="s">
        <v>404</v>
      </c>
      <c r="H1016" s="19" t="s">
        <v>403</v>
      </c>
      <c r="I1016" s="19" t="s">
        <v>405</v>
      </c>
      <c r="J1016" s="19" t="s">
        <v>525</v>
      </c>
      <c r="K1016" s="19" t="s">
        <v>378</v>
      </c>
      <c r="L1016" s="19" t="s">
        <v>565</v>
      </c>
      <c r="M1016" s="19" t="s">
        <v>539</v>
      </c>
    </row>
    <row r="1017" spans="1:13" x14ac:dyDescent="0.2">
      <c r="A1017" s="19" t="s">
        <v>483</v>
      </c>
      <c r="B1017" s="19" t="s">
        <v>369</v>
      </c>
      <c r="C1017" s="20">
        <v>30000</v>
      </c>
      <c r="D1017" s="20">
        <v>30000</v>
      </c>
      <c r="E1017" s="21">
        <v>43658.843993055554</v>
      </c>
      <c r="F1017" s="21">
        <v>43706</v>
      </c>
      <c r="G1017" s="19" t="s">
        <v>402</v>
      </c>
      <c r="H1017" s="19" t="s">
        <v>403</v>
      </c>
      <c r="I1017" s="19" t="s">
        <v>397</v>
      </c>
      <c r="J1017" s="19" t="s">
        <v>525</v>
      </c>
      <c r="K1017" s="19" t="s">
        <v>378</v>
      </c>
      <c r="L1017" s="19" t="s">
        <v>566</v>
      </c>
      <c r="M1017" s="19" t="s">
        <v>535</v>
      </c>
    </row>
    <row r="1018" spans="1:13" x14ac:dyDescent="0.2">
      <c r="A1018" s="19" t="s">
        <v>483</v>
      </c>
      <c r="B1018" s="19" t="s">
        <v>369</v>
      </c>
      <c r="C1018" s="20">
        <v>30000</v>
      </c>
      <c r="D1018" s="20">
        <v>30000</v>
      </c>
      <c r="E1018" s="21">
        <v>43479.88925925926</v>
      </c>
      <c r="F1018" s="21">
        <v>43555.291666666664</v>
      </c>
      <c r="G1018" s="19" t="s">
        <v>388</v>
      </c>
      <c r="H1018" s="19" t="s">
        <v>389</v>
      </c>
      <c r="I1018" s="19" t="s">
        <v>385</v>
      </c>
      <c r="J1018" s="19" t="s">
        <v>528</v>
      </c>
      <c r="K1018" s="19" t="s">
        <v>378</v>
      </c>
      <c r="L1018" s="19" t="s">
        <v>565</v>
      </c>
      <c r="M1018" s="19" t="s">
        <v>539</v>
      </c>
    </row>
    <row r="1019" spans="1:13" x14ac:dyDescent="0.2">
      <c r="A1019" s="19" t="s">
        <v>483</v>
      </c>
      <c r="B1019" s="19" t="s">
        <v>369</v>
      </c>
      <c r="C1019" s="20">
        <v>36000</v>
      </c>
      <c r="D1019" s="20">
        <v>36000</v>
      </c>
      <c r="E1019" s="21">
        <v>43500.664814814816</v>
      </c>
      <c r="F1019" s="21">
        <v>43502</v>
      </c>
      <c r="G1019" s="19" t="s">
        <v>398</v>
      </c>
      <c r="H1019" s="19" t="s">
        <v>389</v>
      </c>
      <c r="I1019" s="19" t="s">
        <v>399</v>
      </c>
      <c r="J1019" s="19" t="s">
        <v>525</v>
      </c>
      <c r="K1019" s="19" t="s">
        <v>378</v>
      </c>
      <c r="L1019" s="19" t="s">
        <v>565</v>
      </c>
      <c r="M1019" s="19" t="s">
        <v>535</v>
      </c>
    </row>
    <row r="1020" spans="1:13" x14ac:dyDescent="0.2">
      <c r="A1020" s="19" t="s">
        <v>483</v>
      </c>
      <c r="B1020" s="19" t="s">
        <v>369</v>
      </c>
      <c r="C1020" s="20">
        <v>42500</v>
      </c>
      <c r="D1020" s="20">
        <v>42500</v>
      </c>
      <c r="E1020" s="21">
        <v>43430.911643518521</v>
      </c>
      <c r="F1020" s="21">
        <v>43657</v>
      </c>
      <c r="G1020" s="19" t="s">
        <v>396</v>
      </c>
      <c r="H1020" s="19" t="s">
        <v>383</v>
      </c>
      <c r="I1020" s="19" t="s">
        <v>397</v>
      </c>
      <c r="J1020" s="19" t="s">
        <v>528</v>
      </c>
      <c r="K1020" s="19" t="s">
        <v>378</v>
      </c>
      <c r="L1020" s="19" t="s">
        <v>565</v>
      </c>
      <c r="M1020" s="19" t="s">
        <v>533</v>
      </c>
    </row>
    <row r="1021" spans="1:13" x14ac:dyDescent="0.2">
      <c r="A1021" s="19" t="s">
        <v>483</v>
      </c>
      <c r="B1021" s="19" t="s">
        <v>369</v>
      </c>
      <c r="C1021" s="20">
        <v>51750</v>
      </c>
      <c r="D1021" s="20">
        <v>51750</v>
      </c>
      <c r="E1021" s="21">
        <v>43941.966956018521</v>
      </c>
      <c r="F1021" s="21">
        <v>43966.921631944446</v>
      </c>
      <c r="G1021" s="19" t="s">
        <v>390</v>
      </c>
      <c r="H1021" s="19" t="s">
        <v>389</v>
      </c>
      <c r="I1021" s="19" t="s">
        <v>385</v>
      </c>
      <c r="J1021" s="19" t="s">
        <v>523</v>
      </c>
      <c r="K1021" s="19" t="s">
        <v>378</v>
      </c>
      <c r="L1021" s="19" t="s">
        <v>566</v>
      </c>
      <c r="M1021" s="19" t="s">
        <v>533</v>
      </c>
    </row>
    <row r="1022" spans="1:13" x14ac:dyDescent="0.2">
      <c r="A1022" s="19" t="s">
        <v>483</v>
      </c>
      <c r="B1022" s="19" t="s">
        <v>369</v>
      </c>
      <c r="C1022" s="20">
        <v>92000</v>
      </c>
      <c r="D1022" s="20">
        <v>92000</v>
      </c>
      <c r="E1022" s="21">
        <v>43221.866840277777</v>
      </c>
      <c r="F1022" s="21">
        <v>43280.291666666664</v>
      </c>
      <c r="G1022" s="19" t="s">
        <v>396</v>
      </c>
      <c r="H1022" s="19" t="s">
        <v>383</v>
      </c>
      <c r="I1022" s="19" t="s">
        <v>397</v>
      </c>
      <c r="J1022" s="19" t="s">
        <v>525</v>
      </c>
      <c r="K1022" s="19" t="s">
        <v>378</v>
      </c>
      <c r="L1022" s="19" t="s">
        <v>576</v>
      </c>
      <c r="M1022" s="19" t="s">
        <v>537</v>
      </c>
    </row>
    <row r="1023" spans="1:13" x14ac:dyDescent="0.2">
      <c r="A1023" s="19" t="s">
        <v>633</v>
      </c>
      <c r="B1023" s="19" t="s">
        <v>358</v>
      </c>
      <c r="C1023" s="20">
        <v>9000</v>
      </c>
      <c r="D1023" s="20">
        <v>9000</v>
      </c>
      <c r="E1023" s="21">
        <v>43544.783831018518</v>
      </c>
      <c r="F1023" s="21">
        <v>43566</v>
      </c>
      <c r="G1023" s="19" t="s">
        <v>396</v>
      </c>
      <c r="H1023" s="19" t="s">
        <v>383</v>
      </c>
      <c r="I1023" s="19" t="s">
        <v>397</v>
      </c>
      <c r="J1023" s="19" t="s">
        <v>528</v>
      </c>
      <c r="K1023" s="19" t="s">
        <v>378</v>
      </c>
      <c r="L1023" s="19" t="s">
        <v>562</v>
      </c>
      <c r="M1023" s="19" t="s">
        <v>539</v>
      </c>
    </row>
    <row r="1024" spans="1:13" x14ac:dyDescent="0.2">
      <c r="A1024" s="19" t="s">
        <v>633</v>
      </c>
      <c r="B1024" s="19" t="s">
        <v>358</v>
      </c>
      <c r="C1024" s="20">
        <v>6000</v>
      </c>
      <c r="D1024" s="20">
        <v>6000</v>
      </c>
      <c r="E1024" s="21">
        <v>43424.968773148146</v>
      </c>
      <c r="F1024" s="21">
        <v>43474</v>
      </c>
      <c r="G1024" s="19" t="s">
        <v>393</v>
      </c>
      <c r="H1024" s="19" t="s">
        <v>389</v>
      </c>
      <c r="I1024" s="19" t="s">
        <v>385</v>
      </c>
      <c r="J1024" s="19" t="s">
        <v>525</v>
      </c>
      <c r="K1024" s="19" t="s">
        <v>378</v>
      </c>
      <c r="L1024" s="19" t="s">
        <v>561</v>
      </c>
      <c r="M1024" s="19" t="s">
        <v>538</v>
      </c>
    </row>
    <row r="1025" spans="1:13" x14ac:dyDescent="0.2">
      <c r="A1025" s="19" t="s">
        <v>633</v>
      </c>
      <c r="B1025" s="19" t="s">
        <v>358</v>
      </c>
      <c r="C1025" s="20">
        <v>32000</v>
      </c>
      <c r="D1025" s="20">
        <v>32000</v>
      </c>
      <c r="E1025" s="21">
        <v>43475.124224537038</v>
      </c>
      <c r="F1025" s="21">
        <v>43641</v>
      </c>
      <c r="G1025" s="19" t="s">
        <v>390</v>
      </c>
      <c r="H1025" s="19" t="s">
        <v>389</v>
      </c>
      <c r="I1025" s="19" t="s">
        <v>385</v>
      </c>
      <c r="J1025" s="19" t="s">
        <v>525</v>
      </c>
      <c r="K1025" s="19" t="s">
        <v>378</v>
      </c>
      <c r="L1025" s="19" t="s">
        <v>561</v>
      </c>
      <c r="M1025" s="19" t="s">
        <v>534</v>
      </c>
    </row>
    <row r="1026" spans="1:13" x14ac:dyDescent="0.2">
      <c r="A1026" s="19" t="s">
        <v>17</v>
      </c>
      <c r="B1026" s="19" t="s">
        <v>373</v>
      </c>
      <c r="C1026" s="20">
        <v>900</v>
      </c>
      <c r="D1026" s="20">
        <v>900</v>
      </c>
      <c r="E1026" s="21">
        <v>42020.620312500003</v>
      </c>
      <c r="F1026" s="21">
        <v>42020.208333333336</v>
      </c>
      <c r="G1026" s="19" t="s">
        <v>390</v>
      </c>
      <c r="H1026" s="19" t="s">
        <v>389</v>
      </c>
      <c r="I1026" s="19" t="s">
        <v>386</v>
      </c>
      <c r="J1026" s="19" t="s">
        <v>529</v>
      </c>
      <c r="K1026" s="19" t="s">
        <v>378</v>
      </c>
      <c r="L1026" s="19" t="s">
        <v>577</v>
      </c>
      <c r="M1026" s="19" t="s">
        <v>535</v>
      </c>
    </row>
    <row r="1027" spans="1:13" x14ac:dyDescent="0.2">
      <c r="A1027" s="19" t="s">
        <v>17</v>
      </c>
      <c r="B1027" s="19" t="s">
        <v>373</v>
      </c>
      <c r="C1027" s="20">
        <v>900</v>
      </c>
      <c r="D1027" s="20">
        <v>900</v>
      </c>
      <c r="E1027" s="21">
        <v>41661.689432870371</v>
      </c>
      <c r="F1027" s="21">
        <v>41661.208333333336</v>
      </c>
      <c r="G1027" s="19" t="s">
        <v>394</v>
      </c>
      <c r="H1027" s="19" t="s">
        <v>383</v>
      </c>
      <c r="I1027" s="19" t="s">
        <v>395</v>
      </c>
      <c r="J1027" s="19" t="s">
        <v>525</v>
      </c>
      <c r="K1027" s="19" t="s">
        <v>378</v>
      </c>
      <c r="L1027" s="19" t="s">
        <v>577</v>
      </c>
      <c r="M1027" s="19" t="s">
        <v>533</v>
      </c>
    </row>
    <row r="1028" spans="1:13" x14ac:dyDescent="0.2">
      <c r="A1028" s="19" t="s">
        <v>17</v>
      </c>
      <c r="B1028" s="19" t="s">
        <v>373</v>
      </c>
      <c r="C1028" s="20">
        <v>1800</v>
      </c>
      <c r="D1028" s="20">
        <v>1800</v>
      </c>
      <c r="E1028" s="21">
        <v>41870.663391203707</v>
      </c>
      <c r="F1028" s="21">
        <v>41921.166666666664</v>
      </c>
      <c r="G1028" s="19" t="s">
        <v>400</v>
      </c>
      <c r="H1028" s="19" t="s">
        <v>389</v>
      </c>
      <c r="I1028" s="19" t="s">
        <v>385</v>
      </c>
      <c r="J1028" s="19" t="s">
        <v>525</v>
      </c>
      <c r="K1028" s="19" t="s">
        <v>378</v>
      </c>
      <c r="L1028" s="19" t="s">
        <v>577</v>
      </c>
      <c r="M1028" s="19" t="s">
        <v>534</v>
      </c>
    </row>
    <row r="1029" spans="1:13" x14ac:dyDescent="0.2">
      <c r="A1029" s="19" t="s">
        <v>17</v>
      </c>
      <c r="B1029" s="19" t="s">
        <v>373</v>
      </c>
      <c r="C1029" s="20">
        <v>2200</v>
      </c>
      <c r="D1029" s="20">
        <v>2200</v>
      </c>
      <c r="E1029" s="21">
        <v>41627.821770833332</v>
      </c>
      <c r="F1029" s="21">
        <v>41645.208333333336</v>
      </c>
      <c r="G1029" s="19" t="s">
        <v>391</v>
      </c>
      <c r="H1029" s="19" t="s">
        <v>383</v>
      </c>
      <c r="I1029" s="19" t="s">
        <v>385</v>
      </c>
      <c r="J1029" s="19" t="s">
        <v>523</v>
      </c>
      <c r="K1029" s="19" t="s">
        <v>378</v>
      </c>
      <c r="L1029" s="19" t="s">
        <v>577</v>
      </c>
      <c r="M1029" s="19" t="s">
        <v>533</v>
      </c>
    </row>
    <row r="1030" spans="1:13" x14ac:dyDescent="0.2">
      <c r="A1030" s="19" t="s">
        <v>17</v>
      </c>
      <c r="B1030" s="19" t="s">
        <v>373</v>
      </c>
      <c r="C1030" s="20">
        <v>4500</v>
      </c>
      <c r="D1030" s="20">
        <v>4500</v>
      </c>
      <c r="E1030" s="21">
        <v>41486.81554398148</v>
      </c>
      <c r="F1030" s="21">
        <v>41498.166666666664</v>
      </c>
      <c r="G1030" s="19" t="s">
        <v>382</v>
      </c>
      <c r="H1030" s="19" t="s">
        <v>381</v>
      </c>
      <c r="I1030" s="19" t="s">
        <v>387</v>
      </c>
      <c r="J1030" s="19" t="s">
        <v>523</v>
      </c>
      <c r="K1030" s="19" t="s">
        <v>378</v>
      </c>
      <c r="L1030" s="19" t="s">
        <v>577</v>
      </c>
      <c r="M1030" s="19" t="s">
        <v>539</v>
      </c>
    </row>
    <row r="1031" spans="1:13" x14ac:dyDescent="0.2">
      <c r="A1031" s="19" t="s">
        <v>17</v>
      </c>
      <c r="B1031" s="19" t="s">
        <v>373</v>
      </c>
      <c r="C1031" s="20">
        <v>5000</v>
      </c>
      <c r="D1031" s="20">
        <v>5000</v>
      </c>
      <c r="E1031" s="21">
        <v>43929.729699074072</v>
      </c>
      <c r="F1031" s="21">
        <v>43929.732141203705</v>
      </c>
      <c r="G1031" s="19" t="s">
        <v>401</v>
      </c>
      <c r="H1031" s="19" t="s">
        <v>389</v>
      </c>
      <c r="I1031" s="19" t="s">
        <v>385</v>
      </c>
      <c r="J1031" s="19" t="s">
        <v>528</v>
      </c>
      <c r="K1031" s="19" t="s">
        <v>378</v>
      </c>
      <c r="L1031" s="19" t="s">
        <v>577</v>
      </c>
      <c r="M1031" s="19" t="s">
        <v>533</v>
      </c>
    </row>
    <row r="1032" spans="1:13" x14ac:dyDescent="0.2">
      <c r="A1032" s="19" t="s">
        <v>17</v>
      </c>
      <c r="B1032" s="19" t="s">
        <v>373</v>
      </c>
      <c r="C1032" s="20">
        <v>8000</v>
      </c>
      <c r="D1032" s="20">
        <v>8000</v>
      </c>
      <c r="E1032" s="21">
        <v>43913.968182870369</v>
      </c>
      <c r="F1032" s="21">
        <v>43913.978148148148</v>
      </c>
      <c r="G1032" s="19" t="s">
        <v>394</v>
      </c>
      <c r="H1032" s="19" t="s">
        <v>383</v>
      </c>
      <c r="I1032" s="19" t="s">
        <v>395</v>
      </c>
      <c r="J1032" s="19" t="s">
        <v>523</v>
      </c>
      <c r="K1032" s="19" t="s">
        <v>378</v>
      </c>
      <c r="L1032" s="19" t="s">
        <v>577</v>
      </c>
      <c r="M1032" s="19" t="s">
        <v>536</v>
      </c>
    </row>
    <row r="1033" spans="1:13" x14ac:dyDescent="0.2">
      <c r="A1033" s="19" t="s">
        <v>17</v>
      </c>
      <c r="B1033" s="19" t="s">
        <v>373</v>
      </c>
      <c r="C1033" s="20">
        <v>10000</v>
      </c>
      <c r="D1033" s="20">
        <v>10000</v>
      </c>
      <c r="E1033" s="21">
        <v>43875.782141203701</v>
      </c>
      <c r="F1033" s="21">
        <v>43885.767048611109</v>
      </c>
      <c r="G1033" s="19" t="s">
        <v>401</v>
      </c>
      <c r="H1033" s="19" t="s">
        <v>389</v>
      </c>
      <c r="I1033" s="19" t="s">
        <v>385</v>
      </c>
      <c r="J1033" s="19" t="s">
        <v>528</v>
      </c>
      <c r="K1033" s="19" t="s">
        <v>378</v>
      </c>
      <c r="L1033" s="19" t="s">
        <v>577</v>
      </c>
      <c r="M1033" s="19" t="s">
        <v>537</v>
      </c>
    </row>
    <row r="1034" spans="1:13" x14ac:dyDescent="0.2">
      <c r="A1034" s="19" t="s">
        <v>17</v>
      </c>
      <c r="B1034" s="19" t="s">
        <v>373</v>
      </c>
      <c r="C1034" s="20">
        <v>10000</v>
      </c>
      <c r="D1034" s="20">
        <v>10000</v>
      </c>
      <c r="E1034" s="21">
        <v>41632.828842592593</v>
      </c>
      <c r="F1034" s="21">
        <v>41641.208333333336</v>
      </c>
      <c r="G1034" s="19" t="s">
        <v>393</v>
      </c>
      <c r="H1034" s="19" t="s">
        <v>389</v>
      </c>
      <c r="I1034" s="19" t="s">
        <v>385</v>
      </c>
      <c r="J1034" s="19" t="s">
        <v>525</v>
      </c>
      <c r="K1034" s="19" t="s">
        <v>378</v>
      </c>
      <c r="L1034" s="19" t="s">
        <v>577</v>
      </c>
      <c r="M1034" s="19" t="s">
        <v>538</v>
      </c>
    </row>
    <row r="1035" spans="1:13" x14ac:dyDescent="0.2">
      <c r="A1035" s="19" t="s">
        <v>17</v>
      </c>
      <c r="B1035" s="19" t="s">
        <v>373</v>
      </c>
      <c r="C1035" s="20">
        <v>12000</v>
      </c>
      <c r="D1035" s="20">
        <v>12000</v>
      </c>
      <c r="E1035" s="21">
        <v>44090.735717592594</v>
      </c>
      <c r="F1035" s="21">
        <v>44095.291863425926</v>
      </c>
      <c r="G1035" s="19" t="s">
        <v>401</v>
      </c>
      <c r="H1035" s="19" t="s">
        <v>389</v>
      </c>
      <c r="I1035" s="19" t="s">
        <v>385</v>
      </c>
      <c r="J1035" s="19" t="s">
        <v>527</v>
      </c>
      <c r="K1035" s="19" t="s">
        <v>378</v>
      </c>
      <c r="L1035" s="19" t="s">
        <v>577</v>
      </c>
      <c r="M1035" s="19" t="s">
        <v>538</v>
      </c>
    </row>
    <row r="1036" spans="1:13" x14ac:dyDescent="0.2">
      <c r="A1036" s="19" t="s">
        <v>17</v>
      </c>
      <c r="B1036" s="19" t="s">
        <v>373</v>
      </c>
      <c r="C1036" s="20">
        <v>15000</v>
      </c>
      <c r="D1036" s="20">
        <v>15000</v>
      </c>
      <c r="E1036" s="21">
        <v>43875.777974537035</v>
      </c>
      <c r="F1036" s="21">
        <v>43894.756307870368</v>
      </c>
      <c r="G1036" s="19" t="s">
        <v>390</v>
      </c>
      <c r="H1036" s="19" t="s">
        <v>389</v>
      </c>
      <c r="I1036" s="19" t="s">
        <v>386</v>
      </c>
      <c r="J1036" s="19" t="s">
        <v>527</v>
      </c>
      <c r="K1036" s="19" t="s">
        <v>378</v>
      </c>
      <c r="L1036" s="19" t="s">
        <v>577</v>
      </c>
      <c r="M1036" s="19" t="s">
        <v>535</v>
      </c>
    </row>
    <row r="1037" spans="1:13" x14ac:dyDescent="0.2">
      <c r="A1037" s="19" t="s">
        <v>17</v>
      </c>
      <c r="B1037" s="19" t="s">
        <v>373</v>
      </c>
      <c r="C1037" s="20">
        <v>20000</v>
      </c>
      <c r="D1037" s="20">
        <v>0</v>
      </c>
      <c r="E1037" s="21">
        <v>41169.990497685183</v>
      </c>
      <c r="F1037" s="21">
        <v>41283.208333333336</v>
      </c>
      <c r="G1037" s="19" t="s">
        <v>388</v>
      </c>
      <c r="H1037" s="19" t="s">
        <v>389</v>
      </c>
      <c r="I1037" s="19" t="s">
        <v>385</v>
      </c>
      <c r="J1037" s="19" t="s">
        <v>522</v>
      </c>
      <c r="K1037" s="19" t="s">
        <v>377</v>
      </c>
      <c r="L1037" s="19" t="s">
        <v>577</v>
      </c>
      <c r="M1037" s="19" t="s">
        <v>535</v>
      </c>
    </row>
    <row r="1038" spans="1:13" x14ac:dyDescent="0.2">
      <c r="A1038" s="19" t="s">
        <v>17</v>
      </c>
      <c r="B1038" s="19" t="s">
        <v>373</v>
      </c>
      <c r="C1038" s="20">
        <v>46000</v>
      </c>
      <c r="D1038" s="20">
        <v>46000</v>
      </c>
      <c r="E1038" s="21">
        <v>43873.837638888886</v>
      </c>
      <c r="F1038" s="21">
        <v>43876.291666666664</v>
      </c>
      <c r="G1038" s="19" t="s">
        <v>388</v>
      </c>
      <c r="H1038" s="19" t="s">
        <v>389</v>
      </c>
      <c r="I1038" s="19" t="s">
        <v>385</v>
      </c>
      <c r="J1038" s="19" t="s">
        <v>527</v>
      </c>
      <c r="K1038" s="19" t="s">
        <v>378</v>
      </c>
      <c r="L1038" s="19" t="s">
        <v>577</v>
      </c>
      <c r="M1038" s="19" t="s">
        <v>535</v>
      </c>
    </row>
    <row r="1039" spans="1:13" x14ac:dyDescent="0.2">
      <c r="A1039" s="19" t="s">
        <v>5</v>
      </c>
      <c r="B1039" s="19" t="s">
        <v>371</v>
      </c>
      <c r="C1039" s="20">
        <v>2000</v>
      </c>
      <c r="D1039" s="20">
        <v>0</v>
      </c>
      <c r="E1039" s="21">
        <v>43077.901006944441</v>
      </c>
      <c r="F1039" s="21">
        <v>43263.775370370371</v>
      </c>
      <c r="G1039" s="19" t="s">
        <v>382</v>
      </c>
      <c r="H1039" s="19" t="s">
        <v>381</v>
      </c>
      <c r="I1039" s="19" t="s">
        <v>385</v>
      </c>
      <c r="J1039" s="19" t="s">
        <v>529</v>
      </c>
      <c r="K1039" s="19" t="s">
        <v>377</v>
      </c>
      <c r="L1039" s="19" t="s">
        <v>577</v>
      </c>
      <c r="M1039" s="19" t="s">
        <v>533</v>
      </c>
    </row>
    <row r="1040" spans="1:13" x14ac:dyDescent="0.2">
      <c r="A1040" s="19" t="s">
        <v>5</v>
      </c>
      <c r="B1040" s="19" t="s">
        <v>371</v>
      </c>
      <c r="C1040" s="20">
        <v>2695</v>
      </c>
      <c r="D1040" s="20">
        <v>0</v>
      </c>
      <c r="E1040" s="21">
        <v>43783.708506944444</v>
      </c>
      <c r="F1040" s="21">
        <v>44078.836724537039</v>
      </c>
      <c r="G1040" s="19" t="s">
        <v>393</v>
      </c>
      <c r="H1040" s="19" t="s">
        <v>389</v>
      </c>
      <c r="I1040" s="19" t="s">
        <v>385</v>
      </c>
      <c r="J1040" s="19" t="s">
        <v>525</v>
      </c>
      <c r="K1040" s="19" t="s">
        <v>377</v>
      </c>
      <c r="L1040" s="19" t="s">
        <v>577</v>
      </c>
      <c r="M1040" s="19" t="s">
        <v>533</v>
      </c>
    </row>
    <row r="1041" spans="1:13" x14ac:dyDescent="0.2">
      <c r="A1041" s="19" t="s">
        <v>5</v>
      </c>
      <c r="B1041" s="19" t="s">
        <v>371</v>
      </c>
      <c r="C1041" s="20">
        <v>4698</v>
      </c>
      <c r="D1041" s="20">
        <v>4698</v>
      </c>
      <c r="E1041" s="21">
        <v>43017.635104166664</v>
      </c>
      <c r="F1041" s="21">
        <v>43017.722962962966</v>
      </c>
      <c r="G1041" s="19" t="s">
        <v>382</v>
      </c>
      <c r="H1041" s="19" t="s">
        <v>381</v>
      </c>
      <c r="I1041" s="19" t="s">
        <v>386</v>
      </c>
      <c r="J1041" s="19" t="s">
        <v>525</v>
      </c>
      <c r="K1041" s="19" t="s">
        <v>378</v>
      </c>
      <c r="L1041" s="19" t="s">
        <v>577</v>
      </c>
      <c r="M1041" s="19" t="s">
        <v>537</v>
      </c>
    </row>
    <row r="1042" spans="1:13" x14ac:dyDescent="0.2">
      <c r="A1042" s="19" t="s">
        <v>5</v>
      </c>
      <c r="B1042" s="19" t="s">
        <v>371</v>
      </c>
      <c r="C1042" s="20">
        <v>119479</v>
      </c>
      <c r="D1042" s="20">
        <v>119479</v>
      </c>
      <c r="E1042" s="21">
        <v>42516.885428240741</v>
      </c>
      <c r="F1042" s="21">
        <v>42611.80678240741</v>
      </c>
      <c r="G1042" s="19" t="s">
        <v>388</v>
      </c>
      <c r="H1042" s="19" t="s">
        <v>389</v>
      </c>
      <c r="I1042" s="19" t="s">
        <v>387</v>
      </c>
      <c r="J1042" s="19" t="s">
        <v>522</v>
      </c>
      <c r="K1042" s="19" t="s">
        <v>377</v>
      </c>
      <c r="L1042" s="19" t="s">
        <v>577</v>
      </c>
      <c r="M1042" s="19" t="s">
        <v>537</v>
      </c>
    </row>
    <row r="1043" spans="1:13" x14ac:dyDescent="0.2">
      <c r="A1043" s="19" t="s">
        <v>633</v>
      </c>
      <c r="B1043" s="19" t="s">
        <v>358</v>
      </c>
      <c r="C1043" s="20">
        <v>0</v>
      </c>
      <c r="D1043" s="20">
        <v>0</v>
      </c>
      <c r="E1043" s="21">
        <v>43558.756307870368</v>
      </c>
      <c r="F1043" s="21">
        <v>43598</v>
      </c>
      <c r="G1043" s="19" t="s">
        <v>392</v>
      </c>
      <c r="H1043" s="19" t="s">
        <v>383</v>
      </c>
      <c r="I1043" s="19" t="s">
        <v>385</v>
      </c>
      <c r="J1043" s="19" t="s">
        <v>529</v>
      </c>
      <c r="K1043" s="19" t="s">
        <v>377</v>
      </c>
      <c r="L1043" s="19" t="s">
        <v>574</v>
      </c>
      <c r="M1043" s="19" t="s">
        <v>535</v>
      </c>
    </row>
    <row r="1044" spans="1:13" x14ac:dyDescent="0.2">
      <c r="A1044" s="19" t="s">
        <v>347</v>
      </c>
      <c r="B1044" s="19" t="s">
        <v>363</v>
      </c>
      <c r="C1044" s="20">
        <v>20000</v>
      </c>
      <c r="D1044" s="20">
        <v>20000</v>
      </c>
      <c r="E1044" s="21">
        <v>44030.130682870367</v>
      </c>
      <c r="F1044" s="21">
        <v>44075.787962962961</v>
      </c>
      <c r="G1044" s="19" t="s">
        <v>392</v>
      </c>
      <c r="H1044" s="19" t="s">
        <v>383</v>
      </c>
      <c r="I1044" s="19" t="s">
        <v>385</v>
      </c>
      <c r="J1044" s="19" t="s">
        <v>528</v>
      </c>
      <c r="K1044" s="19" t="s">
        <v>378</v>
      </c>
      <c r="L1044" s="19" t="s">
        <v>560</v>
      </c>
      <c r="M1044" s="19" t="s">
        <v>537</v>
      </c>
    </row>
    <row r="1045" spans="1:13" x14ac:dyDescent="0.2">
      <c r="A1045" s="19" t="s">
        <v>354</v>
      </c>
      <c r="B1045" s="19" t="s">
        <v>375</v>
      </c>
      <c r="C1045" s="20">
        <v>30000</v>
      </c>
      <c r="D1045" s="20">
        <v>0</v>
      </c>
      <c r="E1045" s="21">
        <v>43812.672962962963</v>
      </c>
      <c r="F1045" s="21">
        <v>44102.556898148148</v>
      </c>
      <c r="G1045" s="19" t="s">
        <v>392</v>
      </c>
      <c r="H1045" s="19" t="s">
        <v>383</v>
      </c>
      <c r="I1045" s="19" t="s">
        <v>385</v>
      </c>
      <c r="J1045" s="19" t="s">
        <v>524</v>
      </c>
      <c r="K1045" s="19" t="s">
        <v>377</v>
      </c>
      <c r="L1045" s="19" t="s">
        <v>563</v>
      </c>
      <c r="M1045" s="19" t="s">
        <v>535</v>
      </c>
    </row>
    <row r="1046" spans="1:13" x14ac:dyDescent="0.2">
      <c r="A1046" s="19" t="s">
        <v>178</v>
      </c>
      <c r="B1046" s="19" t="s">
        <v>373</v>
      </c>
      <c r="C1046" s="20">
        <v>23000</v>
      </c>
      <c r="D1046" s="20">
        <v>23000</v>
      </c>
      <c r="E1046" s="21">
        <v>42860.748645833337</v>
      </c>
      <c r="F1046" s="21">
        <v>42915.643159722225</v>
      </c>
      <c r="G1046" s="19" t="s">
        <v>388</v>
      </c>
      <c r="H1046" s="19" t="s">
        <v>389</v>
      </c>
      <c r="I1046" s="19" t="s">
        <v>385</v>
      </c>
      <c r="J1046" s="19" t="s">
        <v>525</v>
      </c>
      <c r="K1046" s="19" t="s">
        <v>378</v>
      </c>
      <c r="L1046" s="19" t="s">
        <v>566</v>
      </c>
      <c r="M1046" s="19" t="s">
        <v>533</v>
      </c>
    </row>
    <row r="1047" spans="1:13" x14ac:dyDescent="0.2">
      <c r="A1047" s="19" t="s">
        <v>633</v>
      </c>
      <c r="B1047" s="19" t="s">
        <v>358</v>
      </c>
      <c r="C1047" s="20">
        <v>0</v>
      </c>
      <c r="D1047" s="20">
        <v>0</v>
      </c>
      <c r="E1047" s="21">
        <v>42685.835358796299</v>
      </c>
      <c r="F1047" s="21">
        <v>42803.685277777775</v>
      </c>
      <c r="G1047" s="19" t="s">
        <v>390</v>
      </c>
      <c r="H1047" s="19" t="s">
        <v>389</v>
      </c>
      <c r="I1047" s="19" t="s">
        <v>385</v>
      </c>
      <c r="J1047" s="19" t="s">
        <v>529</v>
      </c>
      <c r="K1047" s="19" t="s">
        <v>377</v>
      </c>
      <c r="L1047" s="19" t="s">
        <v>560</v>
      </c>
      <c r="M1047" s="19" t="s">
        <v>535</v>
      </c>
    </row>
    <row r="1048" spans="1:13" x14ac:dyDescent="0.2">
      <c r="A1048" s="19" t="s">
        <v>633</v>
      </c>
      <c r="B1048" s="19" t="s">
        <v>358</v>
      </c>
      <c r="C1048" s="20">
        <v>30500</v>
      </c>
      <c r="D1048" s="20">
        <v>30500</v>
      </c>
      <c r="E1048" s="21">
        <v>43467.675740740742</v>
      </c>
      <c r="F1048" s="21">
        <v>43735</v>
      </c>
      <c r="G1048" s="19" t="s">
        <v>394</v>
      </c>
      <c r="H1048" s="19" t="s">
        <v>383</v>
      </c>
      <c r="I1048" s="19" t="s">
        <v>395</v>
      </c>
      <c r="J1048" s="19" t="s">
        <v>528</v>
      </c>
      <c r="K1048" s="19" t="s">
        <v>378</v>
      </c>
      <c r="L1048" s="19" t="s">
        <v>560</v>
      </c>
      <c r="M1048" s="19" t="s">
        <v>538</v>
      </c>
    </row>
    <row r="1049" spans="1:13" x14ac:dyDescent="0.2">
      <c r="A1049" s="19" t="s">
        <v>633</v>
      </c>
      <c r="B1049" s="19" t="s">
        <v>358</v>
      </c>
      <c r="C1049" s="20">
        <v>104942</v>
      </c>
      <c r="D1049" s="20">
        <v>104942</v>
      </c>
      <c r="E1049" s="21">
        <v>43081.9690625</v>
      </c>
      <c r="F1049" s="21">
        <v>43333.666064814817</v>
      </c>
      <c r="G1049" s="19" t="s">
        <v>390</v>
      </c>
      <c r="H1049" s="19" t="s">
        <v>389</v>
      </c>
      <c r="I1049" s="19" t="s">
        <v>385</v>
      </c>
      <c r="J1049" s="19" t="s">
        <v>525</v>
      </c>
      <c r="K1049" s="19" t="s">
        <v>378</v>
      </c>
      <c r="L1049" s="19" t="s">
        <v>560</v>
      </c>
      <c r="M1049" s="19" t="s">
        <v>538</v>
      </c>
    </row>
    <row r="1050" spans="1:13" x14ac:dyDescent="0.2">
      <c r="A1050" s="19" t="s">
        <v>633</v>
      </c>
      <c r="B1050" s="19" t="s">
        <v>358</v>
      </c>
      <c r="C1050" s="20">
        <v>2499</v>
      </c>
      <c r="D1050" s="20">
        <v>2499</v>
      </c>
      <c r="E1050" s="21">
        <v>42587.802858796298</v>
      </c>
      <c r="F1050" s="21">
        <v>42587.807893518519</v>
      </c>
      <c r="G1050" s="19" t="s">
        <v>391</v>
      </c>
      <c r="H1050" s="19" t="s">
        <v>383</v>
      </c>
      <c r="I1050" s="19" t="s">
        <v>385</v>
      </c>
      <c r="J1050" s="19" t="s">
        <v>525</v>
      </c>
      <c r="K1050" s="19" t="s">
        <v>378</v>
      </c>
      <c r="L1050" s="19" t="s">
        <v>559</v>
      </c>
      <c r="M1050" s="19" t="s">
        <v>535</v>
      </c>
    </row>
    <row r="1051" spans="1:13" x14ac:dyDescent="0.2">
      <c r="A1051" s="19" t="s">
        <v>633</v>
      </c>
      <c r="B1051" s="19" t="s">
        <v>358</v>
      </c>
      <c r="C1051" s="20">
        <v>6000</v>
      </c>
      <c r="D1051" s="20">
        <v>0</v>
      </c>
      <c r="E1051" s="21">
        <v>42593.738912037035</v>
      </c>
      <c r="F1051" s="21">
        <v>42870.052743055552</v>
      </c>
      <c r="G1051" s="19" t="s">
        <v>388</v>
      </c>
      <c r="H1051" s="19" t="s">
        <v>389</v>
      </c>
      <c r="I1051" s="19" t="s">
        <v>387</v>
      </c>
      <c r="J1051" s="19" t="s">
        <v>522</v>
      </c>
      <c r="K1051" s="19" t="s">
        <v>377</v>
      </c>
      <c r="L1051" s="19" t="s">
        <v>559</v>
      </c>
      <c r="M1051" s="19" t="s">
        <v>533</v>
      </c>
    </row>
    <row r="1052" spans="1:13" x14ac:dyDescent="0.2">
      <c r="A1052" s="19" t="s">
        <v>633</v>
      </c>
      <c r="B1052" s="19" t="s">
        <v>358</v>
      </c>
      <c r="C1052" s="20">
        <v>10800</v>
      </c>
      <c r="D1052" s="20">
        <v>10800</v>
      </c>
      <c r="E1052" s="21">
        <v>42587.720104166663</v>
      </c>
      <c r="F1052" s="21">
        <v>42705.87363425926</v>
      </c>
      <c r="G1052" s="19" t="s">
        <v>398</v>
      </c>
      <c r="H1052" s="19" t="s">
        <v>389</v>
      </c>
      <c r="I1052" s="19" t="s">
        <v>399</v>
      </c>
      <c r="J1052" s="19" t="s">
        <v>523</v>
      </c>
      <c r="K1052" s="19" t="s">
        <v>377</v>
      </c>
      <c r="L1052" s="19" t="s">
        <v>559</v>
      </c>
      <c r="M1052" s="19" t="s">
        <v>533</v>
      </c>
    </row>
    <row r="1053" spans="1:13" x14ac:dyDescent="0.2">
      <c r="A1053" s="19" t="s">
        <v>634</v>
      </c>
      <c r="B1053" s="19" t="s">
        <v>358</v>
      </c>
      <c r="C1053" s="20">
        <v>145</v>
      </c>
      <c r="D1053" s="20">
        <v>145</v>
      </c>
      <c r="E1053" s="21">
        <v>43326.741805555554</v>
      </c>
      <c r="F1053" s="21">
        <v>43321.25</v>
      </c>
      <c r="G1053" s="19" t="s">
        <v>388</v>
      </c>
      <c r="H1053" s="19" t="s">
        <v>389</v>
      </c>
      <c r="I1053" s="19" t="s">
        <v>387</v>
      </c>
      <c r="J1053" s="19" t="s">
        <v>525</v>
      </c>
      <c r="K1053" s="19" t="s">
        <v>378</v>
      </c>
      <c r="L1053" s="19" t="s">
        <v>563</v>
      </c>
      <c r="M1053" s="19" t="s">
        <v>533</v>
      </c>
    </row>
    <row r="1054" spans="1:13" x14ac:dyDescent="0.2">
      <c r="A1054" s="19" t="s">
        <v>190</v>
      </c>
      <c r="B1054" s="19" t="s">
        <v>371</v>
      </c>
      <c r="C1054" s="20">
        <v>2799</v>
      </c>
      <c r="D1054" s="20">
        <v>0</v>
      </c>
      <c r="E1054" s="21">
        <v>42587.809525462966</v>
      </c>
      <c r="F1054" s="21">
        <v>42979.208634259259</v>
      </c>
      <c r="G1054" s="19" t="s">
        <v>402</v>
      </c>
      <c r="H1054" s="19" t="s">
        <v>403</v>
      </c>
      <c r="I1054" s="19" t="s">
        <v>397</v>
      </c>
      <c r="J1054" s="19" t="s">
        <v>522</v>
      </c>
      <c r="K1054" s="19" t="s">
        <v>377</v>
      </c>
      <c r="L1054" s="19" t="s">
        <v>559</v>
      </c>
      <c r="M1054" s="19" t="s">
        <v>533</v>
      </c>
    </row>
    <row r="1055" spans="1:13" x14ac:dyDescent="0.2">
      <c r="A1055" s="19" t="s">
        <v>28</v>
      </c>
      <c r="B1055" s="19" t="s">
        <v>373</v>
      </c>
      <c r="C1055" s="20">
        <v>3600</v>
      </c>
      <c r="D1055" s="20">
        <v>3600</v>
      </c>
      <c r="E1055" s="21">
        <v>41473.652129629627</v>
      </c>
      <c r="F1055" s="21">
        <v>41480.166666666664</v>
      </c>
      <c r="G1055" s="19" t="s">
        <v>404</v>
      </c>
      <c r="H1055" s="19" t="s">
        <v>403</v>
      </c>
      <c r="I1055" s="19" t="s">
        <v>405</v>
      </c>
      <c r="J1055" s="19" t="s">
        <v>525</v>
      </c>
      <c r="K1055" s="19" t="s">
        <v>378</v>
      </c>
      <c r="L1055" s="19" t="s">
        <v>560</v>
      </c>
      <c r="M1055" s="19" t="s">
        <v>536</v>
      </c>
    </row>
    <row r="1056" spans="1:13" x14ac:dyDescent="0.2">
      <c r="A1056" s="19" t="s">
        <v>144</v>
      </c>
      <c r="B1056" s="19" t="s">
        <v>373</v>
      </c>
      <c r="C1056" s="20">
        <v>9000</v>
      </c>
      <c r="D1056" s="20">
        <v>9000</v>
      </c>
      <c r="E1056" s="21">
        <v>42564.938726851855</v>
      </c>
      <c r="F1056" s="21">
        <v>42705.7578587963</v>
      </c>
      <c r="G1056" s="19" t="s">
        <v>404</v>
      </c>
      <c r="H1056" s="19" t="s">
        <v>403</v>
      </c>
      <c r="I1056" s="19" t="s">
        <v>405</v>
      </c>
      <c r="J1056" s="19" t="s">
        <v>522</v>
      </c>
      <c r="K1056" s="19" t="s">
        <v>377</v>
      </c>
      <c r="L1056" s="19" t="s">
        <v>563</v>
      </c>
      <c r="M1056" s="19" t="s">
        <v>533</v>
      </c>
    </row>
    <row r="1057" spans="1:13" x14ac:dyDescent="0.2">
      <c r="A1057" s="19" t="s">
        <v>62</v>
      </c>
      <c r="B1057" s="19" t="s">
        <v>363</v>
      </c>
      <c r="C1057" s="20">
        <v>10000</v>
      </c>
      <c r="D1057" s="20">
        <v>0</v>
      </c>
      <c r="E1057" s="21">
        <v>43129.847662037035</v>
      </c>
      <c r="F1057" s="21">
        <v>43445</v>
      </c>
      <c r="G1057" s="19" t="s">
        <v>393</v>
      </c>
      <c r="H1057" s="19" t="s">
        <v>389</v>
      </c>
      <c r="I1057" s="19" t="s">
        <v>385</v>
      </c>
      <c r="J1057" s="19" t="s">
        <v>522</v>
      </c>
      <c r="K1057" s="19" t="s">
        <v>377</v>
      </c>
      <c r="L1057" s="19" t="s">
        <v>582</v>
      </c>
      <c r="M1057" s="19" t="s">
        <v>535</v>
      </c>
    </row>
    <row r="1058" spans="1:13" x14ac:dyDescent="0.2">
      <c r="A1058" s="19" t="s">
        <v>62</v>
      </c>
      <c r="B1058" s="19" t="s">
        <v>363</v>
      </c>
      <c r="C1058" s="20">
        <v>12000</v>
      </c>
      <c r="D1058" s="20">
        <v>12000</v>
      </c>
      <c r="E1058" s="21">
        <v>42418.707881944443</v>
      </c>
      <c r="F1058" s="21">
        <v>42579.746134259258</v>
      </c>
      <c r="G1058" s="19" t="s">
        <v>388</v>
      </c>
      <c r="H1058" s="19" t="s">
        <v>389</v>
      </c>
      <c r="I1058" s="19" t="s">
        <v>385</v>
      </c>
      <c r="J1058" s="19" t="s">
        <v>522</v>
      </c>
      <c r="K1058" s="19" t="s">
        <v>377</v>
      </c>
      <c r="L1058" s="19" t="s">
        <v>572</v>
      </c>
      <c r="M1058" s="19" t="s">
        <v>538</v>
      </c>
    </row>
    <row r="1059" spans="1:13" x14ac:dyDescent="0.2">
      <c r="A1059" s="19" t="s">
        <v>62</v>
      </c>
      <c r="B1059" s="19" t="s">
        <v>363</v>
      </c>
      <c r="C1059" s="20">
        <v>20000</v>
      </c>
      <c r="D1059" s="20">
        <v>20000</v>
      </c>
      <c r="E1059" s="21">
        <v>42417.950104166666</v>
      </c>
      <c r="F1059" s="21">
        <v>42559.291666666664</v>
      </c>
      <c r="G1059" s="19" t="s">
        <v>391</v>
      </c>
      <c r="H1059" s="19" t="s">
        <v>383</v>
      </c>
      <c r="I1059" s="19" t="s">
        <v>385</v>
      </c>
      <c r="J1059" s="19" t="s">
        <v>522</v>
      </c>
      <c r="K1059" s="19" t="s">
        <v>378</v>
      </c>
      <c r="L1059" s="19" t="s">
        <v>572</v>
      </c>
      <c r="M1059" s="19" t="s">
        <v>534</v>
      </c>
    </row>
    <row r="1060" spans="1:13" x14ac:dyDescent="0.2">
      <c r="A1060" s="19" t="s">
        <v>62</v>
      </c>
      <c r="B1060" s="19" t="s">
        <v>363</v>
      </c>
      <c r="C1060" s="20">
        <v>36000</v>
      </c>
      <c r="D1060" s="20">
        <v>0</v>
      </c>
      <c r="E1060" s="21">
        <v>43511.653819444444</v>
      </c>
      <c r="F1060" s="21">
        <v>43913.876956018517</v>
      </c>
      <c r="G1060" s="19" t="s">
        <v>391</v>
      </c>
      <c r="H1060" s="19" t="s">
        <v>383</v>
      </c>
      <c r="I1060" s="19" t="s">
        <v>385</v>
      </c>
      <c r="J1060" s="19" t="s">
        <v>526</v>
      </c>
      <c r="K1060" s="19" t="s">
        <v>377</v>
      </c>
      <c r="L1060" s="19" t="s">
        <v>583</v>
      </c>
      <c r="M1060" s="19" t="s">
        <v>537</v>
      </c>
    </row>
    <row r="1061" spans="1:13" x14ac:dyDescent="0.2">
      <c r="A1061" s="19" t="s">
        <v>62</v>
      </c>
      <c r="B1061" s="19" t="s">
        <v>363</v>
      </c>
      <c r="C1061" s="20">
        <v>141228</v>
      </c>
      <c r="D1061" s="20">
        <v>141228</v>
      </c>
      <c r="E1061" s="21">
        <v>41814.757986111108</v>
      </c>
      <c r="F1061" s="21">
        <v>41975.291666666664</v>
      </c>
      <c r="G1061" s="19" t="s">
        <v>390</v>
      </c>
      <c r="H1061" s="19" t="s">
        <v>389</v>
      </c>
      <c r="I1061" s="19" t="s">
        <v>385</v>
      </c>
      <c r="J1061" s="19" t="s">
        <v>525</v>
      </c>
      <c r="K1061" s="19" t="s">
        <v>378</v>
      </c>
      <c r="L1061" s="19" t="s">
        <v>565</v>
      </c>
      <c r="M1061" s="19" t="s">
        <v>536</v>
      </c>
    </row>
    <row r="1062" spans="1:13" x14ac:dyDescent="0.2">
      <c r="A1062" s="19" t="s">
        <v>282</v>
      </c>
      <c r="B1062" s="19" t="s">
        <v>371</v>
      </c>
      <c r="C1062" s="20">
        <v>19.989999999999998</v>
      </c>
      <c r="D1062" s="20">
        <v>19.989999999999998</v>
      </c>
      <c r="E1062" s="21">
        <v>43486.820821759262</v>
      </c>
      <c r="F1062" s="21">
        <v>43486</v>
      </c>
      <c r="G1062" s="19" t="s">
        <v>393</v>
      </c>
      <c r="H1062" s="19" t="s">
        <v>389</v>
      </c>
      <c r="I1062" s="19" t="s">
        <v>385</v>
      </c>
      <c r="J1062" s="19" t="s">
        <v>525</v>
      </c>
      <c r="K1062" s="19" t="s">
        <v>378</v>
      </c>
      <c r="L1062" s="19" t="s">
        <v>566</v>
      </c>
      <c r="M1062" s="19" t="s">
        <v>536</v>
      </c>
    </row>
    <row r="1063" spans="1:13" x14ac:dyDescent="0.2">
      <c r="A1063" s="19" t="s">
        <v>282</v>
      </c>
      <c r="B1063" s="19" t="s">
        <v>371</v>
      </c>
      <c r="C1063" s="20">
        <v>8995</v>
      </c>
      <c r="D1063" s="20">
        <v>0</v>
      </c>
      <c r="E1063" s="21">
        <v>43684.869398148148</v>
      </c>
      <c r="F1063" s="21">
        <v>43941.689988425926</v>
      </c>
      <c r="G1063" s="19" t="s">
        <v>388</v>
      </c>
      <c r="H1063" s="19" t="s">
        <v>389</v>
      </c>
      <c r="I1063" s="19" t="s">
        <v>385</v>
      </c>
      <c r="J1063" s="19" t="s">
        <v>526</v>
      </c>
      <c r="K1063" s="19" t="s">
        <v>377</v>
      </c>
      <c r="L1063" s="19" t="s">
        <v>566</v>
      </c>
      <c r="M1063" s="19" t="s">
        <v>538</v>
      </c>
    </row>
    <row r="1064" spans="1:13" x14ac:dyDescent="0.2">
      <c r="A1064" s="19" t="s">
        <v>635</v>
      </c>
      <c r="B1064" s="19" t="s">
        <v>358</v>
      </c>
      <c r="C1064" s="20">
        <v>0</v>
      </c>
      <c r="D1064" s="20">
        <v>0</v>
      </c>
      <c r="E1064" s="21">
        <v>43741.696412037039</v>
      </c>
      <c r="F1064" s="21">
        <v>43782.291666666664</v>
      </c>
      <c r="G1064" s="19" t="s">
        <v>402</v>
      </c>
      <c r="H1064" s="19" t="s">
        <v>403</v>
      </c>
      <c r="I1064" s="19" t="s">
        <v>397</v>
      </c>
      <c r="J1064" s="19" t="s">
        <v>524</v>
      </c>
      <c r="K1064" s="19" t="s">
        <v>377</v>
      </c>
      <c r="L1064" s="19" t="s">
        <v>558</v>
      </c>
      <c r="M1064" s="19" t="s">
        <v>533</v>
      </c>
    </row>
    <row r="1065" spans="1:13" x14ac:dyDescent="0.2">
      <c r="A1065" s="19" t="s">
        <v>635</v>
      </c>
      <c r="B1065" s="19" t="s">
        <v>358</v>
      </c>
      <c r="C1065" s="20">
        <v>2095</v>
      </c>
      <c r="D1065" s="20">
        <v>2095</v>
      </c>
      <c r="E1065" s="21">
        <v>43789.879004629627</v>
      </c>
      <c r="F1065" s="21">
        <v>43789.903124999997</v>
      </c>
      <c r="G1065" s="19" t="s">
        <v>388</v>
      </c>
      <c r="H1065" s="19" t="s">
        <v>389</v>
      </c>
      <c r="I1065" s="19" t="s">
        <v>385</v>
      </c>
      <c r="J1065" s="19" t="s">
        <v>528</v>
      </c>
      <c r="K1065" s="19" t="s">
        <v>378</v>
      </c>
      <c r="L1065" s="19" t="s">
        <v>558</v>
      </c>
      <c r="M1065" s="19" t="s">
        <v>536</v>
      </c>
    </row>
    <row r="1066" spans="1:13" x14ac:dyDescent="0.2">
      <c r="A1066" s="19" t="s">
        <v>635</v>
      </c>
      <c r="B1066" s="19" t="s">
        <v>358</v>
      </c>
      <c r="C1066" s="20">
        <v>2095</v>
      </c>
      <c r="D1066" s="20">
        <v>2095</v>
      </c>
      <c r="E1066" s="21">
        <v>43684.905972222223</v>
      </c>
      <c r="F1066" s="21">
        <v>43685</v>
      </c>
      <c r="G1066" s="19" t="s">
        <v>402</v>
      </c>
      <c r="H1066" s="19" t="s">
        <v>403</v>
      </c>
      <c r="I1066" s="19" t="s">
        <v>397</v>
      </c>
      <c r="J1066" s="19" t="s">
        <v>528</v>
      </c>
      <c r="K1066" s="19" t="s">
        <v>378</v>
      </c>
      <c r="L1066" s="19" t="s">
        <v>558</v>
      </c>
      <c r="M1066" s="19" t="s">
        <v>536</v>
      </c>
    </row>
    <row r="1067" spans="1:13" x14ac:dyDescent="0.2">
      <c r="A1067" s="19" t="s">
        <v>635</v>
      </c>
      <c r="B1067" s="19" t="s">
        <v>358</v>
      </c>
      <c r="C1067" s="20">
        <v>2095</v>
      </c>
      <c r="D1067" s="20">
        <v>2095</v>
      </c>
      <c r="E1067" s="21">
        <v>43145.850127314814</v>
      </c>
      <c r="F1067" s="21">
        <v>43159.291666666664</v>
      </c>
      <c r="G1067" s="19" t="s">
        <v>394</v>
      </c>
      <c r="H1067" s="19" t="s">
        <v>383</v>
      </c>
      <c r="I1067" s="19" t="s">
        <v>395</v>
      </c>
      <c r="J1067" s="19" t="s">
        <v>525</v>
      </c>
      <c r="K1067" s="19" t="s">
        <v>378</v>
      </c>
      <c r="L1067" s="19" t="s">
        <v>558</v>
      </c>
      <c r="M1067" s="19" t="s">
        <v>533</v>
      </c>
    </row>
    <row r="1068" spans="1:13" x14ac:dyDescent="0.2">
      <c r="A1068" s="19" t="s">
        <v>635</v>
      </c>
      <c r="B1068" s="19" t="s">
        <v>358</v>
      </c>
      <c r="C1068" s="20">
        <v>3750</v>
      </c>
      <c r="D1068" s="20">
        <v>3750</v>
      </c>
      <c r="E1068" s="21">
        <v>43782.76730324074</v>
      </c>
      <c r="F1068" s="21">
        <v>43823.200578703705</v>
      </c>
      <c r="G1068" s="19" t="s">
        <v>388</v>
      </c>
      <c r="H1068" s="19" t="s">
        <v>389</v>
      </c>
      <c r="I1068" s="19" t="s">
        <v>387</v>
      </c>
      <c r="J1068" s="19" t="s">
        <v>528</v>
      </c>
      <c r="K1068" s="19" t="s">
        <v>378</v>
      </c>
      <c r="L1068" s="19" t="s">
        <v>558</v>
      </c>
      <c r="M1068" s="19" t="s">
        <v>537</v>
      </c>
    </row>
    <row r="1069" spans="1:13" x14ac:dyDescent="0.2">
      <c r="A1069" s="19" t="s">
        <v>635</v>
      </c>
      <c r="B1069" s="19" t="s">
        <v>358</v>
      </c>
      <c r="C1069" s="20">
        <v>4000</v>
      </c>
      <c r="D1069" s="20">
        <v>4000</v>
      </c>
      <c r="E1069" s="21">
        <v>43500.258333333331</v>
      </c>
      <c r="F1069" s="21">
        <v>43714</v>
      </c>
      <c r="G1069" s="19" t="s">
        <v>404</v>
      </c>
      <c r="H1069" s="19" t="s">
        <v>403</v>
      </c>
      <c r="I1069" s="19" t="s">
        <v>405</v>
      </c>
      <c r="J1069" s="19" t="s">
        <v>525</v>
      </c>
      <c r="K1069" s="19" t="s">
        <v>378</v>
      </c>
      <c r="L1069" s="19" t="s">
        <v>558</v>
      </c>
      <c r="M1069" s="19" t="s">
        <v>533</v>
      </c>
    </row>
    <row r="1070" spans="1:13" x14ac:dyDescent="0.2">
      <c r="A1070" s="19" t="s">
        <v>635</v>
      </c>
      <c r="B1070" s="19" t="s">
        <v>358</v>
      </c>
      <c r="C1070" s="20">
        <v>6000</v>
      </c>
      <c r="D1070" s="20">
        <v>6000</v>
      </c>
      <c r="E1070" s="21">
        <v>43762.93341435185</v>
      </c>
      <c r="F1070" s="21">
        <v>43762</v>
      </c>
      <c r="G1070" s="19" t="s">
        <v>402</v>
      </c>
      <c r="H1070" s="19" t="s">
        <v>403</v>
      </c>
      <c r="I1070" s="19" t="s">
        <v>397</v>
      </c>
      <c r="J1070" s="19" t="s">
        <v>528</v>
      </c>
      <c r="K1070" s="19" t="s">
        <v>378</v>
      </c>
      <c r="L1070" s="19" t="s">
        <v>558</v>
      </c>
      <c r="M1070" s="19" t="s">
        <v>536</v>
      </c>
    </row>
    <row r="1071" spans="1:13" x14ac:dyDescent="0.2">
      <c r="A1071" s="19" t="s">
        <v>635</v>
      </c>
      <c r="B1071" s="19" t="s">
        <v>358</v>
      </c>
      <c r="C1071" s="20">
        <v>6000</v>
      </c>
      <c r="D1071" s="20">
        <v>6000</v>
      </c>
      <c r="E1071" s="21">
        <v>43731.845555555556</v>
      </c>
      <c r="F1071" s="21">
        <v>43733</v>
      </c>
      <c r="G1071" s="19" t="s">
        <v>394</v>
      </c>
      <c r="H1071" s="19" t="s">
        <v>383</v>
      </c>
      <c r="I1071" s="19" t="s">
        <v>395</v>
      </c>
      <c r="J1071" s="19" t="s">
        <v>525</v>
      </c>
      <c r="K1071" s="19" t="s">
        <v>378</v>
      </c>
      <c r="L1071" s="19" t="s">
        <v>558</v>
      </c>
      <c r="M1071" s="19" t="s">
        <v>533</v>
      </c>
    </row>
    <row r="1072" spans="1:13" x14ac:dyDescent="0.2">
      <c r="A1072" s="19" t="s">
        <v>635</v>
      </c>
      <c r="B1072" s="19" t="s">
        <v>358</v>
      </c>
      <c r="C1072" s="20">
        <v>6000</v>
      </c>
      <c r="D1072" s="20">
        <v>6000</v>
      </c>
      <c r="E1072" s="21">
        <v>43532.865439814814</v>
      </c>
      <c r="F1072" s="21">
        <v>43556</v>
      </c>
      <c r="G1072" s="19" t="s">
        <v>396</v>
      </c>
      <c r="H1072" s="19" t="s">
        <v>383</v>
      </c>
      <c r="I1072" s="19" t="s">
        <v>397</v>
      </c>
      <c r="J1072" s="19" t="s">
        <v>525</v>
      </c>
      <c r="K1072" s="19" t="s">
        <v>378</v>
      </c>
      <c r="L1072" s="19" t="s">
        <v>558</v>
      </c>
      <c r="M1072" s="19" t="s">
        <v>533</v>
      </c>
    </row>
    <row r="1073" spans="1:13" x14ac:dyDescent="0.2">
      <c r="A1073" s="19" t="s">
        <v>635</v>
      </c>
      <c r="B1073" s="19" t="s">
        <v>358</v>
      </c>
      <c r="C1073" s="20">
        <v>6000</v>
      </c>
      <c r="D1073" s="20">
        <v>6000</v>
      </c>
      <c r="E1073" s="21">
        <v>43207.311689814815</v>
      </c>
      <c r="F1073" s="21">
        <v>43223.78701388889</v>
      </c>
      <c r="G1073" s="19" t="s">
        <v>402</v>
      </c>
      <c r="H1073" s="19" t="s">
        <v>403</v>
      </c>
      <c r="I1073" s="19" t="s">
        <v>397</v>
      </c>
      <c r="J1073" s="19" t="s">
        <v>522</v>
      </c>
      <c r="K1073" s="19" t="s">
        <v>378</v>
      </c>
      <c r="L1073" s="19" t="s">
        <v>558</v>
      </c>
      <c r="M1073" s="19" t="s">
        <v>533</v>
      </c>
    </row>
    <row r="1074" spans="1:13" x14ac:dyDescent="0.2">
      <c r="A1074" s="19" t="s">
        <v>635</v>
      </c>
      <c r="B1074" s="19" t="s">
        <v>358</v>
      </c>
      <c r="C1074" s="20">
        <v>8000</v>
      </c>
      <c r="D1074" s="20">
        <v>8000</v>
      </c>
      <c r="E1074" s="21">
        <v>43542.859178240738</v>
      </c>
      <c r="F1074" s="21">
        <v>43543</v>
      </c>
      <c r="G1074" s="19" t="s">
        <v>398</v>
      </c>
      <c r="H1074" s="19" t="s">
        <v>389</v>
      </c>
      <c r="I1074" s="19" t="s">
        <v>399</v>
      </c>
      <c r="J1074" s="19" t="s">
        <v>525</v>
      </c>
      <c r="K1074" s="19" t="s">
        <v>378</v>
      </c>
      <c r="L1074" s="19" t="s">
        <v>558</v>
      </c>
      <c r="M1074" s="19" t="s">
        <v>538</v>
      </c>
    </row>
    <row r="1075" spans="1:13" x14ac:dyDescent="0.2">
      <c r="A1075" s="19" t="s">
        <v>635</v>
      </c>
      <c r="B1075" s="19" t="s">
        <v>358</v>
      </c>
      <c r="C1075" s="20">
        <v>10000</v>
      </c>
      <c r="D1075" s="20">
        <v>10000</v>
      </c>
      <c r="E1075" s="21">
        <v>43371.867326388892</v>
      </c>
      <c r="F1075" s="21">
        <v>43495</v>
      </c>
      <c r="G1075" s="19" t="s">
        <v>396</v>
      </c>
      <c r="H1075" s="19" t="s">
        <v>383</v>
      </c>
      <c r="I1075" s="19" t="s">
        <v>397</v>
      </c>
      <c r="J1075" s="19" t="s">
        <v>525</v>
      </c>
      <c r="K1075" s="19" t="s">
        <v>378</v>
      </c>
      <c r="L1075" s="19" t="s">
        <v>558</v>
      </c>
      <c r="M1075" s="19" t="s">
        <v>536</v>
      </c>
    </row>
    <row r="1076" spans="1:13" x14ac:dyDescent="0.2">
      <c r="A1076" s="19" t="s">
        <v>635</v>
      </c>
      <c r="B1076" s="19" t="s">
        <v>358</v>
      </c>
      <c r="C1076" s="20">
        <v>12000</v>
      </c>
      <c r="D1076" s="20">
        <v>12000</v>
      </c>
      <c r="E1076" s="21">
        <v>43251.711574074077</v>
      </c>
      <c r="F1076" s="21">
        <v>43293.739907407406</v>
      </c>
      <c r="G1076" s="19" t="s">
        <v>396</v>
      </c>
      <c r="H1076" s="19" t="s">
        <v>383</v>
      </c>
      <c r="I1076" s="19" t="s">
        <v>397</v>
      </c>
      <c r="J1076" s="19" t="s">
        <v>523</v>
      </c>
      <c r="K1076" s="19" t="s">
        <v>378</v>
      </c>
      <c r="L1076" s="19" t="s">
        <v>558</v>
      </c>
      <c r="M1076" s="19" t="s">
        <v>533</v>
      </c>
    </row>
    <row r="1077" spans="1:13" x14ac:dyDescent="0.2">
      <c r="A1077" s="19" t="s">
        <v>635</v>
      </c>
      <c r="B1077" s="19" t="s">
        <v>358</v>
      </c>
      <c r="C1077" s="20">
        <v>24000</v>
      </c>
      <c r="D1077" s="20">
        <v>24000</v>
      </c>
      <c r="E1077" s="21">
        <v>42670.72519675926</v>
      </c>
      <c r="F1077" s="21">
        <v>43031.576215277775</v>
      </c>
      <c r="G1077" s="19" t="s">
        <v>404</v>
      </c>
      <c r="H1077" s="19" t="s">
        <v>403</v>
      </c>
      <c r="I1077" s="19" t="s">
        <v>405</v>
      </c>
      <c r="J1077" s="19" t="s">
        <v>525</v>
      </c>
      <c r="K1077" s="19" t="s">
        <v>378</v>
      </c>
      <c r="L1077" s="19" t="s">
        <v>558</v>
      </c>
      <c r="M1077" s="19" t="s">
        <v>534</v>
      </c>
    </row>
    <row r="1078" spans="1:13" x14ac:dyDescent="0.2">
      <c r="A1078" s="19" t="s">
        <v>635</v>
      </c>
      <c r="B1078" s="19" t="s">
        <v>358</v>
      </c>
      <c r="C1078" s="20">
        <v>27500</v>
      </c>
      <c r="D1078" s="20">
        <v>27500</v>
      </c>
      <c r="E1078" s="21">
        <v>43430.926678240743</v>
      </c>
      <c r="F1078" s="21">
        <v>43521</v>
      </c>
      <c r="G1078" s="19" t="s">
        <v>390</v>
      </c>
      <c r="H1078" s="19" t="s">
        <v>389</v>
      </c>
      <c r="I1078" s="19" t="s">
        <v>385</v>
      </c>
      <c r="J1078" s="19" t="s">
        <v>528</v>
      </c>
      <c r="K1078" s="19" t="s">
        <v>378</v>
      </c>
      <c r="L1078" s="19" t="s">
        <v>558</v>
      </c>
      <c r="M1078" s="19" t="s">
        <v>534</v>
      </c>
    </row>
    <row r="1079" spans="1:13" x14ac:dyDescent="0.2">
      <c r="A1079" s="19" t="s">
        <v>635</v>
      </c>
      <c r="B1079" s="19" t="s">
        <v>358</v>
      </c>
      <c r="C1079" s="20">
        <v>47500</v>
      </c>
      <c r="D1079" s="20">
        <v>47500</v>
      </c>
      <c r="E1079" s="21">
        <v>43872.751342592594</v>
      </c>
      <c r="F1079" s="21">
        <v>43871.208333333336</v>
      </c>
      <c r="G1079" s="19" t="s">
        <v>394</v>
      </c>
      <c r="H1079" s="19" t="s">
        <v>383</v>
      </c>
      <c r="I1079" s="19" t="s">
        <v>395</v>
      </c>
      <c r="J1079" s="19" t="s">
        <v>528</v>
      </c>
      <c r="K1079" s="19" t="s">
        <v>378</v>
      </c>
      <c r="L1079" s="19" t="s">
        <v>558</v>
      </c>
      <c r="M1079" s="19" t="s">
        <v>539</v>
      </c>
    </row>
    <row r="1080" spans="1:13" x14ac:dyDescent="0.2">
      <c r="A1080" s="19" t="s">
        <v>635</v>
      </c>
      <c r="B1080" s="19" t="s">
        <v>358</v>
      </c>
      <c r="C1080" s="20">
        <v>51000</v>
      </c>
      <c r="D1080" s="20">
        <v>51000</v>
      </c>
      <c r="E1080" s="21">
        <v>43061.664050925923</v>
      </c>
      <c r="F1080" s="21">
        <v>43118.291666666664</v>
      </c>
      <c r="G1080" s="19" t="s">
        <v>396</v>
      </c>
      <c r="H1080" s="19" t="s">
        <v>383</v>
      </c>
      <c r="I1080" s="19" t="s">
        <v>397</v>
      </c>
      <c r="J1080" s="19" t="s">
        <v>525</v>
      </c>
      <c r="K1080" s="19" t="s">
        <v>378</v>
      </c>
      <c r="L1080" s="19" t="s">
        <v>558</v>
      </c>
      <c r="M1080" s="19" t="s">
        <v>537</v>
      </c>
    </row>
    <row r="1081" spans="1:13" x14ac:dyDescent="0.2">
      <c r="A1081" s="19" t="s">
        <v>635</v>
      </c>
      <c r="B1081" s="19" t="s">
        <v>358</v>
      </c>
      <c r="C1081" s="20">
        <v>51450</v>
      </c>
      <c r="D1081" s="20">
        <v>51450</v>
      </c>
      <c r="E1081" s="21">
        <v>42615.812615740739</v>
      </c>
      <c r="F1081" s="21">
        <v>42733.291666666664</v>
      </c>
      <c r="G1081" s="19" t="s">
        <v>382</v>
      </c>
      <c r="H1081" s="19" t="s">
        <v>381</v>
      </c>
      <c r="I1081" s="19" t="s">
        <v>385</v>
      </c>
      <c r="J1081" s="19" t="s">
        <v>525</v>
      </c>
      <c r="K1081" s="19" t="s">
        <v>378</v>
      </c>
      <c r="L1081" s="19" t="s">
        <v>558</v>
      </c>
      <c r="M1081" s="19" t="s">
        <v>536</v>
      </c>
    </row>
    <row r="1082" spans="1:13" x14ac:dyDescent="0.2">
      <c r="A1082" s="19" t="s">
        <v>271</v>
      </c>
      <c r="B1082" s="19" t="s">
        <v>373</v>
      </c>
      <c r="C1082" s="20">
        <v>2695</v>
      </c>
      <c r="D1082" s="20">
        <v>2695</v>
      </c>
      <c r="E1082" s="21">
        <v>43783.656412037039</v>
      </c>
      <c r="F1082" s="21">
        <v>43783.291666666664</v>
      </c>
      <c r="G1082" s="19" t="s">
        <v>390</v>
      </c>
      <c r="H1082" s="19" t="s">
        <v>389</v>
      </c>
      <c r="I1082" s="19" t="s">
        <v>386</v>
      </c>
      <c r="J1082" s="19" t="s">
        <v>528</v>
      </c>
      <c r="K1082" s="19" t="s">
        <v>378</v>
      </c>
      <c r="L1082" s="19" t="s">
        <v>560</v>
      </c>
      <c r="M1082" s="19" t="s">
        <v>533</v>
      </c>
    </row>
    <row r="1083" spans="1:13" x14ac:dyDescent="0.2">
      <c r="A1083" s="19" t="s">
        <v>271</v>
      </c>
      <c r="B1083" s="19" t="s">
        <v>373</v>
      </c>
      <c r="C1083" s="20">
        <v>6000</v>
      </c>
      <c r="D1083" s="20">
        <v>0</v>
      </c>
      <c r="E1083" s="21">
        <v>43384.69226851852</v>
      </c>
      <c r="F1083" s="21">
        <v>43402.74255787037</v>
      </c>
      <c r="G1083" s="19" t="s">
        <v>388</v>
      </c>
      <c r="H1083" s="19" t="s">
        <v>389</v>
      </c>
      <c r="I1083" s="19" t="s">
        <v>385</v>
      </c>
      <c r="J1083" s="19" t="s">
        <v>522</v>
      </c>
      <c r="K1083" s="19" t="s">
        <v>377</v>
      </c>
      <c r="L1083" s="19" t="s">
        <v>560</v>
      </c>
      <c r="M1083" s="19" t="s">
        <v>534</v>
      </c>
    </row>
    <row r="1084" spans="1:13" x14ac:dyDescent="0.2">
      <c r="A1084" s="19" t="s">
        <v>271</v>
      </c>
      <c r="B1084" s="19" t="s">
        <v>373</v>
      </c>
      <c r="C1084" s="20">
        <v>44005</v>
      </c>
      <c r="D1084" s="20">
        <v>44005</v>
      </c>
      <c r="E1084" s="21">
        <v>43671.718136574076</v>
      </c>
      <c r="F1084" s="21">
        <v>43997.869606481479</v>
      </c>
      <c r="G1084" s="19" t="s">
        <v>404</v>
      </c>
      <c r="H1084" s="19" t="s">
        <v>403</v>
      </c>
      <c r="I1084" s="19" t="s">
        <v>405</v>
      </c>
      <c r="J1084" s="19" t="s">
        <v>528</v>
      </c>
      <c r="K1084" s="19" t="s">
        <v>378</v>
      </c>
      <c r="L1084" s="19" t="s">
        <v>560</v>
      </c>
      <c r="M1084" s="19" t="s">
        <v>533</v>
      </c>
    </row>
    <row r="1085" spans="1:13" x14ac:dyDescent="0.2">
      <c r="A1085" s="19" t="s">
        <v>72</v>
      </c>
      <c r="B1085" s="19" t="s">
        <v>371</v>
      </c>
      <c r="C1085" s="20">
        <v>2000</v>
      </c>
      <c r="D1085" s="20">
        <v>2000</v>
      </c>
      <c r="E1085" s="21">
        <v>42138.71266203704</v>
      </c>
      <c r="F1085" s="21">
        <v>42159.291666666664</v>
      </c>
      <c r="G1085" s="19" t="s">
        <v>391</v>
      </c>
      <c r="H1085" s="19" t="s">
        <v>383</v>
      </c>
      <c r="I1085" s="19" t="s">
        <v>385</v>
      </c>
      <c r="J1085" s="19" t="s">
        <v>525</v>
      </c>
      <c r="K1085" s="19" t="s">
        <v>378</v>
      </c>
      <c r="L1085" s="19" t="s">
        <v>569</v>
      </c>
      <c r="M1085" s="19" t="s">
        <v>538</v>
      </c>
    </row>
    <row r="1086" spans="1:13" x14ac:dyDescent="0.2">
      <c r="A1086" s="19" t="s">
        <v>72</v>
      </c>
      <c r="B1086" s="19" t="s">
        <v>371</v>
      </c>
      <c r="C1086" s="20">
        <v>5000</v>
      </c>
      <c r="D1086" s="20">
        <v>5000</v>
      </c>
      <c r="E1086" s="21">
        <v>42073.698576388888</v>
      </c>
      <c r="F1086" s="21">
        <v>42081.291666666664</v>
      </c>
      <c r="G1086" s="19" t="s">
        <v>382</v>
      </c>
      <c r="H1086" s="19" t="s">
        <v>381</v>
      </c>
      <c r="I1086" s="19" t="s">
        <v>385</v>
      </c>
      <c r="J1086" s="19" t="s">
        <v>525</v>
      </c>
      <c r="K1086" s="19" t="s">
        <v>378</v>
      </c>
      <c r="L1086" s="19" t="s">
        <v>569</v>
      </c>
      <c r="M1086" s="19" t="s">
        <v>537</v>
      </c>
    </row>
    <row r="1087" spans="1:13" x14ac:dyDescent="0.2">
      <c r="A1087" s="19" t="s">
        <v>488</v>
      </c>
      <c r="B1087" s="19" t="s">
        <v>369</v>
      </c>
      <c r="C1087" s="20">
        <v>32000</v>
      </c>
      <c r="D1087" s="20">
        <v>0</v>
      </c>
      <c r="E1087" s="21">
        <v>41262.930300925924</v>
      </c>
      <c r="F1087" s="21">
        <v>41613.208333333336</v>
      </c>
      <c r="G1087" s="19" t="s">
        <v>391</v>
      </c>
      <c r="H1087" s="19" t="s">
        <v>383</v>
      </c>
      <c r="I1087" s="19" t="s">
        <v>385</v>
      </c>
      <c r="J1087" s="19" t="s">
        <v>529</v>
      </c>
      <c r="K1087" s="19" t="s">
        <v>377</v>
      </c>
      <c r="L1087" s="19" t="s">
        <v>560</v>
      </c>
      <c r="M1087" s="19" t="s">
        <v>537</v>
      </c>
    </row>
    <row r="1088" spans="1:13" x14ac:dyDescent="0.2">
      <c r="A1088" s="19" t="s">
        <v>636</v>
      </c>
      <c r="B1088" s="19" t="s">
        <v>358</v>
      </c>
      <c r="C1088" s="20">
        <v>42100</v>
      </c>
      <c r="D1088" s="20">
        <v>42100</v>
      </c>
      <c r="E1088" s="21">
        <v>42219.881898148145</v>
      </c>
      <c r="F1088" s="21">
        <v>42501.672974537039</v>
      </c>
      <c r="G1088" s="19" t="s">
        <v>393</v>
      </c>
      <c r="H1088" s="19" t="s">
        <v>389</v>
      </c>
      <c r="I1088" s="19" t="s">
        <v>387</v>
      </c>
      <c r="J1088" s="19" t="s">
        <v>522</v>
      </c>
      <c r="K1088" s="19" t="s">
        <v>377</v>
      </c>
      <c r="L1088" s="19" t="s">
        <v>562</v>
      </c>
      <c r="M1088" s="19" t="s">
        <v>533</v>
      </c>
    </row>
    <row r="1089" spans="1:13" x14ac:dyDescent="0.2">
      <c r="A1089" s="19" t="s">
        <v>6</v>
      </c>
      <c r="B1089" s="19" t="s">
        <v>373</v>
      </c>
      <c r="C1089" s="20">
        <v>2000</v>
      </c>
      <c r="D1089" s="20">
        <v>2000</v>
      </c>
      <c r="E1089" s="21">
        <v>43578.880798611113</v>
      </c>
      <c r="F1089" s="21">
        <v>43599</v>
      </c>
      <c r="G1089" s="19" t="s">
        <v>391</v>
      </c>
      <c r="H1089" s="19" t="s">
        <v>383</v>
      </c>
      <c r="I1089" s="19" t="s">
        <v>385</v>
      </c>
      <c r="J1089" s="19" t="s">
        <v>525</v>
      </c>
      <c r="K1089" s="19" t="s">
        <v>378</v>
      </c>
      <c r="L1089" s="19" t="s">
        <v>562</v>
      </c>
      <c r="M1089" s="19" t="s">
        <v>538</v>
      </c>
    </row>
    <row r="1090" spans="1:13" x14ac:dyDescent="0.2">
      <c r="A1090" s="19" t="s">
        <v>6</v>
      </c>
      <c r="B1090" s="19" t="s">
        <v>373</v>
      </c>
      <c r="C1090" s="20">
        <v>9200</v>
      </c>
      <c r="D1090" s="20">
        <v>9200</v>
      </c>
      <c r="E1090" s="21">
        <v>43243.846770833334</v>
      </c>
      <c r="F1090" s="21">
        <v>43270.847303240742</v>
      </c>
      <c r="G1090" s="19" t="s">
        <v>391</v>
      </c>
      <c r="H1090" s="19" t="s">
        <v>383</v>
      </c>
      <c r="I1090" s="19" t="s">
        <v>385</v>
      </c>
      <c r="J1090" s="19" t="s">
        <v>525</v>
      </c>
      <c r="K1090" s="19" t="s">
        <v>378</v>
      </c>
      <c r="L1090" s="19" t="s">
        <v>562</v>
      </c>
      <c r="M1090" s="19" t="s">
        <v>538</v>
      </c>
    </row>
    <row r="1091" spans="1:13" x14ac:dyDescent="0.2">
      <c r="A1091" s="19" t="s">
        <v>6</v>
      </c>
      <c r="B1091" s="19" t="s">
        <v>373</v>
      </c>
      <c r="C1091" s="20">
        <v>10000</v>
      </c>
      <c r="D1091" s="20">
        <v>10000</v>
      </c>
      <c r="E1091" s="21">
        <v>42741.767141203702</v>
      </c>
      <c r="F1091" s="21">
        <v>42752.911990740744</v>
      </c>
      <c r="G1091" s="19" t="s">
        <v>396</v>
      </c>
      <c r="H1091" s="19" t="s">
        <v>383</v>
      </c>
      <c r="I1091" s="19" t="s">
        <v>397</v>
      </c>
      <c r="J1091" s="19" t="s">
        <v>525</v>
      </c>
      <c r="K1091" s="19" t="s">
        <v>378</v>
      </c>
      <c r="L1091" s="19" t="s">
        <v>562</v>
      </c>
      <c r="M1091" s="19" t="s">
        <v>538</v>
      </c>
    </row>
    <row r="1092" spans="1:13" x14ac:dyDescent="0.2">
      <c r="A1092" s="19" t="s">
        <v>595</v>
      </c>
      <c r="B1092" s="19" t="s">
        <v>362</v>
      </c>
      <c r="C1092" s="20">
        <v>145</v>
      </c>
      <c r="D1092" s="20">
        <v>145</v>
      </c>
      <c r="E1092" s="21">
        <v>43145.681319444448</v>
      </c>
      <c r="F1092" s="21">
        <v>43145.68378472222</v>
      </c>
      <c r="G1092" s="19" t="s">
        <v>404</v>
      </c>
      <c r="H1092" s="19" t="s">
        <v>403</v>
      </c>
      <c r="I1092" s="19" t="s">
        <v>405</v>
      </c>
      <c r="J1092" s="19" t="s">
        <v>525</v>
      </c>
      <c r="K1092" s="19" t="s">
        <v>378</v>
      </c>
      <c r="L1092" s="19" t="s">
        <v>567</v>
      </c>
      <c r="M1092" s="19" t="s">
        <v>533</v>
      </c>
    </row>
    <row r="1093" spans="1:13" x14ac:dyDescent="0.2">
      <c r="A1093" s="19" t="s">
        <v>7</v>
      </c>
      <c r="B1093" s="19" t="s">
        <v>363</v>
      </c>
      <c r="C1093" s="20">
        <v>199.9</v>
      </c>
      <c r="D1093" s="20">
        <v>199.9</v>
      </c>
      <c r="E1093" s="21">
        <v>43859.817071759258</v>
      </c>
      <c r="F1093" s="21">
        <v>43859.82439814815</v>
      </c>
      <c r="G1093" s="19" t="s">
        <v>393</v>
      </c>
      <c r="H1093" s="19" t="s">
        <v>389</v>
      </c>
      <c r="I1093" s="19" t="s">
        <v>385</v>
      </c>
      <c r="J1093" s="19" t="s">
        <v>528</v>
      </c>
      <c r="K1093" s="19" t="s">
        <v>378</v>
      </c>
      <c r="L1093" s="19" t="s">
        <v>583</v>
      </c>
      <c r="M1093" s="19" t="s">
        <v>533</v>
      </c>
    </row>
    <row r="1094" spans="1:13" x14ac:dyDescent="0.2">
      <c r="A1094" s="19" t="s">
        <v>7</v>
      </c>
      <c r="B1094" s="19" t="s">
        <v>363</v>
      </c>
      <c r="C1094" s="20">
        <v>357.96</v>
      </c>
      <c r="D1094" s="20">
        <v>357.96</v>
      </c>
      <c r="E1094" s="21">
        <v>43136.940104166664</v>
      </c>
      <c r="F1094" s="21">
        <v>43136.291666666664</v>
      </c>
      <c r="G1094" s="19" t="s">
        <v>393</v>
      </c>
      <c r="H1094" s="19" t="s">
        <v>389</v>
      </c>
      <c r="I1094" s="19" t="s">
        <v>385</v>
      </c>
      <c r="J1094" s="19" t="s">
        <v>525</v>
      </c>
      <c r="K1094" s="19" t="s">
        <v>378</v>
      </c>
      <c r="L1094" s="19" t="s">
        <v>573</v>
      </c>
      <c r="M1094" s="19" t="s">
        <v>535</v>
      </c>
    </row>
    <row r="1095" spans="1:13" x14ac:dyDescent="0.2">
      <c r="A1095" s="19" t="s">
        <v>7</v>
      </c>
      <c r="B1095" s="19" t="s">
        <v>363</v>
      </c>
      <c r="C1095" s="20">
        <v>10000</v>
      </c>
      <c r="D1095" s="20">
        <v>0</v>
      </c>
      <c r="E1095" s="21">
        <v>43958.733310185184</v>
      </c>
      <c r="F1095" s="21">
        <v>44056.78429398148</v>
      </c>
      <c r="G1095" s="19" t="s">
        <v>394</v>
      </c>
      <c r="H1095" s="19" t="s">
        <v>383</v>
      </c>
      <c r="I1095" s="19" t="s">
        <v>395</v>
      </c>
      <c r="J1095" s="19" t="s">
        <v>525</v>
      </c>
      <c r="K1095" s="19" t="s">
        <v>377</v>
      </c>
      <c r="L1095" s="19" t="s">
        <v>574</v>
      </c>
      <c r="M1095" s="19" t="s">
        <v>534</v>
      </c>
    </row>
    <row r="1096" spans="1:13" x14ac:dyDescent="0.2">
      <c r="A1096" s="19" t="s">
        <v>7</v>
      </c>
      <c r="B1096" s="19" t="s">
        <v>363</v>
      </c>
      <c r="C1096" s="20">
        <v>43070</v>
      </c>
      <c r="D1096" s="20">
        <v>0</v>
      </c>
      <c r="E1096" s="21">
        <v>43081.890115740738</v>
      </c>
      <c r="F1096" s="21">
        <v>43280.932905092595</v>
      </c>
      <c r="G1096" s="19" t="s">
        <v>393</v>
      </c>
      <c r="H1096" s="19" t="s">
        <v>389</v>
      </c>
      <c r="I1096" s="19" t="s">
        <v>385</v>
      </c>
      <c r="J1096" s="19" t="s">
        <v>522</v>
      </c>
      <c r="K1096" s="19" t="s">
        <v>377</v>
      </c>
      <c r="L1096" s="19" t="s">
        <v>573</v>
      </c>
      <c r="M1096" s="19" t="s">
        <v>537</v>
      </c>
    </row>
    <row r="1097" spans="1:13" x14ac:dyDescent="0.2">
      <c r="A1097" s="19" t="s">
        <v>7</v>
      </c>
      <c r="B1097" s="19" t="s">
        <v>363</v>
      </c>
      <c r="C1097" s="20">
        <v>70728</v>
      </c>
      <c r="D1097" s="20">
        <v>0</v>
      </c>
      <c r="E1097" s="21">
        <v>43794.828981481478</v>
      </c>
      <c r="F1097" s="21">
        <v>43928.700787037036</v>
      </c>
      <c r="G1097" s="19" t="s">
        <v>388</v>
      </c>
      <c r="H1097" s="19" t="s">
        <v>389</v>
      </c>
      <c r="I1097" s="19" t="s">
        <v>387</v>
      </c>
      <c r="J1097" s="19" t="s">
        <v>527</v>
      </c>
      <c r="K1097" s="19" t="s">
        <v>377</v>
      </c>
      <c r="L1097" s="19" t="s">
        <v>574</v>
      </c>
      <c r="M1097" s="19" t="s">
        <v>537</v>
      </c>
    </row>
    <row r="1098" spans="1:13" x14ac:dyDescent="0.2">
      <c r="A1098" s="19" t="s">
        <v>637</v>
      </c>
      <c r="B1098" s="19" t="s">
        <v>358</v>
      </c>
      <c r="C1098" s="20">
        <v>239.88</v>
      </c>
      <c r="D1098" s="20">
        <v>239.88</v>
      </c>
      <c r="E1098" s="21">
        <v>43215.717858796299</v>
      </c>
      <c r="F1098" s="21">
        <v>43215.720613425925</v>
      </c>
      <c r="G1098" s="19" t="s">
        <v>391</v>
      </c>
      <c r="H1098" s="19" t="s">
        <v>383</v>
      </c>
      <c r="I1098" s="19" t="s">
        <v>385</v>
      </c>
      <c r="J1098" s="19" t="s">
        <v>525</v>
      </c>
      <c r="K1098" s="19" t="s">
        <v>378</v>
      </c>
      <c r="L1098" s="19" t="s">
        <v>564</v>
      </c>
      <c r="M1098" s="19" t="s">
        <v>533</v>
      </c>
    </row>
    <row r="1099" spans="1:13" x14ac:dyDescent="0.2">
      <c r="A1099" s="19" t="s">
        <v>448</v>
      </c>
      <c r="B1099" s="19" t="s">
        <v>370</v>
      </c>
      <c r="C1099" s="20">
        <v>4999.8999999999996</v>
      </c>
      <c r="D1099" s="20">
        <v>4999.8999999999996</v>
      </c>
      <c r="E1099" s="21">
        <v>42402.075243055559</v>
      </c>
      <c r="F1099" s="21">
        <v>42405.208333333336</v>
      </c>
      <c r="G1099" s="19" t="s">
        <v>388</v>
      </c>
      <c r="H1099" s="19" t="s">
        <v>389</v>
      </c>
      <c r="I1099" s="19" t="s">
        <v>385</v>
      </c>
      <c r="J1099" s="19" t="s">
        <v>525</v>
      </c>
      <c r="K1099" s="19" t="s">
        <v>378</v>
      </c>
      <c r="L1099" s="19" t="s">
        <v>566</v>
      </c>
      <c r="M1099" s="19" t="s">
        <v>533</v>
      </c>
    </row>
    <row r="1100" spans="1:13" x14ac:dyDescent="0.2">
      <c r="A1100" s="19" t="s">
        <v>448</v>
      </c>
      <c r="B1100" s="19" t="s">
        <v>370</v>
      </c>
      <c r="C1100" s="20">
        <v>6000</v>
      </c>
      <c r="D1100" s="20">
        <v>6000</v>
      </c>
      <c r="E1100" s="21">
        <v>42535.717280092591</v>
      </c>
      <c r="F1100" s="21">
        <v>42677.681689814817</v>
      </c>
      <c r="G1100" s="19" t="s">
        <v>382</v>
      </c>
      <c r="H1100" s="19" t="s">
        <v>381</v>
      </c>
      <c r="I1100" s="19" t="s">
        <v>385</v>
      </c>
      <c r="J1100" s="19" t="s">
        <v>522</v>
      </c>
      <c r="K1100" s="19" t="s">
        <v>377</v>
      </c>
      <c r="L1100" s="19" t="s">
        <v>562</v>
      </c>
      <c r="M1100" s="19" t="s">
        <v>535</v>
      </c>
    </row>
    <row r="1101" spans="1:13" x14ac:dyDescent="0.2">
      <c r="A1101" s="19" t="s">
        <v>448</v>
      </c>
      <c r="B1101" s="19" t="s">
        <v>370</v>
      </c>
      <c r="C1101" s="20">
        <v>6480</v>
      </c>
      <c r="D1101" s="20">
        <v>6480</v>
      </c>
      <c r="E1101" s="21">
        <v>42846.035231481481</v>
      </c>
      <c r="F1101" s="21">
        <v>43055.208333333336</v>
      </c>
      <c r="G1101" s="19" t="s">
        <v>382</v>
      </c>
      <c r="H1101" s="19" t="s">
        <v>381</v>
      </c>
      <c r="I1101" s="19" t="s">
        <v>385</v>
      </c>
      <c r="J1101" s="19" t="s">
        <v>525</v>
      </c>
      <c r="K1101" s="19" t="s">
        <v>378</v>
      </c>
      <c r="L1101" s="19" t="s">
        <v>560</v>
      </c>
      <c r="M1101" s="19" t="s">
        <v>533</v>
      </c>
    </row>
    <row r="1102" spans="1:13" x14ac:dyDescent="0.2">
      <c r="A1102" s="19" t="s">
        <v>448</v>
      </c>
      <c r="B1102" s="19" t="s">
        <v>370</v>
      </c>
      <c r="C1102" s="20">
        <v>10000</v>
      </c>
      <c r="D1102" s="20">
        <v>10000</v>
      </c>
      <c r="E1102" s="21">
        <v>43629.983576388891</v>
      </c>
      <c r="F1102" s="21">
        <v>43782.291666666664</v>
      </c>
      <c r="G1102" s="19" t="s">
        <v>402</v>
      </c>
      <c r="H1102" s="19" t="s">
        <v>403</v>
      </c>
      <c r="I1102" s="19" t="s">
        <v>397</v>
      </c>
      <c r="J1102" s="19" t="s">
        <v>528</v>
      </c>
      <c r="K1102" s="19" t="s">
        <v>378</v>
      </c>
      <c r="L1102" s="19" t="s">
        <v>560</v>
      </c>
      <c r="M1102" s="19" t="s">
        <v>536</v>
      </c>
    </row>
    <row r="1103" spans="1:13" x14ac:dyDescent="0.2">
      <c r="A1103" s="19" t="s">
        <v>448</v>
      </c>
      <c r="B1103" s="19" t="s">
        <v>370</v>
      </c>
      <c r="C1103" s="20">
        <v>10000</v>
      </c>
      <c r="D1103" s="20">
        <v>0</v>
      </c>
      <c r="E1103" s="21">
        <v>42625.978831018518</v>
      </c>
      <c r="F1103" s="21">
        <v>43088.017164351855</v>
      </c>
      <c r="G1103" s="19" t="s">
        <v>391</v>
      </c>
      <c r="H1103" s="19" t="s">
        <v>383</v>
      </c>
      <c r="I1103" s="19" t="s">
        <v>385</v>
      </c>
      <c r="J1103" s="19" t="s">
        <v>529</v>
      </c>
      <c r="K1103" s="19" t="s">
        <v>377</v>
      </c>
      <c r="L1103" s="19" t="s">
        <v>560</v>
      </c>
      <c r="M1103" s="19" t="s">
        <v>533</v>
      </c>
    </row>
    <row r="1104" spans="1:13" x14ac:dyDescent="0.2">
      <c r="A1104" s="19" t="s">
        <v>448</v>
      </c>
      <c r="B1104" s="19" t="s">
        <v>370</v>
      </c>
      <c r="C1104" s="20">
        <v>10540</v>
      </c>
      <c r="D1104" s="20">
        <v>10540</v>
      </c>
      <c r="E1104" s="21">
        <v>43293.927499999998</v>
      </c>
      <c r="F1104" s="21">
        <v>43423</v>
      </c>
      <c r="G1104" s="19" t="s">
        <v>393</v>
      </c>
      <c r="H1104" s="19" t="s">
        <v>389</v>
      </c>
      <c r="I1104" s="19" t="s">
        <v>385</v>
      </c>
      <c r="J1104" s="19" t="s">
        <v>525</v>
      </c>
      <c r="K1104" s="19" t="s">
        <v>378</v>
      </c>
      <c r="L1104" s="19" t="s">
        <v>560</v>
      </c>
      <c r="M1104" s="19" t="s">
        <v>539</v>
      </c>
    </row>
    <row r="1105" spans="1:13" x14ac:dyDescent="0.2">
      <c r="A1105" s="19" t="s">
        <v>448</v>
      </c>
      <c r="B1105" s="19" t="s">
        <v>370</v>
      </c>
      <c r="C1105" s="20">
        <v>12000</v>
      </c>
      <c r="D1105" s="20">
        <v>0</v>
      </c>
      <c r="E1105" s="21">
        <v>43140.764560185184</v>
      </c>
      <c r="F1105" s="21">
        <v>43313.758194444446</v>
      </c>
      <c r="G1105" s="19" t="s">
        <v>382</v>
      </c>
      <c r="H1105" s="19" t="s">
        <v>381</v>
      </c>
      <c r="I1105" s="19" t="s">
        <v>386</v>
      </c>
      <c r="J1105" s="19" t="s">
        <v>522</v>
      </c>
      <c r="K1105" s="19" t="s">
        <v>377</v>
      </c>
      <c r="L1105" s="19" t="s">
        <v>560</v>
      </c>
      <c r="M1105" s="19" t="s">
        <v>536</v>
      </c>
    </row>
    <row r="1106" spans="1:13" x14ac:dyDescent="0.2">
      <c r="A1106" s="19" t="s">
        <v>448</v>
      </c>
      <c r="B1106" s="19" t="s">
        <v>370</v>
      </c>
      <c r="C1106" s="20">
        <v>124618</v>
      </c>
      <c r="D1106" s="20">
        <v>124618</v>
      </c>
      <c r="E1106" s="21">
        <v>42521.620995370373</v>
      </c>
      <c r="F1106" s="21">
        <v>42663.291666666664</v>
      </c>
      <c r="G1106" s="19" t="s">
        <v>382</v>
      </c>
      <c r="H1106" s="19" t="s">
        <v>381</v>
      </c>
      <c r="I1106" s="19" t="s">
        <v>385</v>
      </c>
      <c r="J1106" s="19" t="s">
        <v>525</v>
      </c>
      <c r="K1106" s="19" t="s">
        <v>378</v>
      </c>
      <c r="L1106" s="19" t="s">
        <v>560</v>
      </c>
      <c r="M1106" s="19" t="s">
        <v>536</v>
      </c>
    </row>
    <row r="1107" spans="1:13" x14ac:dyDescent="0.2">
      <c r="A1107" s="19" t="s">
        <v>90</v>
      </c>
      <c r="B1107" s="19" t="s">
        <v>367</v>
      </c>
      <c r="C1107" s="20">
        <v>67000</v>
      </c>
      <c r="D1107" s="20">
        <v>0</v>
      </c>
      <c r="E1107" s="21">
        <v>42284.901331018518</v>
      </c>
      <c r="F1107" s="21">
        <v>42310.291666666664</v>
      </c>
      <c r="G1107" s="19" t="s">
        <v>394</v>
      </c>
      <c r="H1107" s="19" t="s">
        <v>383</v>
      </c>
      <c r="I1107" s="19" t="s">
        <v>395</v>
      </c>
      <c r="J1107" s="19" t="s">
        <v>522</v>
      </c>
      <c r="K1107" s="19" t="s">
        <v>377</v>
      </c>
      <c r="L1107" s="19" t="s">
        <v>560</v>
      </c>
      <c r="M1107" s="19" t="s">
        <v>533</v>
      </c>
    </row>
    <row r="1108" spans="1:13" x14ac:dyDescent="0.2">
      <c r="A1108" s="19" t="s">
        <v>90</v>
      </c>
      <c r="B1108" s="19" t="s">
        <v>367</v>
      </c>
      <c r="C1108" s="20">
        <v>282000</v>
      </c>
      <c r="D1108" s="20">
        <v>0</v>
      </c>
      <c r="E1108" s="21">
        <v>42263.047766203701</v>
      </c>
      <c r="F1108" s="21">
        <v>42310.291666666664</v>
      </c>
      <c r="G1108" s="19" t="s">
        <v>394</v>
      </c>
      <c r="H1108" s="19" t="s">
        <v>383</v>
      </c>
      <c r="I1108" s="19" t="s">
        <v>395</v>
      </c>
      <c r="J1108" s="19" t="s">
        <v>529</v>
      </c>
      <c r="K1108" s="19" t="s">
        <v>377</v>
      </c>
      <c r="L1108" s="19" t="s">
        <v>560</v>
      </c>
      <c r="M1108" s="19" t="s">
        <v>533</v>
      </c>
    </row>
    <row r="1109" spans="1:13" x14ac:dyDescent="0.2">
      <c r="A1109" s="19" t="s">
        <v>51</v>
      </c>
      <c r="B1109" s="19" t="s">
        <v>371</v>
      </c>
      <c r="C1109" s="20">
        <v>9500</v>
      </c>
      <c r="D1109" s="20">
        <v>0</v>
      </c>
      <c r="E1109" s="21">
        <v>41708.747824074075</v>
      </c>
      <c r="F1109" s="21">
        <v>41829.166666666664</v>
      </c>
      <c r="G1109" s="19" t="s">
        <v>396</v>
      </c>
      <c r="H1109" s="19" t="s">
        <v>383</v>
      </c>
      <c r="I1109" s="19" t="s">
        <v>397</v>
      </c>
      <c r="J1109" s="19" t="s">
        <v>522</v>
      </c>
      <c r="K1109" s="19" t="s">
        <v>377</v>
      </c>
      <c r="L1109" s="19" t="s">
        <v>569</v>
      </c>
      <c r="M1109" s="19" t="s">
        <v>535</v>
      </c>
    </row>
    <row r="1110" spans="1:13" x14ac:dyDescent="0.2">
      <c r="A1110" s="19" t="s">
        <v>218</v>
      </c>
      <c r="B1110" s="19" t="s">
        <v>373</v>
      </c>
      <c r="C1110" s="20">
        <v>0</v>
      </c>
      <c r="D1110" s="20">
        <v>0</v>
      </c>
      <c r="E1110" s="21">
        <v>42276.615752314814</v>
      </c>
      <c r="F1110" s="21">
        <v>43084.84202546296</v>
      </c>
      <c r="G1110" s="19" t="s">
        <v>394</v>
      </c>
      <c r="H1110" s="19" t="s">
        <v>383</v>
      </c>
      <c r="I1110" s="19" t="s">
        <v>395</v>
      </c>
      <c r="J1110" s="19" t="s">
        <v>522</v>
      </c>
      <c r="K1110" s="19" t="s">
        <v>377</v>
      </c>
      <c r="L1110" s="19" t="s">
        <v>560</v>
      </c>
      <c r="M1110" s="19" t="s">
        <v>533</v>
      </c>
    </row>
    <row r="1111" spans="1:13" x14ac:dyDescent="0.2">
      <c r="A1111" s="19" t="s">
        <v>159</v>
      </c>
      <c r="B1111" s="19" t="s">
        <v>373</v>
      </c>
      <c r="C1111" s="20">
        <v>0</v>
      </c>
      <c r="D1111" s="20">
        <v>0</v>
      </c>
      <c r="E1111" s="21">
        <v>42702.706678240742</v>
      </c>
      <c r="F1111" s="21">
        <v>43266.839675925927</v>
      </c>
      <c r="G1111" s="19" t="s">
        <v>404</v>
      </c>
      <c r="H1111" s="19" t="s">
        <v>403</v>
      </c>
      <c r="I1111" s="19" t="s">
        <v>405</v>
      </c>
      <c r="J1111" s="19" t="s">
        <v>529</v>
      </c>
      <c r="K1111" s="19" t="s">
        <v>377</v>
      </c>
      <c r="L1111" s="19" t="s">
        <v>562</v>
      </c>
      <c r="M1111" s="19" t="s">
        <v>534</v>
      </c>
    </row>
    <row r="1112" spans="1:13" x14ac:dyDescent="0.2">
      <c r="A1112" s="19" t="s">
        <v>159</v>
      </c>
      <c r="B1112" s="19" t="s">
        <v>373</v>
      </c>
      <c r="C1112" s="20">
        <v>2000</v>
      </c>
      <c r="D1112" s="20">
        <v>2000</v>
      </c>
      <c r="E1112" s="21">
        <v>42789.033275462964</v>
      </c>
      <c r="F1112" s="21">
        <v>42793.735324074078</v>
      </c>
      <c r="G1112" s="19" t="s">
        <v>388</v>
      </c>
      <c r="H1112" s="19" t="s">
        <v>389</v>
      </c>
      <c r="I1112" s="19" t="s">
        <v>385</v>
      </c>
      <c r="J1112" s="19" t="s">
        <v>522</v>
      </c>
      <c r="K1112" s="19" t="s">
        <v>378</v>
      </c>
      <c r="L1112" s="19" t="s">
        <v>562</v>
      </c>
      <c r="M1112" s="19" t="s">
        <v>533</v>
      </c>
    </row>
    <row r="1113" spans="1:13" x14ac:dyDescent="0.2">
      <c r="A1113" s="19" t="s">
        <v>159</v>
      </c>
      <c r="B1113" s="19" t="s">
        <v>373</v>
      </c>
      <c r="C1113" s="20">
        <v>4000</v>
      </c>
      <c r="D1113" s="20">
        <v>4000</v>
      </c>
      <c r="E1113" s="21">
        <v>43977.749525462961</v>
      </c>
      <c r="F1113" s="21">
        <v>43977.793321759258</v>
      </c>
      <c r="G1113" s="19" t="s">
        <v>404</v>
      </c>
      <c r="H1113" s="19" t="s">
        <v>403</v>
      </c>
      <c r="I1113" s="19" t="s">
        <v>405</v>
      </c>
      <c r="J1113" s="19" t="s">
        <v>523</v>
      </c>
      <c r="K1113" s="19" t="s">
        <v>378</v>
      </c>
      <c r="L1113" s="19" t="s">
        <v>562</v>
      </c>
      <c r="M1113" s="19" t="s">
        <v>534</v>
      </c>
    </row>
    <row r="1114" spans="1:13" x14ac:dyDescent="0.2">
      <c r="A1114" s="19" t="s">
        <v>159</v>
      </c>
      <c r="B1114" s="19" t="s">
        <v>373</v>
      </c>
      <c r="C1114" s="20">
        <v>35000</v>
      </c>
      <c r="D1114" s="20">
        <v>35000</v>
      </c>
      <c r="E1114" s="21">
        <v>43955.835300925923</v>
      </c>
      <c r="F1114" s="21">
        <v>43984.896608796298</v>
      </c>
      <c r="G1114" s="19" t="s">
        <v>393</v>
      </c>
      <c r="H1114" s="19" t="s">
        <v>389</v>
      </c>
      <c r="I1114" s="19" t="s">
        <v>385</v>
      </c>
      <c r="J1114" s="19" t="s">
        <v>527</v>
      </c>
      <c r="K1114" s="19" t="s">
        <v>378</v>
      </c>
      <c r="L1114" s="19" t="s">
        <v>562</v>
      </c>
      <c r="M1114" s="19" t="s">
        <v>533</v>
      </c>
    </row>
    <row r="1115" spans="1:13" x14ac:dyDescent="0.2">
      <c r="A1115" s="19" t="s">
        <v>159</v>
      </c>
      <c r="B1115" s="19" t="s">
        <v>373</v>
      </c>
      <c r="C1115" s="20">
        <v>77000</v>
      </c>
      <c r="D1115" s="20">
        <v>77000</v>
      </c>
      <c r="E1115" s="21">
        <v>43472.931342592594</v>
      </c>
      <c r="F1115" s="21">
        <v>43642</v>
      </c>
      <c r="G1115" s="19" t="s">
        <v>404</v>
      </c>
      <c r="H1115" s="19" t="s">
        <v>403</v>
      </c>
      <c r="I1115" s="19" t="s">
        <v>405</v>
      </c>
      <c r="J1115" s="19" t="s">
        <v>528</v>
      </c>
      <c r="K1115" s="19" t="s">
        <v>378</v>
      </c>
      <c r="L1115" s="19" t="s">
        <v>562</v>
      </c>
      <c r="M1115" s="19" t="s">
        <v>533</v>
      </c>
    </row>
    <row r="1116" spans="1:13" x14ac:dyDescent="0.2">
      <c r="A1116" s="19" t="s">
        <v>136</v>
      </c>
      <c r="B1116" s="19" t="s">
        <v>371</v>
      </c>
      <c r="C1116" s="20">
        <v>999</v>
      </c>
      <c r="D1116" s="20">
        <v>0</v>
      </c>
      <c r="E1116" s="21">
        <v>43003.955960648149</v>
      </c>
      <c r="F1116" s="21">
        <v>43123.780578703707</v>
      </c>
      <c r="G1116" s="19" t="s">
        <v>398</v>
      </c>
      <c r="H1116" s="19" t="s">
        <v>389</v>
      </c>
      <c r="I1116" s="19" t="s">
        <v>399</v>
      </c>
      <c r="J1116" s="19" t="s">
        <v>522</v>
      </c>
      <c r="K1116" s="19" t="s">
        <v>377</v>
      </c>
      <c r="L1116" s="19" t="s">
        <v>570</v>
      </c>
      <c r="M1116" s="19" t="s">
        <v>533</v>
      </c>
    </row>
    <row r="1117" spans="1:13" x14ac:dyDescent="0.2">
      <c r="A1117" s="19" t="s">
        <v>136</v>
      </c>
      <c r="B1117" s="19" t="s">
        <v>371</v>
      </c>
      <c r="C1117" s="20">
        <v>999.99</v>
      </c>
      <c r="D1117" s="20">
        <v>999.99</v>
      </c>
      <c r="E1117" s="21">
        <v>42634.788078703707</v>
      </c>
      <c r="F1117" s="21">
        <v>42643.166666666664</v>
      </c>
      <c r="G1117" s="19" t="s">
        <v>402</v>
      </c>
      <c r="H1117" s="19" t="s">
        <v>403</v>
      </c>
      <c r="I1117" s="19" t="s">
        <v>397</v>
      </c>
      <c r="J1117" s="19" t="s">
        <v>523</v>
      </c>
      <c r="K1117" s="19" t="s">
        <v>377</v>
      </c>
      <c r="L1117" s="19" t="s">
        <v>570</v>
      </c>
      <c r="M1117" s="19" t="s">
        <v>538</v>
      </c>
    </row>
    <row r="1118" spans="1:13" x14ac:dyDescent="0.2">
      <c r="A1118" s="19" t="s">
        <v>136</v>
      </c>
      <c r="B1118" s="19" t="s">
        <v>371</v>
      </c>
      <c r="C1118" s="20">
        <v>4265</v>
      </c>
      <c r="D1118" s="20">
        <v>4265</v>
      </c>
      <c r="E1118" s="21">
        <v>42621.851597222223</v>
      </c>
      <c r="F1118" s="21">
        <v>42727.765324074076</v>
      </c>
      <c r="G1118" s="19" t="s">
        <v>393</v>
      </c>
      <c r="H1118" s="19" t="s">
        <v>389</v>
      </c>
      <c r="I1118" s="19" t="s">
        <v>387</v>
      </c>
      <c r="J1118" s="19" t="s">
        <v>525</v>
      </c>
      <c r="K1118" s="19" t="s">
        <v>378</v>
      </c>
      <c r="L1118" s="19" t="s">
        <v>570</v>
      </c>
      <c r="M1118" s="19" t="s">
        <v>535</v>
      </c>
    </row>
    <row r="1119" spans="1:13" x14ac:dyDescent="0.2">
      <c r="A1119" s="19" t="s">
        <v>136</v>
      </c>
      <c r="B1119" s="19" t="s">
        <v>371</v>
      </c>
      <c r="C1119" s="20">
        <v>17999</v>
      </c>
      <c r="D1119" s="20">
        <v>0</v>
      </c>
      <c r="E1119" s="21">
        <v>42489.785740740743</v>
      </c>
      <c r="F1119" s="21">
        <v>42870.106481481482</v>
      </c>
      <c r="G1119" s="19" t="s">
        <v>390</v>
      </c>
      <c r="H1119" s="19" t="s">
        <v>389</v>
      </c>
      <c r="I1119" s="19" t="s">
        <v>385</v>
      </c>
      <c r="J1119" s="19" t="s">
        <v>522</v>
      </c>
      <c r="K1119" s="19" t="s">
        <v>377</v>
      </c>
      <c r="L1119" s="19" t="s">
        <v>570</v>
      </c>
      <c r="M1119" s="19" t="s">
        <v>534</v>
      </c>
    </row>
    <row r="1120" spans="1:13" x14ac:dyDescent="0.2">
      <c r="A1120" s="19" t="s">
        <v>595</v>
      </c>
      <c r="B1120" s="19" t="s">
        <v>362</v>
      </c>
      <c r="C1120" s="20">
        <v>144000</v>
      </c>
      <c r="D1120" s="20">
        <v>0</v>
      </c>
      <c r="E1120" s="21">
        <v>41262.940567129626</v>
      </c>
      <c r="F1120" s="21">
        <v>41460.166666666664</v>
      </c>
      <c r="G1120" s="19" t="s">
        <v>391</v>
      </c>
      <c r="H1120" s="19" t="s">
        <v>383</v>
      </c>
      <c r="I1120" s="19" t="s">
        <v>385</v>
      </c>
      <c r="J1120" s="19" t="s">
        <v>522</v>
      </c>
      <c r="K1120" s="19" t="s">
        <v>377</v>
      </c>
      <c r="L1120" s="19" t="s">
        <v>558</v>
      </c>
      <c r="M1120" s="19" t="s">
        <v>533</v>
      </c>
    </row>
    <row r="1121" spans="1:13" x14ac:dyDescent="0.2">
      <c r="A1121" s="19" t="s">
        <v>32</v>
      </c>
      <c r="B1121" s="19" t="s">
        <v>373</v>
      </c>
      <c r="C1121" s="20">
        <v>10000</v>
      </c>
      <c r="D1121" s="20">
        <v>0</v>
      </c>
      <c r="E1121" s="21">
        <v>41079.621157407404</v>
      </c>
      <c r="F1121" s="21">
        <v>41548.166666666664</v>
      </c>
      <c r="G1121" s="19" t="s">
        <v>390</v>
      </c>
      <c r="H1121" s="19" t="s">
        <v>389</v>
      </c>
      <c r="I1121" s="19" t="s">
        <v>385</v>
      </c>
      <c r="J1121" s="19" t="s">
        <v>522</v>
      </c>
      <c r="K1121" s="19" t="s">
        <v>377</v>
      </c>
      <c r="L1121" s="19" t="s">
        <v>558</v>
      </c>
      <c r="M1121" s="19" t="s">
        <v>534</v>
      </c>
    </row>
    <row r="1122" spans="1:13" x14ac:dyDescent="0.2">
      <c r="A1122" s="19" t="s">
        <v>638</v>
      </c>
      <c r="B1122" s="19" t="s">
        <v>358</v>
      </c>
      <c r="C1122" s="20">
        <v>10000</v>
      </c>
      <c r="D1122" s="20">
        <v>10000</v>
      </c>
      <c r="E1122" s="21">
        <v>41929.998379629629</v>
      </c>
      <c r="F1122" s="21">
        <v>41979.208333333336</v>
      </c>
      <c r="G1122" s="19" t="s">
        <v>404</v>
      </c>
      <c r="H1122" s="19" t="s">
        <v>403</v>
      </c>
      <c r="I1122" s="19" t="s">
        <v>405</v>
      </c>
      <c r="J1122" s="19" t="s">
        <v>525</v>
      </c>
      <c r="K1122" s="19" t="s">
        <v>378</v>
      </c>
      <c r="L1122" s="19" t="s">
        <v>560</v>
      </c>
      <c r="M1122" s="19" t="s">
        <v>537</v>
      </c>
    </row>
    <row r="1123" spans="1:13" x14ac:dyDescent="0.2">
      <c r="A1123" s="19" t="s">
        <v>638</v>
      </c>
      <c r="B1123" s="19" t="s">
        <v>358</v>
      </c>
      <c r="C1123" s="20">
        <v>26000</v>
      </c>
      <c r="D1123" s="20">
        <v>26000</v>
      </c>
      <c r="E1123" s="21">
        <v>41697.798564814817</v>
      </c>
      <c r="F1123" s="21">
        <v>41722.166666666664</v>
      </c>
      <c r="G1123" s="19" t="s">
        <v>393</v>
      </c>
      <c r="H1123" s="19" t="s">
        <v>389</v>
      </c>
      <c r="I1123" s="19" t="s">
        <v>385</v>
      </c>
      <c r="J1123" s="19" t="s">
        <v>523</v>
      </c>
      <c r="K1123" s="19" t="s">
        <v>378</v>
      </c>
      <c r="L1123" s="19" t="s">
        <v>560</v>
      </c>
      <c r="M1123" s="19" t="s">
        <v>535</v>
      </c>
    </row>
    <row r="1124" spans="1:13" x14ac:dyDescent="0.2">
      <c r="A1124" s="19" t="s">
        <v>638</v>
      </c>
      <c r="B1124" s="19" t="s">
        <v>358</v>
      </c>
      <c r="C1124" s="20">
        <v>89000</v>
      </c>
      <c r="D1124" s="20">
        <v>89000</v>
      </c>
      <c r="E1124" s="21">
        <v>41359.773090277777</v>
      </c>
      <c r="F1124" s="21">
        <v>41445.291666666664</v>
      </c>
      <c r="G1124" s="19" t="s">
        <v>391</v>
      </c>
      <c r="H1124" s="19" t="s">
        <v>383</v>
      </c>
      <c r="I1124" s="19" t="s">
        <v>385</v>
      </c>
      <c r="J1124" s="19" t="s">
        <v>525</v>
      </c>
      <c r="K1124" s="19" t="s">
        <v>378</v>
      </c>
      <c r="L1124" s="19" t="s">
        <v>560</v>
      </c>
      <c r="M1124" s="19" t="s">
        <v>535</v>
      </c>
    </row>
    <row r="1125" spans="1:13" x14ac:dyDescent="0.2">
      <c r="A1125" s="19" t="s">
        <v>339</v>
      </c>
      <c r="B1125" s="19" t="s">
        <v>371</v>
      </c>
      <c r="C1125" s="20">
        <v>10000</v>
      </c>
      <c r="D1125" s="20">
        <v>0</v>
      </c>
      <c r="E1125" s="21">
        <v>43901.691157407404</v>
      </c>
      <c r="F1125" s="21">
        <v>44042.22859953704</v>
      </c>
      <c r="G1125" s="19" t="s">
        <v>390</v>
      </c>
      <c r="H1125" s="19" t="s">
        <v>389</v>
      </c>
      <c r="I1125" s="19" t="s">
        <v>385</v>
      </c>
      <c r="J1125" s="19" t="s">
        <v>529</v>
      </c>
      <c r="K1125" s="19" t="s">
        <v>377</v>
      </c>
      <c r="L1125" s="19" t="s">
        <v>562</v>
      </c>
      <c r="M1125" s="19" t="s">
        <v>533</v>
      </c>
    </row>
    <row r="1126" spans="1:13" x14ac:dyDescent="0.2">
      <c r="A1126" s="19" t="s">
        <v>639</v>
      </c>
      <c r="B1126" s="19" t="s">
        <v>358</v>
      </c>
      <c r="C1126" s="20">
        <v>64000</v>
      </c>
      <c r="D1126" s="20">
        <v>0</v>
      </c>
      <c r="E1126" s="21">
        <v>42935.718587962961</v>
      </c>
      <c r="F1126" s="21">
        <v>43056.031273148146</v>
      </c>
      <c r="G1126" s="19" t="s">
        <v>393</v>
      </c>
      <c r="H1126" s="19" t="s">
        <v>389</v>
      </c>
      <c r="I1126" s="19" t="s">
        <v>385</v>
      </c>
      <c r="J1126" s="19" t="s">
        <v>522</v>
      </c>
      <c r="K1126" s="19" t="s">
        <v>377</v>
      </c>
      <c r="L1126" s="19" t="s">
        <v>563</v>
      </c>
      <c r="M1126" s="19" t="s">
        <v>538</v>
      </c>
    </row>
    <row r="1127" spans="1:13" x14ac:dyDescent="0.2">
      <c r="A1127" s="19" t="s">
        <v>107</v>
      </c>
      <c r="B1127" s="19" t="s">
        <v>367</v>
      </c>
      <c r="C1127" s="20">
        <v>24000</v>
      </c>
      <c r="D1127" s="20">
        <v>0</v>
      </c>
      <c r="E1127" s="21">
        <v>42146.637800925928</v>
      </c>
      <c r="F1127" s="21">
        <v>42404.208333333336</v>
      </c>
      <c r="G1127" s="19" t="s">
        <v>404</v>
      </c>
      <c r="H1127" s="19" t="s">
        <v>403</v>
      </c>
      <c r="I1127" s="19" t="s">
        <v>405</v>
      </c>
      <c r="J1127" s="19" t="s">
        <v>522</v>
      </c>
      <c r="K1127" s="19" t="s">
        <v>377</v>
      </c>
      <c r="L1127" s="19" t="s">
        <v>558</v>
      </c>
      <c r="M1127" s="19" t="s">
        <v>535</v>
      </c>
    </row>
    <row r="1128" spans="1:13" x14ac:dyDescent="0.2">
      <c r="A1128" s="19" t="s">
        <v>23</v>
      </c>
      <c r="B1128" s="19" t="s">
        <v>375</v>
      </c>
      <c r="C1128" s="20">
        <v>285050</v>
      </c>
      <c r="D1128" s="20">
        <v>0</v>
      </c>
      <c r="E1128" s="21">
        <v>41344.597083333334</v>
      </c>
      <c r="F1128" s="21">
        <v>41367.166666666664</v>
      </c>
      <c r="G1128" s="19" t="s">
        <v>404</v>
      </c>
      <c r="H1128" s="19" t="s">
        <v>403</v>
      </c>
      <c r="I1128" s="19" t="s">
        <v>405</v>
      </c>
      <c r="J1128" s="19" t="s">
        <v>522</v>
      </c>
      <c r="K1128" s="19" t="s">
        <v>377</v>
      </c>
      <c r="L1128" s="19" t="s">
        <v>567</v>
      </c>
      <c r="M1128" s="19" t="s">
        <v>537</v>
      </c>
    </row>
    <row r="1129" spans="1:13" x14ac:dyDescent="0.2">
      <c r="A1129" s="19" t="s">
        <v>595</v>
      </c>
      <c r="B1129" s="19" t="s">
        <v>362</v>
      </c>
      <c r="C1129" s="20">
        <v>35600</v>
      </c>
      <c r="D1129" s="20">
        <v>35600</v>
      </c>
      <c r="E1129" s="21">
        <v>42472.812523148146</v>
      </c>
      <c r="F1129" s="21">
        <v>42625.725011574075</v>
      </c>
      <c r="G1129" s="19" t="s">
        <v>396</v>
      </c>
      <c r="H1129" s="19" t="s">
        <v>383</v>
      </c>
      <c r="I1129" s="19" t="s">
        <v>397</v>
      </c>
      <c r="J1129" s="19" t="s">
        <v>522</v>
      </c>
      <c r="K1129" s="19" t="s">
        <v>377</v>
      </c>
      <c r="L1129" s="19" t="s">
        <v>579</v>
      </c>
      <c r="M1129" s="19" t="s">
        <v>535</v>
      </c>
    </row>
    <row r="1130" spans="1:13" x14ac:dyDescent="0.2">
      <c r="A1130" s="19" t="s">
        <v>595</v>
      </c>
      <c r="B1130" s="19" t="s">
        <v>362</v>
      </c>
      <c r="C1130" s="20">
        <v>2444</v>
      </c>
      <c r="D1130" s="20">
        <v>0</v>
      </c>
      <c r="E1130" s="21">
        <v>43557.909398148149</v>
      </c>
      <c r="F1130" s="21">
        <v>43663</v>
      </c>
      <c r="G1130" s="19" t="s">
        <v>388</v>
      </c>
      <c r="H1130" s="19" t="s">
        <v>389</v>
      </c>
      <c r="I1130" s="19" t="s">
        <v>385</v>
      </c>
      <c r="J1130" s="19" t="s">
        <v>525</v>
      </c>
      <c r="K1130" s="19" t="s">
        <v>377</v>
      </c>
      <c r="L1130" s="19" t="s">
        <v>568</v>
      </c>
      <c r="M1130" s="19" t="s">
        <v>533</v>
      </c>
    </row>
    <row r="1131" spans="1:13" x14ac:dyDescent="0.2">
      <c r="A1131" s="19" t="s">
        <v>595</v>
      </c>
      <c r="B1131" s="19" t="s">
        <v>362</v>
      </c>
      <c r="C1131" s="20">
        <v>4888</v>
      </c>
      <c r="D1131" s="20">
        <v>4888</v>
      </c>
      <c r="E1131" s="21">
        <v>43557.879432870373</v>
      </c>
      <c r="F1131" s="21">
        <v>43558</v>
      </c>
      <c r="G1131" s="19" t="s">
        <v>398</v>
      </c>
      <c r="H1131" s="19" t="s">
        <v>389</v>
      </c>
      <c r="I1131" s="19" t="s">
        <v>399</v>
      </c>
      <c r="J1131" s="19" t="s">
        <v>528</v>
      </c>
      <c r="K1131" s="19" t="s">
        <v>378</v>
      </c>
      <c r="L1131" s="19" t="s">
        <v>568</v>
      </c>
      <c r="M1131" s="19" t="s">
        <v>533</v>
      </c>
    </row>
    <row r="1132" spans="1:13" x14ac:dyDescent="0.2">
      <c r="A1132" s="19" t="s">
        <v>260</v>
      </c>
      <c r="B1132" s="19" t="s">
        <v>363</v>
      </c>
      <c r="C1132" s="20">
        <v>145</v>
      </c>
      <c r="D1132" s="20">
        <v>145</v>
      </c>
      <c r="E1132" s="21">
        <v>43318.91746527778</v>
      </c>
      <c r="F1132" s="21">
        <v>43318.25</v>
      </c>
      <c r="G1132" s="19" t="s">
        <v>392</v>
      </c>
      <c r="H1132" s="19" t="s">
        <v>383</v>
      </c>
      <c r="I1132" s="19" t="s">
        <v>385</v>
      </c>
      <c r="J1132" s="19" t="s">
        <v>525</v>
      </c>
      <c r="K1132" s="19" t="s">
        <v>378</v>
      </c>
      <c r="L1132" s="19" t="s">
        <v>559</v>
      </c>
      <c r="M1132" s="19" t="s">
        <v>533</v>
      </c>
    </row>
    <row r="1133" spans="1:13" x14ac:dyDescent="0.2">
      <c r="A1133" s="19" t="s">
        <v>472</v>
      </c>
      <c r="B1133" s="19" t="s">
        <v>366</v>
      </c>
      <c r="C1133" s="20">
        <v>0</v>
      </c>
      <c r="D1133" s="20">
        <v>0</v>
      </c>
      <c r="E1133" s="21">
        <v>43712.80400462963</v>
      </c>
      <c r="F1133" s="21">
        <v>43769.291666666664</v>
      </c>
      <c r="G1133" s="19" t="s">
        <v>402</v>
      </c>
      <c r="H1133" s="19" t="s">
        <v>403</v>
      </c>
      <c r="I1133" s="19" t="s">
        <v>397</v>
      </c>
      <c r="J1133" s="19" t="s">
        <v>525</v>
      </c>
      <c r="K1133" s="19" t="s">
        <v>377</v>
      </c>
      <c r="L1133" s="19" t="s">
        <v>570</v>
      </c>
      <c r="M1133" s="19" t="s">
        <v>537</v>
      </c>
    </row>
    <row r="1134" spans="1:13" x14ac:dyDescent="0.2">
      <c r="A1134" s="19" t="s">
        <v>455</v>
      </c>
      <c r="B1134" s="19" t="s">
        <v>364</v>
      </c>
      <c r="C1134" s="20">
        <v>750</v>
      </c>
      <c r="D1134" s="20">
        <v>750</v>
      </c>
      <c r="E1134" s="21">
        <v>41141.750150462962</v>
      </c>
      <c r="F1134" s="21">
        <v>41140.291666666664</v>
      </c>
      <c r="G1134" s="19" t="s">
        <v>396</v>
      </c>
      <c r="H1134" s="19" t="s">
        <v>383</v>
      </c>
      <c r="I1134" s="19" t="s">
        <v>397</v>
      </c>
      <c r="J1134" s="19" t="s">
        <v>525</v>
      </c>
      <c r="K1134" s="19" t="s">
        <v>378</v>
      </c>
      <c r="L1134" s="19" t="s">
        <v>558</v>
      </c>
      <c r="M1134" s="19" t="s">
        <v>533</v>
      </c>
    </row>
    <row r="1135" spans="1:13" x14ac:dyDescent="0.2">
      <c r="A1135" s="19" t="s">
        <v>455</v>
      </c>
      <c r="B1135" s="19" t="s">
        <v>364</v>
      </c>
      <c r="C1135" s="20">
        <v>4000</v>
      </c>
      <c r="D1135" s="20">
        <v>4000</v>
      </c>
      <c r="E1135" s="21">
        <v>41996.665520833332</v>
      </c>
      <c r="F1135" s="21">
        <v>41996.291666666664</v>
      </c>
      <c r="G1135" s="19" t="s">
        <v>402</v>
      </c>
      <c r="H1135" s="19" t="s">
        <v>403</v>
      </c>
      <c r="I1135" s="19" t="s">
        <v>397</v>
      </c>
      <c r="J1135" s="19" t="s">
        <v>525</v>
      </c>
      <c r="K1135" s="19" t="s">
        <v>378</v>
      </c>
      <c r="L1135" s="19" t="s">
        <v>558</v>
      </c>
      <c r="M1135" s="19" t="s">
        <v>535</v>
      </c>
    </row>
    <row r="1136" spans="1:13" x14ac:dyDescent="0.2">
      <c r="A1136" s="19" t="s">
        <v>455</v>
      </c>
      <c r="B1136" s="19" t="s">
        <v>364</v>
      </c>
      <c r="C1136" s="20">
        <v>4398</v>
      </c>
      <c r="D1136" s="20">
        <v>4398</v>
      </c>
      <c r="E1136" s="21">
        <v>42523.942743055559</v>
      </c>
      <c r="F1136" s="21">
        <v>42527.166666666664</v>
      </c>
      <c r="G1136" s="19" t="s">
        <v>382</v>
      </c>
      <c r="H1136" s="19" t="s">
        <v>381</v>
      </c>
      <c r="I1136" s="19" t="s">
        <v>385</v>
      </c>
      <c r="J1136" s="19" t="s">
        <v>525</v>
      </c>
      <c r="K1136" s="19" t="s">
        <v>378</v>
      </c>
      <c r="L1136" s="19" t="s">
        <v>558</v>
      </c>
      <c r="M1136" s="19" t="s">
        <v>533</v>
      </c>
    </row>
    <row r="1137" spans="1:13" x14ac:dyDescent="0.2">
      <c r="A1137" s="19" t="s">
        <v>455</v>
      </c>
      <c r="B1137" s="19" t="s">
        <v>364</v>
      </c>
      <c r="C1137" s="20">
        <v>10000</v>
      </c>
      <c r="D1137" s="20">
        <v>10000</v>
      </c>
      <c r="E1137" s="21">
        <v>41800.594976851855</v>
      </c>
      <c r="F1137" s="21">
        <v>41837.291666666664</v>
      </c>
      <c r="G1137" s="19" t="s">
        <v>388</v>
      </c>
      <c r="H1137" s="19" t="s">
        <v>389</v>
      </c>
      <c r="I1137" s="19" t="s">
        <v>385</v>
      </c>
      <c r="J1137" s="19" t="s">
        <v>525</v>
      </c>
      <c r="K1137" s="19" t="s">
        <v>378</v>
      </c>
      <c r="L1137" s="19" t="s">
        <v>558</v>
      </c>
      <c r="M1137" s="19" t="s">
        <v>535</v>
      </c>
    </row>
    <row r="1138" spans="1:13" x14ac:dyDescent="0.2">
      <c r="A1138" s="19" t="s">
        <v>455</v>
      </c>
      <c r="B1138" s="19" t="s">
        <v>364</v>
      </c>
      <c r="C1138" s="20">
        <v>10000</v>
      </c>
      <c r="D1138" s="20">
        <v>10000</v>
      </c>
      <c r="E1138" s="21">
        <v>41757.862824074073</v>
      </c>
      <c r="F1138" s="21">
        <v>41763.291666666664</v>
      </c>
      <c r="G1138" s="19" t="s">
        <v>394</v>
      </c>
      <c r="H1138" s="19" t="s">
        <v>383</v>
      </c>
      <c r="I1138" s="19" t="s">
        <v>395</v>
      </c>
      <c r="J1138" s="19" t="s">
        <v>522</v>
      </c>
      <c r="K1138" s="19" t="s">
        <v>378</v>
      </c>
      <c r="L1138" s="19" t="s">
        <v>558</v>
      </c>
      <c r="M1138" s="19" t="s">
        <v>535</v>
      </c>
    </row>
    <row r="1139" spans="1:13" x14ac:dyDescent="0.2">
      <c r="A1139" s="19" t="s">
        <v>455</v>
      </c>
      <c r="B1139" s="19" t="s">
        <v>364</v>
      </c>
      <c r="C1139" s="20">
        <v>16000</v>
      </c>
      <c r="D1139" s="20">
        <v>16000</v>
      </c>
      <c r="E1139" s="21">
        <v>42375.651203703703</v>
      </c>
      <c r="F1139" s="21">
        <v>42374.291666666664</v>
      </c>
      <c r="G1139" s="19" t="s">
        <v>402</v>
      </c>
      <c r="H1139" s="19" t="s">
        <v>403</v>
      </c>
      <c r="I1139" s="19" t="s">
        <v>397</v>
      </c>
      <c r="J1139" s="19" t="s">
        <v>522</v>
      </c>
      <c r="K1139" s="19" t="s">
        <v>378</v>
      </c>
      <c r="L1139" s="19" t="s">
        <v>558</v>
      </c>
      <c r="M1139" s="19" t="s">
        <v>535</v>
      </c>
    </row>
    <row r="1140" spans="1:13" x14ac:dyDescent="0.2">
      <c r="A1140" s="19" t="s">
        <v>455</v>
      </c>
      <c r="B1140" s="19" t="s">
        <v>364</v>
      </c>
      <c r="C1140" s="20">
        <v>20000</v>
      </c>
      <c r="D1140" s="20">
        <v>20000</v>
      </c>
      <c r="E1140" s="21">
        <v>41711.619328703702</v>
      </c>
      <c r="F1140" s="21">
        <v>41718.291666666664</v>
      </c>
      <c r="G1140" s="19" t="s">
        <v>402</v>
      </c>
      <c r="H1140" s="19" t="s">
        <v>403</v>
      </c>
      <c r="I1140" s="19" t="s">
        <v>397</v>
      </c>
      <c r="J1140" s="19" t="s">
        <v>525</v>
      </c>
      <c r="K1140" s="19" t="s">
        <v>378</v>
      </c>
      <c r="L1140" s="19" t="s">
        <v>558</v>
      </c>
      <c r="M1140" s="19" t="s">
        <v>535</v>
      </c>
    </row>
    <row r="1141" spans="1:13" x14ac:dyDescent="0.2">
      <c r="A1141" s="19" t="s">
        <v>455</v>
      </c>
      <c r="B1141" s="19" t="s">
        <v>364</v>
      </c>
      <c r="C1141" s="20">
        <v>72000</v>
      </c>
      <c r="D1141" s="20">
        <v>72000</v>
      </c>
      <c r="E1141" s="21">
        <v>41631.838680555556</v>
      </c>
      <c r="F1141" s="21">
        <v>41654.291666666664</v>
      </c>
      <c r="G1141" s="19" t="s">
        <v>402</v>
      </c>
      <c r="H1141" s="19" t="s">
        <v>403</v>
      </c>
      <c r="I1141" s="19" t="s">
        <v>397</v>
      </c>
      <c r="J1141" s="19" t="s">
        <v>523</v>
      </c>
      <c r="K1141" s="19" t="s">
        <v>378</v>
      </c>
      <c r="L1141" s="19" t="s">
        <v>558</v>
      </c>
      <c r="M1141" s="19" t="s">
        <v>539</v>
      </c>
    </row>
    <row r="1142" spans="1:13" x14ac:dyDescent="0.2">
      <c r="A1142" s="19" t="s">
        <v>155</v>
      </c>
      <c r="B1142" s="19" t="s">
        <v>363</v>
      </c>
      <c r="C1142" s="20">
        <v>540</v>
      </c>
      <c r="D1142" s="20">
        <v>0</v>
      </c>
      <c r="E1142" s="21">
        <v>42846.660497685189</v>
      </c>
      <c r="F1142" s="21">
        <v>43158.680266203701</v>
      </c>
      <c r="G1142" s="19" t="s">
        <v>402</v>
      </c>
      <c r="H1142" s="19" t="s">
        <v>403</v>
      </c>
      <c r="I1142" s="19" t="s">
        <v>397</v>
      </c>
      <c r="J1142" s="19" t="s">
        <v>529</v>
      </c>
      <c r="K1142" s="19" t="s">
        <v>377</v>
      </c>
      <c r="L1142" s="19" t="s">
        <v>569</v>
      </c>
      <c r="M1142" s="19" t="s">
        <v>533</v>
      </c>
    </row>
    <row r="1143" spans="1:13" x14ac:dyDescent="0.2">
      <c r="A1143" s="19" t="s">
        <v>155</v>
      </c>
      <c r="B1143" s="19" t="s">
        <v>363</v>
      </c>
      <c r="C1143" s="20">
        <v>19000</v>
      </c>
      <c r="D1143" s="20">
        <v>0</v>
      </c>
      <c r="E1143" s="21">
        <v>42871.714259259257</v>
      </c>
      <c r="F1143" s="21">
        <v>43158.266724537039</v>
      </c>
      <c r="G1143" s="19" t="s">
        <v>402</v>
      </c>
      <c r="H1143" s="19" t="s">
        <v>403</v>
      </c>
      <c r="I1143" s="19" t="s">
        <v>397</v>
      </c>
      <c r="J1143" s="19" t="s">
        <v>522</v>
      </c>
      <c r="K1143" s="19" t="s">
        <v>377</v>
      </c>
      <c r="L1143" s="19" t="s">
        <v>569</v>
      </c>
      <c r="M1143" s="19" t="s">
        <v>534</v>
      </c>
    </row>
    <row r="1144" spans="1:13" x14ac:dyDescent="0.2">
      <c r="A1144" s="19" t="s">
        <v>155</v>
      </c>
      <c r="B1144" s="19" t="s">
        <v>363</v>
      </c>
      <c r="C1144" s="20">
        <v>60985</v>
      </c>
      <c r="D1144" s="20">
        <v>60985</v>
      </c>
      <c r="E1144" s="21">
        <v>42726.615069444444</v>
      </c>
      <c r="F1144" s="21">
        <v>42766.291666666664</v>
      </c>
      <c r="G1144" s="19" t="s">
        <v>396</v>
      </c>
      <c r="H1144" s="19" t="s">
        <v>383</v>
      </c>
      <c r="I1144" s="19" t="s">
        <v>397</v>
      </c>
      <c r="J1144" s="19" t="s">
        <v>523</v>
      </c>
      <c r="K1144" s="19" t="s">
        <v>378</v>
      </c>
      <c r="L1144" s="19" t="s">
        <v>569</v>
      </c>
      <c r="M1144" s="19" t="s">
        <v>538</v>
      </c>
    </row>
    <row r="1145" spans="1:13" x14ac:dyDescent="0.2">
      <c r="A1145" s="19" t="s">
        <v>59</v>
      </c>
      <c r="B1145" s="19" t="s">
        <v>363</v>
      </c>
      <c r="C1145" s="20">
        <v>32000</v>
      </c>
      <c r="D1145" s="20">
        <v>0</v>
      </c>
      <c r="E1145" s="21">
        <v>41442.641099537039</v>
      </c>
      <c r="F1145" s="21">
        <v>41926.166666666664</v>
      </c>
      <c r="G1145" s="19" t="s">
        <v>382</v>
      </c>
      <c r="H1145" s="19" t="s">
        <v>381</v>
      </c>
      <c r="I1145" s="19" t="s">
        <v>385</v>
      </c>
      <c r="J1145" s="19" t="s">
        <v>529</v>
      </c>
      <c r="K1145" s="19" t="s">
        <v>377</v>
      </c>
      <c r="L1145" s="19" t="s">
        <v>562</v>
      </c>
      <c r="M1145" s="19" t="s">
        <v>535</v>
      </c>
    </row>
    <row r="1146" spans="1:13" x14ac:dyDescent="0.2">
      <c r="A1146" s="19" t="s">
        <v>59</v>
      </c>
      <c r="B1146" s="19" t="s">
        <v>363</v>
      </c>
      <c r="C1146" s="20">
        <v>75095</v>
      </c>
      <c r="D1146" s="20">
        <v>0</v>
      </c>
      <c r="E1146" s="21">
        <v>42964.735208333332</v>
      </c>
      <c r="F1146" s="21">
        <v>43172.291666666664</v>
      </c>
      <c r="G1146" s="19" t="s">
        <v>393</v>
      </c>
      <c r="H1146" s="19" t="s">
        <v>389</v>
      </c>
      <c r="I1146" s="19" t="s">
        <v>385</v>
      </c>
      <c r="J1146" s="19" t="s">
        <v>529</v>
      </c>
      <c r="K1146" s="19" t="s">
        <v>377</v>
      </c>
      <c r="L1146" s="19" t="s">
        <v>562</v>
      </c>
      <c r="M1146" s="19" t="s">
        <v>534</v>
      </c>
    </row>
    <row r="1147" spans="1:13" x14ac:dyDescent="0.2">
      <c r="A1147" s="19" t="s">
        <v>59</v>
      </c>
      <c r="B1147" s="19" t="s">
        <v>363</v>
      </c>
      <c r="C1147" s="20">
        <v>97000</v>
      </c>
      <c r="D1147" s="20">
        <v>97000</v>
      </c>
      <c r="E1147" s="21">
        <v>43815.815196759257</v>
      </c>
      <c r="F1147" s="21">
        <v>44004.924201388887</v>
      </c>
      <c r="G1147" s="19" t="s">
        <v>402</v>
      </c>
      <c r="H1147" s="19" t="s">
        <v>403</v>
      </c>
      <c r="I1147" s="19" t="s">
        <v>397</v>
      </c>
      <c r="J1147" s="19" t="s">
        <v>528</v>
      </c>
      <c r="K1147" s="19" t="s">
        <v>378</v>
      </c>
      <c r="L1147" s="19" t="s">
        <v>562</v>
      </c>
      <c r="M1147" s="19" t="s">
        <v>536</v>
      </c>
    </row>
    <row r="1148" spans="1:13" x14ac:dyDescent="0.2">
      <c r="A1148" s="19" t="s">
        <v>334</v>
      </c>
      <c r="B1148" s="19" t="s">
        <v>373</v>
      </c>
      <c r="C1148" s="20">
        <v>97000</v>
      </c>
      <c r="D1148" s="20">
        <v>0</v>
      </c>
      <c r="E1148" s="21">
        <v>43833.716979166667</v>
      </c>
      <c r="F1148" s="21">
        <v>44020.876215277778</v>
      </c>
      <c r="G1148" s="19" t="s">
        <v>393</v>
      </c>
      <c r="H1148" s="19" t="s">
        <v>389</v>
      </c>
      <c r="I1148" s="19" t="s">
        <v>385</v>
      </c>
      <c r="J1148" s="19" t="s">
        <v>527</v>
      </c>
      <c r="K1148" s="19" t="s">
        <v>377</v>
      </c>
      <c r="L1148" s="19" t="s">
        <v>560</v>
      </c>
      <c r="M1148" s="19" t="s">
        <v>533</v>
      </c>
    </row>
    <row r="1149" spans="1:13" x14ac:dyDescent="0.2">
      <c r="A1149" s="19" t="s">
        <v>431</v>
      </c>
      <c r="B1149" s="19" t="s">
        <v>360</v>
      </c>
      <c r="C1149" s="20">
        <v>6000</v>
      </c>
      <c r="D1149" s="20">
        <v>0</v>
      </c>
      <c r="E1149" s="21">
        <v>41881.145300925928</v>
      </c>
      <c r="F1149" s="21">
        <v>42106.291666666664</v>
      </c>
      <c r="G1149" s="19" t="s">
        <v>396</v>
      </c>
      <c r="H1149" s="19" t="s">
        <v>383</v>
      </c>
      <c r="I1149" s="19" t="s">
        <v>397</v>
      </c>
      <c r="J1149" s="19" t="s">
        <v>525</v>
      </c>
      <c r="K1149" s="19" t="s">
        <v>377</v>
      </c>
      <c r="L1149" s="19" t="s">
        <v>574</v>
      </c>
      <c r="M1149" s="19" t="s">
        <v>539</v>
      </c>
    </row>
    <row r="1150" spans="1:13" x14ac:dyDescent="0.2">
      <c r="A1150" s="19" t="s">
        <v>431</v>
      </c>
      <c r="B1150" s="19" t="s">
        <v>360</v>
      </c>
      <c r="C1150" s="20">
        <v>6500</v>
      </c>
      <c r="D1150" s="20">
        <v>6500</v>
      </c>
      <c r="E1150" s="21">
        <v>43845.897800925923</v>
      </c>
      <c r="F1150" s="21">
        <v>43886.93241898148</v>
      </c>
      <c r="G1150" s="19" t="s">
        <v>390</v>
      </c>
      <c r="H1150" s="19" t="s">
        <v>389</v>
      </c>
      <c r="I1150" s="19" t="s">
        <v>386</v>
      </c>
      <c r="J1150" s="19" t="s">
        <v>528</v>
      </c>
      <c r="K1150" s="19" t="s">
        <v>378</v>
      </c>
      <c r="L1150" s="19" t="s">
        <v>571</v>
      </c>
      <c r="M1150" s="19" t="s">
        <v>533</v>
      </c>
    </row>
    <row r="1151" spans="1:13" x14ac:dyDescent="0.2">
      <c r="A1151" s="19" t="s">
        <v>431</v>
      </c>
      <c r="B1151" s="19" t="s">
        <v>360</v>
      </c>
      <c r="C1151" s="20">
        <v>8000</v>
      </c>
      <c r="D1151" s="20">
        <v>8000</v>
      </c>
      <c r="E1151" s="21">
        <v>42607.841296296298</v>
      </c>
      <c r="F1151" s="21">
        <v>42621.592268518521</v>
      </c>
      <c r="G1151" s="19" t="s">
        <v>388</v>
      </c>
      <c r="H1151" s="19" t="s">
        <v>389</v>
      </c>
      <c r="I1151" s="19" t="s">
        <v>385</v>
      </c>
      <c r="J1151" s="19" t="s">
        <v>525</v>
      </c>
      <c r="K1151" s="19" t="s">
        <v>378</v>
      </c>
      <c r="L1151" s="19" t="s">
        <v>574</v>
      </c>
      <c r="M1151" s="19" t="s">
        <v>535</v>
      </c>
    </row>
    <row r="1152" spans="1:13" x14ac:dyDescent="0.2">
      <c r="A1152" s="19" t="s">
        <v>431</v>
      </c>
      <c r="B1152" s="19" t="s">
        <v>360</v>
      </c>
      <c r="C1152" s="20">
        <v>9000</v>
      </c>
      <c r="D1152" s="20">
        <v>9000</v>
      </c>
      <c r="E1152" s="21">
        <v>42521.647199074076</v>
      </c>
      <c r="F1152" s="21">
        <v>42543.291666666664</v>
      </c>
      <c r="G1152" s="19" t="s">
        <v>393</v>
      </c>
      <c r="H1152" s="19" t="s">
        <v>389</v>
      </c>
      <c r="I1152" s="19" t="s">
        <v>385</v>
      </c>
      <c r="J1152" s="19" t="s">
        <v>525</v>
      </c>
      <c r="K1152" s="19" t="s">
        <v>378</v>
      </c>
      <c r="L1152" s="19" t="s">
        <v>574</v>
      </c>
      <c r="M1152" s="19" t="s">
        <v>535</v>
      </c>
    </row>
    <row r="1153" spans="1:13" x14ac:dyDescent="0.2">
      <c r="A1153" s="19" t="s">
        <v>204</v>
      </c>
      <c r="B1153" s="19" t="s">
        <v>371</v>
      </c>
      <c r="C1153" s="20">
        <v>145</v>
      </c>
      <c r="D1153" s="20">
        <v>145</v>
      </c>
      <c r="E1153" s="21">
        <v>43402.769571759258</v>
      </c>
      <c r="F1153" s="21">
        <v>43402.770810185182</v>
      </c>
      <c r="G1153" s="19" t="s">
        <v>393</v>
      </c>
      <c r="H1153" s="19" t="s">
        <v>389</v>
      </c>
      <c r="I1153" s="19" t="s">
        <v>385</v>
      </c>
      <c r="J1153" s="19" t="s">
        <v>525</v>
      </c>
      <c r="K1153" s="19" t="s">
        <v>378</v>
      </c>
      <c r="L1153" s="19" t="s">
        <v>564</v>
      </c>
      <c r="M1153" s="19" t="s">
        <v>534</v>
      </c>
    </row>
    <row r="1154" spans="1:13" x14ac:dyDescent="0.2">
      <c r="A1154" s="19" t="s">
        <v>204</v>
      </c>
      <c r="B1154" s="19" t="s">
        <v>371</v>
      </c>
      <c r="C1154" s="20">
        <v>45000</v>
      </c>
      <c r="D1154" s="20">
        <v>0</v>
      </c>
      <c r="E1154" s="21">
        <v>43025.918564814812</v>
      </c>
      <c r="F1154" s="21">
        <v>43061.676006944443</v>
      </c>
      <c r="G1154" s="19" t="s">
        <v>402</v>
      </c>
      <c r="H1154" s="19" t="s">
        <v>403</v>
      </c>
      <c r="I1154" s="19" t="s">
        <v>397</v>
      </c>
      <c r="J1154" s="19" t="s">
        <v>529</v>
      </c>
      <c r="K1154" s="19" t="s">
        <v>377</v>
      </c>
      <c r="L1154" s="19" t="s">
        <v>564</v>
      </c>
      <c r="M1154" s="19" t="s">
        <v>537</v>
      </c>
    </row>
    <row r="1155" spans="1:13" x14ac:dyDescent="0.2">
      <c r="A1155" s="19" t="s">
        <v>292</v>
      </c>
      <c r="B1155" s="19" t="s">
        <v>358</v>
      </c>
      <c r="C1155" s="20">
        <v>495</v>
      </c>
      <c r="D1155" s="20">
        <v>495</v>
      </c>
      <c r="E1155" s="21">
        <v>43573.781087962961</v>
      </c>
      <c r="F1155" s="21">
        <v>43594</v>
      </c>
      <c r="G1155" s="19" t="s">
        <v>388</v>
      </c>
      <c r="H1155" s="19" t="s">
        <v>389</v>
      </c>
      <c r="I1155" s="19" t="s">
        <v>387</v>
      </c>
      <c r="J1155" s="19" t="s">
        <v>525</v>
      </c>
      <c r="K1155" s="19" t="s">
        <v>378</v>
      </c>
      <c r="L1155" s="19" t="s">
        <v>564</v>
      </c>
      <c r="M1155" s="19" t="s">
        <v>535</v>
      </c>
    </row>
    <row r="1156" spans="1:13" x14ac:dyDescent="0.2">
      <c r="A1156" s="19" t="s">
        <v>127</v>
      </c>
      <c r="B1156" s="19" t="s">
        <v>363</v>
      </c>
      <c r="C1156" s="20">
        <v>130732</v>
      </c>
      <c r="D1156" s="20">
        <v>130732</v>
      </c>
      <c r="E1156" s="21">
        <v>42535.827650462961</v>
      </c>
      <c r="F1156" s="21">
        <v>42572.671712962961</v>
      </c>
      <c r="G1156" s="19" t="s">
        <v>398</v>
      </c>
      <c r="H1156" s="19" t="s">
        <v>389</v>
      </c>
      <c r="I1156" s="19" t="s">
        <v>399</v>
      </c>
      <c r="J1156" s="19" t="s">
        <v>522</v>
      </c>
      <c r="K1156" s="19" t="s">
        <v>377</v>
      </c>
      <c r="L1156" s="19" t="s">
        <v>560</v>
      </c>
      <c r="M1156" s="19" t="s">
        <v>536</v>
      </c>
    </row>
    <row r="1157" spans="1:13" x14ac:dyDescent="0.2">
      <c r="A1157" s="19" t="s">
        <v>16</v>
      </c>
      <c r="B1157" s="19" t="s">
        <v>375</v>
      </c>
      <c r="C1157" s="20">
        <v>10000</v>
      </c>
      <c r="D1157" s="20">
        <v>0</v>
      </c>
      <c r="E1157" s="21">
        <v>41200.65247685185</v>
      </c>
      <c r="F1157" s="21">
        <v>41262.208333333336</v>
      </c>
      <c r="G1157" s="19" t="s">
        <v>404</v>
      </c>
      <c r="H1157" s="19" t="s">
        <v>403</v>
      </c>
      <c r="I1157" s="19" t="s">
        <v>405</v>
      </c>
      <c r="J1157" s="19" t="s">
        <v>529</v>
      </c>
      <c r="K1157" s="19" t="s">
        <v>377</v>
      </c>
      <c r="L1157" s="19" t="s">
        <v>558</v>
      </c>
      <c r="M1157" s="19" t="s">
        <v>533</v>
      </c>
    </row>
    <row r="1158" spans="1:13" x14ac:dyDescent="0.2">
      <c r="A1158" s="19" t="s">
        <v>266</v>
      </c>
      <c r="B1158" s="19" t="s">
        <v>371</v>
      </c>
      <c r="C1158" s="20">
        <v>2695</v>
      </c>
      <c r="D1158" s="20">
        <v>2695</v>
      </c>
      <c r="E1158" s="21">
        <v>43370.735902777778</v>
      </c>
      <c r="F1158" s="21">
        <v>43370.736990740741</v>
      </c>
      <c r="G1158" s="19" t="s">
        <v>382</v>
      </c>
      <c r="H1158" s="19" t="s">
        <v>381</v>
      </c>
      <c r="I1158" s="19" t="s">
        <v>385</v>
      </c>
      <c r="J1158" s="19" t="s">
        <v>525</v>
      </c>
      <c r="K1158" s="19" t="s">
        <v>378</v>
      </c>
      <c r="L1158" s="19" t="s">
        <v>566</v>
      </c>
      <c r="M1158" s="19" t="s">
        <v>535</v>
      </c>
    </row>
    <row r="1159" spans="1:13" x14ac:dyDescent="0.2">
      <c r="A1159" s="19" t="s">
        <v>310</v>
      </c>
      <c r="B1159" s="19" t="s">
        <v>363</v>
      </c>
      <c r="C1159" s="20">
        <v>48000</v>
      </c>
      <c r="D1159" s="20">
        <v>48000</v>
      </c>
      <c r="E1159" s="21">
        <v>43697.720208333332</v>
      </c>
      <c r="F1159" s="21">
        <v>43784.291666666664</v>
      </c>
      <c r="G1159" s="19" t="s">
        <v>391</v>
      </c>
      <c r="H1159" s="19" t="s">
        <v>383</v>
      </c>
      <c r="I1159" s="19" t="s">
        <v>385</v>
      </c>
      <c r="J1159" s="19" t="s">
        <v>528</v>
      </c>
      <c r="K1159" s="19" t="s">
        <v>378</v>
      </c>
      <c r="L1159" s="19" t="s">
        <v>583</v>
      </c>
      <c r="M1159" s="19" t="s">
        <v>537</v>
      </c>
    </row>
    <row r="1160" spans="1:13" x14ac:dyDescent="0.2">
      <c r="A1160" s="19" t="s">
        <v>314</v>
      </c>
      <c r="B1160" s="19" t="s">
        <v>371</v>
      </c>
      <c r="C1160" s="20">
        <v>3000</v>
      </c>
      <c r="D1160" s="20">
        <v>0</v>
      </c>
      <c r="E1160" s="21">
        <v>43663.774421296293</v>
      </c>
      <c r="F1160" s="21">
        <v>43852.619571759256</v>
      </c>
      <c r="G1160" s="19" t="s">
        <v>404</v>
      </c>
      <c r="H1160" s="19" t="s">
        <v>403</v>
      </c>
      <c r="I1160" s="19" t="s">
        <v>405</v>
      </c>
      <c r="J1160" s="19" t="s">
        <v>525</v>
      </c>
      <c r="K1160" s="19" t="s">
        <v>377</v>
      </c>
      <c r="L1160" s="19" t="s">
        <v>576</v>
      </c>
      <c r="M1160" s="19" t="s">
        <v>535</v>
      </c>
    </row>
    <row r="1161" spans="1:13" x14ac:dyDescent="0.2">
      <c r="A1161" s="19" t="s">
        <v>121</v>
      </c>
      <c r="B1161" s="19" t="s">
        <v>373</v>
      </c>
      <c r="C1161" s="20">
        <v>65449</v>
      </c>
      <c r="D1161" s="20">
        <v>65449</v>
      </c>
      <c r="E1161" s="21">
        <v>42499.781712962962</v>
      </c>
      <c r="F1161" s="21">
        <v>42544.948229166665</v>
      </c>
      <c r="G1161" s="19" t="s">
        <v>402</v>
      </c>
      <c r="H1161" s="19" t="s">
        <v>403</v>
      </c>
      <c r="I1161" s="19" t="s">
        <v>397</v>
      </c>
      <c r="J1161" s="19" t="s">
        <v>522</v>
      </c>
      <c r="K1161" s="19" t="s">
        <v>377</v>
      </c>
      <c r="L1161" s="19" t="s">
        <v>559</v>
      </c>
      <c r="M1161" s="19" t="s">
        <v>539</v>
      </c>
    </row>
    <row r="1162" spans="1:13" x14ac:dyDescent="0.2">
      <c r="A1162" s="19" t="s">
        <v>451</v>
      </c>
      <c r="B1162" s="19" t="s">
        <v>370</v>
      </c>
      <c r="C1162" s="20">
        <v>37000</v>
      </c>
      <c r="D1162" s="20">
        <v>0</v>
      </c>
      <c r="E1162" s="21">
        <v>42766.894293981481</v>
      </c>
      <c r="F1162" s="21">
        <v>42869.958101851851</v>
      </c>
      <c r="G1162" s="19" t="s">
        <v>382</v>
      </c>
      <c r="H1162" s="19" t="s">
        <v>381</v>
      </c>
      <c r="I1162" s="19" t="s">
        <v>387</v>
      </c>
      <c r="J1162" s="19" t="s">
        <v>529</v>
      </c>
      <c r="K1162" s="19" t="s">
        <v>377</v>
      </c>
      <c r="L1162" s="19" t="s">
        <v>569</v>
      </c>
      <c r="M1162" s="19" t="s">
        <v>533</v>
      </c>
    </row>
    <row r="1163" spans="1:13" x14ac:dyDescent="0.2">
      <c r="A1163" s="19" t="s">
        <v>451</v>
      </c>
      <c r="B1163" s="19" t="s">
        <v>370</v>
      </c>
      <c r="C1163" s="20">
        <v>45000</v>
      </c>
      <c r="D1163" s="20">
        <v>0</v>
      </c>
      <c r="E1163" s="21">
        <v>42703.990104166667</v>
      </c>
      <c r="F1163" s="21">
        <v>42950.901597222219</v>
      </c>
      <c r="G1163" s="19" t="s">
        <v>404</v>
      </c>
      <c r="H1163" s="19" t="s">
        <v>403</v>
      </c>
      <c r="I1163" s="19" t="s">
        <v>405</v>
      </c>
      <c r="J1163" s="19" t="s">
        <v>522</v>
      </c>
      <c r="K1163" s="19" t="s">
        <v>377</v>
      </c>
      <c r="L1163" s="19" t="s">
        <v>562</v>
      </c>
      <c r="M1163" s="19" t="s">
        <v>534</v>
      </c>
    </row>
    <row r="1164" spans="1:13" x14ac:dyDescent="0.2">
      <c r="A1164" s="19" t="s">
        <v>451</v>
      </c>
      <c r="B1164" s="19" t="s">
        <v>370</v>
      </c>
      <c r="C1164" s="20">
        <v>74000</v>
      </c>
      <c r="D1164" s="20">
        <v>0</v>
      </c>
      <c r="E1164" s="21">
        <v>43571.787893518522</v>
      </c>
      <c r="F1164" s="21">
        <v>43774.291666666664</v>
      </c>
      <c r="G1164" s="19" t="s">
        <v>393</v>
      </c>
      <c r="H1164" s="19" t="s">
        <v>389</v>
      </c>
      <c r="I1164" s="19" t="s">
        <v>387</v>
      </c>
      <c r="J1164" s="19" t="s">
        <v>527</v>
      </c>
      <c r="K1164" s="19" t="s">
        <v>377</v>
      </c>
      <c r="L1164" s="19" t="s">
        <v>565</v>
      </c>
      <c r="M1164" s="19" t="s">
        <v>535</v>
      </c>
    </row>
    <row r="1165" spans="1:13" x14ac:dyDescent="0.2">
      <c r="A1165" s="19" t="s">
        <v>595</v>
      </c>
      <c r="B1165" s="19" t="s">
        <v>362</v>
      </c>
      <c r="C1165" s="20">
        <v>2444</v>
      </c>
      <c r="D1165" s="20">
        <v>0</v>
      </c>
      <c r="E1165" s="21">
        <v>43621.770011574074</v>
      </c>
      <c r="F1165" s="21">
        <v>43626</v>
      </c>
      <c r="G1165" s="19" t="s">
        <v>393</v>
      </c>
      <c r="H1165" s="19" t="s">
        <v>389</v>
      </c>
      <c r="I1165" s="19" t="s">
        <v>387</v>
      </c>
      <c r="J1165" s="19" t="s">
        <v>523</v>
      </c>
      <c r="K1165" s="19" t="s">
        <v>377</v>
      </c>
      <c r="L1165" s="19" t="s">
        <v>558</v>
      </c>
      <c r="M1165" s="19" t="s">
        <v>535</v>
      </c>
    </row>
    <row r="1166" spans="1:13" x14ac:dyDescent="0.2">
      <c r="A1166" s="19" t="s">
        <v>595</v>
      </c>
      <c r="B1166" s="19" t="s">
        <v>362</v>
      </c>
      <c r="C1166" s="20">
        <v>2444</v>
      </c>
      <c r="D1166" s="20">
        <v>2444</v>
      </c>
      <c r="E1166" s="21">
        <v>43614.267951388887</v>
      </c>
      <c r="F1166" s="21">
        <v>43621</v>
      </c>
      <c r="G1166" s="19" t="s">
        <v>402</v>
      </c>
      <c r="H1166" s="19" t="s">
        <v>403</v>
      </c>
      <c r="I1166" s="19" t="s">
        <v>397</v>
      </c>
      <c r="J1166" s="19" t="s">
        <v>525</v>
      </c>
      <c r="K1166" s="19" t="s">
        <v>378</v>
      </c>
      <c r="L1166" s="19" t="s">
        <v>558</v>
      </c>
      <c r="M1166" s="19" t="s">
        <v>533</v>
      </c>
    </row>
    <row r="1167" spans="1:13" x14ac:dyDescent="0.2">
      <c r="A1167" s="19" t="s">
        <v>444</v>
      </c>
      <c r="B1167" s="19" t="s">
        <v>370</v>
      </c>
      <c r="C1167" s="20">
        <v>400</v>
      </c>
      <c r="D1167" s="20">
        <v>400</v>
      </c>
      <c r="E1167" s="21">
        <v>42611.91306712963</v>
      </c>
      <c r="F1167" s="21">
        <v>42613.712581018517</v>
      </c>
      <c r="G1167" s="19" t="s">
        <v>393</v>
      </c>
      <c r="H1167" s="19" t="s">
        <v>389</v>
      </c>
      <c r="I1167" s="19" t="s">
        <v>385</v>
      </c>
      <c r="J1167" s="19" t="s">
        <v>525</v>
      </c>
      <c r="K1167" s="19" t="s">
        <v>378</v>
      </c>
      <c r="L1167" s="19" t="s">
        <v>558</v>
      </c>
      <c r="M1167" s="19" t="s">
        <v>533</v>
      </c>
    </row>
    <row r="1168" spans="1:13" x14ac:dyDescent="0.2">
      <c r="A1168" s="19" t="s">
        <v>444</v>
      </c>
      <c r="B1168" s="19" t="s">
        <v>370</v>
      </c>
      <c r="C1168" s="20">
        <v>442.5</v>
      </c>
      <c r="D1168" s="20">
        <v>442.5</v>
      </c>
      <c r="E1168" s="21">
        <v>42655.727407407408</v>
      </c>
      <c r="F1168" s="21">
        <v>42655.745358796295</v>
      </c>
      <c r="G1168" s="19" t="s">
        <v>393</v>
      </c>
      <c r="H1168" s="19" t="s">
        <v>389</v>
      </c>
      <c r="I1168" s="19" t="s">
        <v>387</v>
      </c>
      <c r="J1168" s="19" t="s">
        <v>523</v>
      </c>
      <c r="K1168" s="19" t="s">
        <v>378</v>
      </c>
      <c r="L1168" s="19" t="s">
        <v>558</v>
      </c>
      <c r="M1168" s="19" t="s">
        <v>535</v>
      </c>
    </row>
    <row r="1169" spans="1:13" x14ac:dyDescent="0.2">
      <c r="A1169" s="19" t="s">
        <v>444</v>
      </c>
      <c r="B1169" s="19" t="s">
        <v>370</v>
      </c>
      <c r="C1169" s="20">
        <v>495</v>
      </c>
      <c r="D1169" s="20">
        <v>495</v>
      </c>
      <c r="E1169" s="21">
        <v>43109.963194444441</v>
      </c>
      <c r="F1169" s="21">
        <v>43110.746354166666</v>
      </c>
      <c r="G1169" s="19" t="s">
        <v>393</v>
      </c>
      <c r="H1169" s="19" t="s">
        <v>389</v>
      </c>
      <c r="I1169" s="19" t="s">
        <v>385</v>
      </c>
      <c r="J1169" s="19" t="s">
        <v>522</v>
      </c>
      <c r="K1169" s="19" t="s">
        <v>378</v>
      </c>
      <c r="L1169" s="19" t="s">
        <v>558</v>
      </c>
      <c r="M1169" s="19" t="s">
        <v>533</v>
      </c>
    </row>
    <row r="1170" spans="1:13" x14ac:dyDescent="0.2">
      <c r="A1170" s="19" t="s">
        <v>444</v>
      </c>
      <c r="B1170" s="19" t="s">
        <v>370</v>
      </c>
      <c r="C1170" s="20">
        <v>495</v>
      </c>
      <c r="D1170" s="20">
        <v>495</v>
      </c>
      <c r="E1170" s="21">
        <v>43087.688900462963</v>
      </c>
      <c r="F1170" s="21">
        <v>43087.690335648149</v>
      </c>
      <c r="G1170" s="19" t="s">
        <v>402</v>
      </c>
      <c r="H1170" s="19" t="s">
        <v>403</v>
      </c>
      <c r="I1170" s="19" t="s">
        <v>397</v>
      </c>
      <c r="J1170" s="19" t="s">
        <v>529</v>
      </c>
      <c r="K1170" s="19" t="s">
        <v>378</v>
      </c>
      <c r="L1170" s="19" t="s">
        <v>558</v>
      </c>
      <c r="M1170" s="19" t="s">
        <v>535</v>
      </c>
    </row>
    <row r="1171" spans="1:13" x14ac:dyDescent="0.2">
      <c r="A1171" s="19" t="s">
        <v>444</v>
      </c>
      <c r="B1171" s="19" t="s">
        <v>370</v>
      </c>
      <c r="C1171" s="20">
        <v>495</v>
      </c>
      <c r="D1171" s="20">
        <v>495</v>
      </c>
      <c r="E1171" s="21">
        <v>42961.688113425924</v>
      </c>
      <c r="F1171" s="21">
        <v>42961.731203703705</v>
      </c>
      <c r="G1171" s="19" t="s">
        <v>382</v>
      </c>
      <c r="H1171" s="19" t="s">
        <v>381</v>
      </c>
      <c r="I1171" s="19" t="s">
        <v>385</v>
      </c>
      <c r="J1171" s="19" t="s">
        <v>525</v>
      </c>
      <c r="K1171" s="19" t="s">
        <v>378</v>
      </c>
      <c r="L1171" s="19" t="s">
        <v>558</v>
      </c>
      <c r="M1171" s="19" t="s">
        <v>533</v>
      </c>
    </row>
    <row r="1172" spans="1:13" x14ac:dyDescent="0.2">
      <c r="A1172" s="19" t="s">
        <v>444</v>
      </c>
      <c r="B1172" s="19" t="s">
        <v>370</v>
      </c>
      <c r="C1172" s="20">
        <v>495</v>
      </c>
      <c r="D1172" s="20">
        <v>495</v>
      </c>
      <c r="E1172" s="21">
        <v>42801.774398148147</v>
      </c>
      <c r="F1172" s="21">
        <v>42804.601215277777</v>
      </c>
      <c r="G1172" s="19" t="s">
        <v>396</v>
      </c>
      <c r="H1172" s="19" t="s">
        <v>383</v>
      </c>
      <c r="I1172" s="19" t="s">
        <v>397</v>
      </c>
      <c r="J1172" s="19" t="s">
        <v>525</v>
      </c>
      <c r="K1172" s="19" t="s">
        <v>378</v>
      </c>
      <c r="L1172" s="19" t="s">
        <v>558</v>
      </c>
      <c r="M1172" s="19" t="s">
        <v>535</v>
      </c>
    </row>
    <row r="1173" spans="1:13" x14ac:dyDescent="0.2">
      <c r="A1173" s="19" t="s">
        <v>444</v>
      </c>
      <c r="B1173" s="19" t="s">
        <v>370</v>
      </c>
      <c r="C1173" s="20">
        <v>495</v>
      </c>
      <c r="D1173" s="20">
        <v>495</v>
      </c>
      <c r="E1173" s="21">
        <v>42697.625335648147</v>
      </c>
      <c r="F1173" s="21">
        <v>42697.884872685187</v>
      </c>
      <c r="G1173" s="19" t="s">
        <v>396</v>
      </c>
      <c r="H1173" s="19" t="s">
        <v>383</v>
      </c>
      <c r="I1173" s="19" t="s">
        <v>397</v>
      </c>
      <c r="J1173" s="19" t="s">
        <v>525</v>
      </c>
      <c r="K1173" s="19" t="s">
        <v>378</v>
      </c>
      <c r="L1173" s="19" t="s">
        <v>558</v>
      </c>
      <c r="M1173" s="19" t="s">
        <v>538</v>
      </c>
    </row>
    <row r="1174" spans="1:13" x14ac:dyDescent="0.2">
      <c r="A1174" s="19" t="s">
        <v>444</v>
      </c>
      <c r="B1174" s="19" t="s">
        <v>370</v>
      </c>
      <c r="C1174" s="20">
        <v>990</v>
      </c>
      <c r="D1174" s="20">
        <v>990</v>
      </c>
      <c r="E1174" s="21">
        <v>43357.849085648151</v>
      </c>
      <c r="F1174" s="21">
        <v>43357.808506944442</v>
      </c>
      <c r="G1174" s="19" t="s">
        <v>396</v>
      </c>
      <c r="H1174" s="19" t="s">
        <v>383</v>
      </c>
      <c r="I1174" s="19" t="s">
        <v>397</v>
      </c>
      <c r="J1174" s="19" t="s">
        <v>525</v>
      </c>
      <c r="K1174" s="19" t="s">
        <v>378</v>
      </c>
      <c r="L1174" s="19" t="s">
        <v>558</v>
      </c>
      <c r="M1174" s="19" t="s">
        <v>533</v>
      </c>
    </row>
    <row r="1175" spans="1:13" x14ac:dyDescent="0.2">
      <c r="A1175" s="19" t="s">
        <v>444</v>
      </c>
      <c r="B1175" s="19" t="s">
        <v>370</v>
      </c>
      <c r="C1175" s="20">
        <v>990</v>
      </c>
      <c r="D1175" s="20">
        <v>990</v>
      </c>
      <c r="E1175" s="21">
        <v>42759.888981481483</v>
      </c>
      <c r="F1175" s="21">
        <v>42760.595335648148</v>
      </c>
      <c r="G1175" s="19" t="s">
        <v>393</v>
      </c>
      <c r="H1175" s="19" t="s">
        <v>389</v>
      </c>
      <c r="I1175" s="19" t="s">
        <v>385</v>
      </c>
      <c r="J1175" s="19" t="s">
        <v>523</v>
      </c>
      <c r="K1175" s="19" t="s">
        <v>378</v>
      </c>
      <c r="L1175" s="19" t="s">
        <v>558</v>
      </c>
      <c r="M1175" s="19" t="s">
        <v>533</v>
      </c>
    </row>
    <row r="1176" spans="1:13" x14ac:dyDescent="0.2">
      <c r="A1176" s="19" t="s">
        <v>444</v>
      </c>
      <c r="B1176" s="19" t="s">
        <v>370</v>
      </c>
      <c r="C1176" s="20">
        <v>1238</v>
      </c>
      <c r="D1176" s="20">
        <v>1238</v>
      </c>
      <c r="E1176" s="21">
        <v>42598.702824074076</v>
      </c>
      <c r="F1176" s="21">
        <v>42598.812858796293</v>
      </c>
      <c r="G1176" s="19" t="s">
        <v>398</v>
      </c>
      <c r="H1176" s="19" t="s">
        <v>389</v>
      </c>
      <c r="I1176" s="19" t="s">
        <v>399</v>
      </c>
      <c r="J1176" s="19" t="s">
        <v>525</v>
      </c>
      <c r="K1176" s="19" t="s">
        <v>378</v>
      </c>
      <c r="L1176" s="19" t="s">
        <v>558</v>
      </c>
      <c r="M1176" s="19" t="s">
        <v>534</v>
      </c>
    </row>
    <row r="1177" spans="1:13" x14ac:dyDescent="0.2">
      <c r="A1177" s="19" t="s">
        <v>444</v>
      </c>
      <c r="B1177" s="19" t="s">
        <v>370</v>
      </c>
      <c r="C1177" s="20">
        <v>1430</v>
      </c>
      <c r="D1177" s="20">
        <v>1430</v>
      </c>
      <c r="E1177" s="21">
        <v>42747.778668981482</v>
      </c>
      <c r="F1177" s="21">
        <v>42766.626238425924</v>
      </c>
      <c r="G1177" s="19" t="s">
        <v>388</v>
      </c>
      <c r="H1177" s="19" t="s">
        <v>389</v>
      </c>
      <c r="I1177" s="19" t="s">
        <v>385</v>
      </c>
      <c r="J1177" s="19" t="s">
        <v>525</v>
      </c>
      <c r="K1177" s="19" t="s">
        <v>378</v>
      </c>
      <c r="L1177" s="19" t="s">
        <v>558</v>
      </c>
      <c r="M1177" s="19" t="s">
        <v>533</v>
      </c>
    </row>
    <row r="1178" spans="1:13" x14ac:dyDescent="0.2">
      <c r="A1178" s="19" t="s">
        <v>444</v>
      </c>
      <c r="B1178" s="19" t="s">
        <v>370</v>
      </c>
      <c r="C1178" s="20">
        <v>1600</v>
      </c>
      <c r="D1178" s="20">
        <v>1600</v>
      </c>
      <c r="E1178" s="21">
        <v>42577.696273148147</v>
      </c>
      <c r="F1178" s="21">
        <v>42577.785856481481</v>
      </c>
      <c r="G1178" s="19" t="s">
        <v>390</v>
      </c>
      <c r="H1178" s="19" t="s">
        <v>389</v>
      </c>
      <c r="I1178" s="19" t="s">
        <v>385</v>
      </c>
      <c r="J1178" s="19" t="s">
        <v>523</v>
      </c>
      <c r="K1178" s="19" t="s">
        <v>378</v>
      </c>
      <c r="L1178" s="19" t="s">
        <v>558</v>
      </c>
      <c r="M1178" s="19" t="s">
        <v>533</v>
      </c>
    </row>
    <row r="1179" spans="1:13" x14ac:dyDescent="0.2">
      <c r="A1179" s="19" t="s">
        <v>444</v>
      </c>
      <c r="B1179" s="19" t="s">
        <v>370</v>
      </c>
      <c r="C1179" s="20">
        <v>2000</v>
      </c>
      <c r="D1179" s="20">
        <v>0</v>
      </c>
      <c r="E1179" s="21">
        <v>43376.202152777776</v>
      </c>
      <c r="F1179" s="21">
        <v>43549</v>
      </c>
      <c r="G1179" s="19" t="s">
        <v>396</v>
      </c>
      <c r="H1179" s="19" t="s">
        <v>383</v>
      </c>
      <c r="I1179" s="19" t="s">
        <v>397</v>
      </c>
      <c r="J1179" s="19" t="s">
        <v>523</v>
      </c>
      <c r="K1179" s="19" t="s">
        <v>377</v>
      </c>
      <c r="L1179" s="19" t="s">
        <v>558</v>
      </c>
      <c r="M1179" s="19" t="s">
        <v>536</v>
      </c>
    </row>
    <row r="1180" spans="1:13" x14ac:dyDescent="0.2">
      <c r="A1180" s="19" t="s">
        <v>444</v>
      </c>
      <c r="B1180" s="19" t="s">
        <v>370</v>
      </c>
      <c r="C1180" s="20">
        <v>2000</v>
      </c>
      <c r="D1180" s="20">
        <v>2000</v>
      </c>
      <c r="E1180" s="21">
        <v>42860.826423611114</v>
      </c>
      <c r="F1180" s="21">
        <v>42863.594212962962</v>
      </c>
      <c r="G1180" s="19" t="s">
        <v>388</v>
      </c>
      <c r="H1180" s="19" t="s">
        <v>389</v>
      </c>
      <c r="I1180" s="19" t="s">
        <v>387</v>
      </c>
      <c r="J1180" s="19" t="s">
        <v>523</v>
      </c>
      <c r="K1180" s="19" t="s">
        <v>378</v>
      </c>
      <c r="L1180" s="19" t="s">
        <v>558</v>
      </c>
      <c r="M1180" s="19" t="s">
        <v>533</v>
      </c>
    </row>
    <row r="1181" spans="1:13" x14ac:dyDescent="0.2">
      <c r="A1181" s="19" t="s">
        <v>444</v>
      </c>
      <c r="B1181" s="19" t="s">
        <v>370</v>
      </c>
      <c r="C1181" s="20">
        <v>2475</v>
      </c>
      <c r="D1181" s="20">
        <v>2475</v>
      </c>
      <c r="E1181" s="21">
        <v>42489.916261574072</v>
      </c>
      <c r="F1181" s="21">
        <v>42488.291666666664</v>
      </c>
      <c r="G1181" s="19" t="s">
        <v>402</v>
      </c>
      <c r="H1181" s="19" t="s">
        <v>403</v>
      </c>
      <c r="I1181" s="19" t="s">
        <v>397</v>
      </c>
      <c r="J1181" s="19" t="s">
        <v>525</v>
      </c>
      <c r="K1181" s="19" t="s">
        <v>378</v>
      </c>
      <c r="L1181" s="19" t="s">
        <v>558</v>
      </c>
      <c r="M1181" s="19" t="s">
        <v>533</v>
      </c>
    </row>
    <row r="1182" spans="1:13" x14ac:dyDescent="0.2">
      <c r="A1182" s="19" t="s">
        <v>444</v>
      </c>
      <c r="B1182" s="19" t="s">
        <v>370</v>
      </c>
      <c r="C1182" s="20">
        <v>4000</v>
      </c>
      <c r="D1182" s="20">
        <v>4000</v>
      </c>
      <c r="E1182" s="21">
        <v>42803.60601851852</v>
      </c>
      <c r="F1182" s="21">
        <v>42804.60361111111</v>
      </c>
      <c r="G1182" s="19" t="s">
        <v>388</v>
      </c>
      <c r="H1182" s="19" t="s">
        <v>389</v>
      </c>
      <c r="I1182" s="19" t="s">
        <v>385</v>
      </c>
      <c r="J1182" s="19" t="s">
        <v>525</v>
      </c>
      <c r="K1182" s="19" t="s">
        <v>378</v>
      </c>
      <c r="L1182" s="19" t="s">
        <v>558</v>
      </c>
      <c r="M1182" s="19" t="s">
        <v>533</v>
      </c>
    </row>
    <row r="1183" spans="1:13" x14ac:dyDescent="0.2">
      <c r="A1183" s="19" t="s">
        <v>444</v>
      </c>
      <c r="B1183" s="19" t="s">
        <v>370</v>
      </c>
      <c r="C1183" s="20">
        <v>5940</v>
      </c>
      <c r="D1183" s="20">
        <v>5940</v>
      </c>
      <c r="E1183" s="21">
        <v>43112.938125000001</v>
      </c>
      <c r="F1183" s="21">
        <v>43112.943541666667</v>
      </c>
      <c r="G1183" s="19" t="s">
        <v>382</v>
      </c>
      <c r="H1183" s="19" t="s">
        <v>381</v>
      </c>
      <c r="I1183" s="19" t="s">
        <v>385</v>
      </c>
      <c r="J1183" s="19" t="s">
        <v>529</v>
      </c>
      <c r="K1183" s="19" t="s">
        <v>378</v>
      </c>
      <c r="L1183" s="19" t="s">
        <v>558</v>
      </c>
      <c r="M1183" s="19" t="s">
        <v>539</v>
      </c>
    </row>
    <row r="1184" spans="1:13" x14ac:dyDescent="0.2">
      <c r="A1184" s="19" t="s">
        <v>444</v>
      </c>
      <c r="B1184" s="19" t="s">
        <v>370</v>
      </c>
      <c r="C1184" s="20">
        <v>10000</v>
      </c>
      <c r="D1184" s="20">
        <v>0</v>
      </c>
      <c r="E1184" s="21">
        <v>43837.829548611109</v>
      </c>
      <c r="F1184" s="21">
        <v>43864.25</v>
      </c>
      <c r="G1184" s="19" t="s">
        <v>396</v>
      </c>
      <c r="H1184" s="19" t="s">
        <v>383</v>
      </c>
      <c r="I1184" s="19" t="s">
        <v>397</v>
      </c>
      <c r="J1184" s="19" t="s">
        <v>527</v>
      </c>
      <c r="K1184" s="19" t="s">
        <v>377</v>
      </c>
      <c r="L1184" s="19" t="s">
        <v>558</v>
      </c>
      <c r="M1184" s="19" t="s">
        <v>536</v>
      </c>
    </row>
    <row r="1185" spans="1:13" x14ac:dyDescent="0.2">
      <c r="A1185" s="19" t="s">
        <v>444</v>
      </c>
      <c r="B1185" s="19" t="s">
        <v>370</v>
      </c>
      <c r="C1185" s="20">
        <v>10540</v>
      </c>
      <c r="D1185" s="20">
        <v>10540</v>
      </c>
      <c r="E1185" s="21">
        <v>43439.725740740738</v>
      </c>
      <c r="F1185" s="21">
        <v>43482</v>
      </c>
      <c r="G1185" s="19" t="s">
        <v>394</v>
      </c>
      <c r="H1185" s="19" t="s">
        <v>383</v>
      </c>
      <c r="I1185" s="19" t="s">
        <v>395</v>
      </c>
      <c r="J1185" s="19" t="s">
        <v>528</v>
      </c>
      <c r="K1185" s="19" t="s">
        <v>378</v>
      </c>
      <c r="L1185" s="19" t="s">
        <v>558</v>
      </c>
      <c r="M1185" s="19" t="s">
        <v>535</v>
      </c>
    </row>
    <row r="1186" spans="1:13" x14ac:dyDescent="0.2">
      <c r="A1186" s="19" t="s">
        <v>444</v>
      </c>
      <c r="B1186" s="19" t="s">
        <v>370</v>
      </c>
      <c r="C1186" s="20">
        <v>15000</v>
      </c>
      <c r="D1186" s="20">
        <v>15000</v>
      </c>
      <c r="E1186" s="21">
        <v>42615.925625000003</v>
      </c>
      <c r="F1186" s="21">
        <v>42691.899618055555</v>
      </c>
      <c r="G1186" s="19" t="s">
        <v>402</v>
      </c>
      <c r="H1186" s="19" t="s">
        <v>403</v>
      </c>
      <c r="I1186" s="19" t="s">
        <v>397</v>
      </c>
      <c r="J1186" s="19" t="s">
        <v>525</v>
      </c>
      <c r="K1186" s="19" t="s">
        <v>378</v>
      </c>
      <c r="L1186" s="19" t="s">
        <v>558</v>
      </c>
      <c r="M1186" s="19" t="s">
        <v>538</v>
      </c>
    </row>
    <row r="1187" spans="1:13" x14ac:dyDescent="0.2">
      <c r="A1187" s="19" t="s">
        <v>444</v>
      </c>
      <c r="B1187" s="19" t="s">
        <v>370</v>
      </c>
      <c r="C1187" s="20">
        <v>63079</v>
      </c>
      <c r="D1187" s="20">
        <v>63079</v>
      </c>
      <c r="E1187" s="21">
        <v>42536.922349537039</v>
      </c>
      <c r="F1187" s="21">
        <v>42713.291666666664</v>
      </c>
      <c r="G1187" s="19" t="s">
        <v>391</v>
      </c>
      <c r="H1187" s="19" t="s">
        <v>383</v>
      </c>
      <c r="I1187" s="19" t="s">
        <v>385</v>
      </c>
      <c r="J1187" s="19" t="s">
        <v>525</v>
      </c>
      <c r="K1187" s="19" t="s">
        <v>378</v>
      </c>
      <c r="L1187" s="19" t="s">
        <v>558</v>
      </c>
      <c r="M1187" s="19" t="s">
        <v>535</v>
      </c>
    </row>
    <row r="1188" spans="1:13" x14ac:dyDescent="0.2">
      <c r="A1188" s="19" t="s">
        <v>520</v>
      </c>
      <c r="B1188" s="19" t="s">
        <v>374</v>
      </c>
      <c r="C1188" s="20">
        <v>74525</v>
      </c>
      <c r="D1188" s="20">
        <v>0</v>
      </c>
      <c r="E1188" s="21">
        <v>41980.757604166669</v>
      </c>
      <c r="F1188" s="21">
        <v>42123.166666666664</v>
      </c>
      <c r="G1188" s="19" t="s">
        <v>402</v>
      </c>
      <c r="H1188" s="19" t="s">
        <v>403</v>
      </c>
      <c r="I1188" s="19" t="s">
        <v>397</v>
      </c>
      <c r="J1188" s="19" t="s">
        <v>522</v>
      </c>
      <c r="K1188" s="19" t="s">
        <v>377</v>
      </c>
      <c r="L1188" s="19" t="s">
        <v>575</v>
      </c>
      <c r="M1188" s="19" t="s">
        <v>539</v>
      </c>
    </row>
    <row r="1189" spans="1:13" x14ac:dyDescent="0.2">
      <c r="A1189" s="19" t="s">
        <v>640</v>
      </c>
      <c r="B1189" s="19" t="s">
        <v>358</v>
      </c>
      <c r="C1189" s="20">
        <v>8000</v>
      </c>
      <c r="D1189" s="20">
        <v>8000</v>
      </c>
      <c r="E1189" s="21">
        <v>43777.210335648146</v>
      </c>
      <c r="F1189" s="21">
        <v>43781.333333333336</v>
      </c>
      <c r="G1189" s="19" t="s">
        <v>382</v>
      </c>
      <c r="H1189" s="19" t="s">
        <v>381</v>
      </c>
      <c r="I1189" s="19" t="s">
        <v>385</v>
      </c>
      <c r="J1189" s="19" t="s">
        <v>528</v>
      </c>
      <c r="K1189" s="19" t="s">
        <v>378</v>
      </c>
      <c r="L1189" s="19" t="s">
        <v>559</v>
      </c>
      <c r="M1189" s="19" t="s">
        <v>535</v>
      </c>
    </row>
    <row r="1190" spans="1:13" x14ac:dyDescent="0.2">
      <c r="A1190" s="19" t="s">
        <v>640</v>
      </c>
      <c r="B1190" s="19" t="s">
        <v>358</v>
      </c>
      <c r="C1190" s="20">
        <v>10000</v>
      </c>
      <c r="D1190" s="20">
        <v>10000</v>
      </c>
      <c r="E1190" s="21">
        <v>43732.087511574071</v>
      </c>
      <c r="F1190" s="21">
        <v>43754</v>
      </c>
      <c r="G1190" s="19" t="s">
        <v>404</v>
      </c>
      <c r="H1190" s="19" t="s">
        <v>403</v>
      </c>
      <c r="I1190" s="19" t="s">
        <v>405</v>
      </c>
      <c r="J1190" s="19" t="s">
        <v>528</v>
      </c>
      <c r="K1190" s="19" t="s">
        <v>378</v>
      </c>
      <c r="L1190" s="19" t="s">
        <v>559</v>
      </c>
      <c r="M1190" s="19" t="s">
        <v>533</v>
      </c>
    </row>
    <row r="1191" spans="1:13" x14ac:dyDescent="0.2">
      <c r="A1191" s="19" t="s">
        <v>640</v>
      </c>
      <c r="B1191" s="19" t="s">
        <v>358</v>
      </c>
      <c r="C1191" s="20">
        <v>60000</v>
      </c>
      <c r="D1191" s="20">
        <v>60000</v>
      </c>
      <c r="E1191" s="21">
        <v>44043.810370370367</v>
      </c>
      <c r="F1191" s="21">
        <v>44055.732870370368</v>
      </c>
      <c r="G1191" s="19" t="s">
        <v>391</v>
      </c>
      <c r="H1191" s="19" t="s">
        <v>383</v>
      </c>
      <c r="I1191" s="19" t="s">
        <v>385</v>
      </c>
      <c r="J1191" s="19" t="s">
        <v>527</v>
      </c>
      <c r="K1191" s="19" t="s">
        <v>378</v>
      </c>
      <c r="L1191" s="19" t="s">
        <v>559</v>
      </c>
      <c r="M1191" s="19" t="s">
        <v>535</v>
      </c>
    </row>
    <row r="1192" spans="1:13" x14ac:dyDescent="0.2">
      <c r="A1192" s="19" t="s">
        <v>640</v>
      </c>
      <c r="B1192" s="19" t="s">
        <v>358</v>
      </c>
      <c r="C1192" s="20">
        <v>120000</v>
      </c>
      <c r="D1192" s="20">
        <v>120000</v>
      </c>
      <c r="E1192" s="21">
        <v>43938.00341435185</v>
      </c>
      <c r="F1192" s="21">
        <v>43956.771111111113</v>
      </c>
      <c r="G1192" s="19" t="s">
        <v>382</v>
      </c>
      <c r="H1192" s="19" t="s">
        <v>381</v>
      </c>
      <c r="I1192" s="19" t="s">
        <v>386</v>
      </c>
      <c r="J1192" s="19" t="s">
        <v>528</v>
      </c>
      <c r="K1192" s="19" t="s">
        <v>378</v>
      </c>
      <c r="L1192" s="19" t="s">
        <v>559</v>
      </c>
      <c r="M1192" s="19" t="s">
        <v>538</v>
      </c>
    </row>
    <row r="1193" spans="1:13" x14ac:dyDescent="0.2">
      <c r="A1193" s="19" t="s">
        <v>640</v>
      </c>
      <c r="B1193" s="19" t="s">
        <v>358</v>
      </c>
      <c r="C1193" s="20">
        <v>226000</v>
      </c>
      <c r="D1193" s="20">
        <v>226000</v>
      </c>
      <c r="E1193" s="21">
        <v>43692.712442129632</v>
      </c>
      <c r="F1193" s="21">
        <v>43839.709583333337</v>
      </c>
      <c r="G1193" s="19" t="s">
        <v>393</v>
      </c>
      <c r="H1193" s="19" t="s">
        <v>389</v>
      </c>
      <c r="I1193" s="19" t="s">
        <v>385</v>
      </c>
      <c r="J1193" s="19" t="s">
        <v>528</v>
      </c>
      <c r="K1193" s="19" t="s">
        <v>378</v>
      </c>
      <c r="L1193" s="19" t="s">
        <v>559</v>
      </c>
      <c r="M1193" s="19" t="s">
        <v>533</v>
      </c>
    </row>
    <row r="1194" spans="1:13" x14ac:dyDescent="0.2">
      <c r="A1194" s="19" t="s">
        <v>151</v>
      </c>
      <c r="B1194" s="19" t="s">
        <v>371</v>
      </c>
      <c r="C1194" s="20">
        <v>10800</v>
      </c>
      <c r="D1194" s="20">
        <v>10800</v>
      </c>
      <c r="E1194" s="21">
        <v>42515.597627314812</v>
      </c>
      <c r="F1194" s="21">
        <v>42746.909074074072</v>
      </c>
      <c r="G1194" s="19" t="s">
        <v>382</v>
      </c>
      <c r="H1194" s="19" t="s">
        <v>381</v>
      </c>
      <c r="I1194" s="19" t="s">
        <v>385</v>
      </c>
      <c r="J1194" s="19" t="s">
        <v>522</v>
      </c>
      <c r="K1194" s="19" t="s">
        <v>377</v>
      </c>
      <c r="L1194" s="19" t="s">
        <v>567</v>
      </c>
      <c r="M1194" s="19" t="s">
        <v>533</v>
      </c>
    </row>
    <row r="1195" spans="1:13" x14ac:dyDescent="0.2">
      <c r="A1195" s="19" t="s">
        <v>151</v>
      </c>
      <c r="B1195" s="19" t="s">
        <v>371</v>
      </c>
      <c r="C1195" s="20">
        <v>45000</v>
      </c>
      <c r="D1195" s="20">
        <v>0</v>
      </c>
      <c r="E1195" s="21">
        <v>42515.591249999998</v>
      </c>
      <c r="F1195" s="21">
        <v>42990.645208333335</v>
      </c>
      <c r="G1195" s="19" t="s">
        <v>402</v>
      </c>
      <c r="H1195" s="19" t="s">
        <v>403</v>
      </c>
      <c r="I1195" s="19" t="s">
        <v>397</v>
      </c>
      <c r="J1195" s="19" t="s">
        <v>522</v>
      </c>
      <c r="K1195" s="19" t="s">
        <v>377</v>
      </c>
      <c r="L1195" s="19" t="s">
        <v>567</v>
      </c>
      <c r="M1195" s="19" t="s">
        <v>535</v>
      </c>
    </row>
    <row r="1196" spans="1:13" x14ac:dyDescent="0.2">
      <c r="A1196" s="19" t="s">
        <v>251</v>
      </c>
      <c r="B1196" s="19" t="s">
        <v>373</v>
      </c>
      <c r="C1196" s="20">
        <v>145</v>
      </c>
      <c r="D1196" s="20">
        <v>145</v>
      </c>
      <c r="E1196" s="21">
        <v>43241.893969907411</v>
      </c>
      <c r="F1196" s="21">
        <v>43238.25</v>
      </c>
      <c r="G1196" s="19" t="s">
        <v>390</v>
      </c>
      <c r="H1196" s="19" t="s">
        <v>389</v>
      </c>
      <c r="I1196" s="19" t="s">
        <v>385</v>
      </c>
      <c r="J1196" s="19" t="s">
        <v>525</v>
      </c>
      <c r="K1196" s="19" t="s">
        <v>378</v>
      </c>
      <c r="L1196" s="19" t="s">
        <v>568</v>
      </c>
      <c r="M1196" s="19" t="s">
        <v>533</v>
      </c>
    </row>
    <row r="1197" spans="1:13" x14ac:dyDescent="0.2">
      <c r="A1197" s="19" t="s">
        <v>452</v>
      </c>
      <c r="B1197" s="19" t="s">
        <v>370</v>
      </c>
      <c r="C1197" s="20">
        <v>84000</v>
      </c>
      <c r="D1197" s="20">
        <v>0</v>
      </c>
      <c r="E1197" s="21">
        <v>43635.786192129628</v>
      </c>
      <c r="F1197" s="21">
        <v>43759</v>
      </c>
      <c r="G1197" s="19" t="s">
        <v>391</v>
      </c>
      <c r="H1197" s="19" t="s">
        <v>383</v>
      </c>
      <c r="I1197" s="19" t="s">
        <v>385</v>
      </c>
      <c r="J1197" s="19" t="s">
        <v>527</v>
      </c>
      <c r="K1197" s="19" t="s">
        <v>377</v>
      </c>
      <c r="L1197" s="19" t="s">
        <v>560</v>
      </c>
      <c r="M1197" s="19" t="s">
        <v>538</v>
      </c>
    </row>
    <row r="1198" spans="1:13" x14ac:dyDescent="0.2">
      <c r="A1198" s="19" t="s">
        <v>452</v>
      </c>
      <c r="B1198" s="19" t="s">
        <v>370</v>
      </c>
      <c r="C1198" s="20">
        <v>99930</v>
      </c>
      <c r="D1198" s="20">
        <v>0</v>
      </c>
      <c r="E1198" s="21">
        <v>41928.748124999998</v>
      </c>
      <c r="F1198" s="21">
        <v>41943.166666666664</v>
      </c>
      <c r="G1198" s="19" t="s">
        <v>404</v>
      </c>
      <c r="H1198" s="19" t="s">
        <v>403</v>
      </c>
      <c r="I1198" s="19" t="s">
        <v>405</v>
      </c>
      <c r="J1198" s="19" t="s">
        <v>522</v>
      </c>
      <c r="K1198" s="19" t="s">
        <v>377</v>
      </c>
      <c r="L1198" s="19" t="s">
        <v>558</v>
      </c>
      <c r="M1198" s="19" t="s">
        <v>535</v>
      </c>
    </row>
    <row r="1199" spans="1:13" x14ac:dyDescent="0.2">
      <c r="A1199" s="19" t="s">
        <v>487</v>
      </c>
      <c r="B1199" s="19" t="s">
        <v>369</v>
      </c>
      <c r="C1199" s="20">
        <v>19000</v>
      </c>
      <c r="D1199" s="20">
        <v>0</v>
      </c>
      <c r="E1199" s="21">
        <v>43759.940532407411</v>
      </c>
      <c r="F1199" s="21">
        <v>43802.787881944445</v>
      </c>
      <c r="G1199" s="19" t="s">
        <v>393</v>
      </c>
      <c r="H1199" s="19" t="s">
        <v>389</v>
      </c>
      <c r="I1199" s="19" t="s">
        <v>387</v>
      </c>
      <c r="J1199" s="19" t="s">
        <v>526</v>
      </c>
      <c r="K1199" s="19" t="s">
        <v>377</v>
      </c>
      <c r="L1199" s="19" t="s">
        <v>560</v>
      </c>
      <c r="M1199" s="19" t="s">
        <v>539</v>
      </c>
    </row>
    <row r="1200" spans="1:13" x14ac:dyDescent="0.2">
      <c r="A1200" s="19" t="s">
        <v>596</v>
      </c>
      <c r="B1200" s="19" t="s">
        <v>362</v>
      </c>
      <c r="C1200" s="20">
        <v>36271</v>
      </c>
      <c r="D1200" s="20">
        <v>0</v>
      </c>
      <c r="E1200" s="21">
        <v>43845.87667824074</v>
      </c>
      <c r="F1200" s="21">
        <v>44102.566261574073</v>
      </c>
      <c r="G1200" s="19" t="s">
        <v>382</v>
      </c>
      <c r="H1200" s="19" t="s">
        <v>381</v>
      </c>
      <c r="I1200" s="19" t="s">
        <v>386</v>
      </c>
      <c r="J1200" s="19" t="s">
        <v>527</v>
      </c>
      <c r="K1200" s="19" t="s">
        <v>377</v>
      </c>
      <c r="L1200" s="19" t="s">
        <v>565</v>
      </c>
      <c r="M1200" s="19" t="s">
        <v>533</v>
      </c>
    </row>
    <row r="1201" spans="1:13" x14ac:dyDescent="0.2">
      <c r="A1201" s="19" t="s">
        <v>276</v>
      </c>
      <c r="B1201" s="19" t="s">
        <v>373</v>
      </c>
      <c r="C1201" s="20">
        <v>4000</v>
      </c>
      <c r="D1201" s="20">
        <v>0</v>
      </c>
      <c r="E1201" s="21">
        <v>43685.717939814815</v>
      </c>
      <c r="F1201" s="21">
        <v>43783.291666666664</v>
      </c>
      <c r="G1201" s="19" t="s">
        <v>394</v>
      </c>
      <c r="H1201" s="19" t="s">
        <v>383</v>
      </c>
      <c r="I1201" s="19" t="s">
        <v>395</v>
      </c>
      <c r="J1201" s="19" t="s">
        <v>526</v>
      </c>
      <c r="K1201" s="19" t="s">
        <v>377</v>
      </c>
      <c r="L1201" s="19" t="s">
        <v>562</v>
      </c>
      <c r="M1201" s="19" t="s">
        <v>534</v>
      </c>
    </row>
    <row r="1202" spans="1:13" x14ac:dyDescent="0.2">
      <c r="A1202" s="19" t="s">
        <v>276</v>
      </c>
      <c r="B1202" s="19" t="s">
        <v>373</v>
      </c>
      <c r="C1202" s="20">
        <v>5000</v>
      </c>
      <c r="D1202" s="20">
        <v>5000</v>
      </c>
      <c r="E1202" s="21">
        <v>43707.795439814814</v>
      </c>
      <c r="F1202" s="21">
        <v>43769.291666666664</v>
      </c>
      <c r="G1202" s="19" t="s">
        <v>388</v>
      </c>
      <c r="H1202" s="19" t="s">
        <v>389</v>
      </c>
      <c r="I1202" s="19" t="s">
        <v>385</v>
      </c>
      <c r="J1202" s="19" t="s">
        <v>528</v>
      </c>
      <c r="K1202" s="19" t="s">
        <v>378</v>
      </c>
      <c r="L1202" s="19" t="s">
        <v>562</v>
      </c>
      <c r="M1202" s="19" t="s">
        <v>533</v>
      </c>
    </row>
    <row r="1203" spans="1:13" x14ac:dyDescent="0.2">
      <c r="A1203" s="19" t="s">
        <v>276</v>
      </c>
      <c r="B1203" s="19" t="s">
        <v>373</v>
      </c>
      <c r="C1203" s="20">
        <v>10000</v>
      </c>
      <c r="D1203" s="20">
        <v>0</v>
      </c>
      <c r="E1203" s="21">
        <v>43678.827928240738</v>
      </c>
      <c r="F1203" s="21">
        <v>43754</v>
      </c>
      <c r="G1203" s="19" t="s">
        <v>402</v>
      </c>
      <c r="H1203" s="19" t="s">
        <v>403</v>
      </c>
      <c r="I1203" s="19" t="s">
        <v>397</v>
      </c>
      <c r="J1203" s="19" t="s">
        <v>523</v>
      </c>
      <c r="K1203" s="19" t="s">
        <v>377</v>
      </c>
      <c r="L1203" s="19" t="s">
        <v>562</v>
      </c>
      <c r="M1203" s="19" t="s">
        <v>533</v>
      </c>
    </row>
    <row r="1204" spans="1:13" x14ac:dyDescent="0.2">
      <c r="A1204" s="19" t="s">
        <v>276</v>
      </c>
      <c r="B1204" s="19" t="s">
        <v>373</v>
      </c>
      <c r="C1204" s="20">
        <v>10000</v>
      </c>
      <c r="D1204" s="20">
        <v>0</v>
      </c>
      <c r="E1204" s="21">
        <v>43691.933611111112</v>
      </c>
      <c r="F1204" s="21">
        <v>43705</v>
      </c>
      <c r="G1204" s="19" t="s">
        <v>402</v>
      </c>
      <c r="H1204" s="19" t="s">
        <v>403</v>
      </c>
      <c r="I1204" s="19" t="s">
        <v>397</v>
      </c>
      <c r="J1204" s="19" t="s">
        <v>523</v>
      </c>
      <c r="K1204" s="19" t="s">
        <v>377</v>
      </c>
      <c r="L1204" s="19" t="s">
        <v>562</v>
      </c>
      <c r="M1204" s="19" t="s">
        <v>533</v>
      </c>
    </row>
    <row r="1205" spans="1:13" x14ac:dyDescent="0.2">
      <c r="A1205" s="19" t="s">
        <v>276</v>
      </c>
      <c r="B1205" s="19" t="s">
        <v>373</v>
      </c>
      <c r="C1205" s="20">
        <v>10000</v>
      </c>
      <c r="D1205" s="20">
        <v>10000</v>
      </c>
      <c r="E1205" s="21">
        <v>43521.200659722221</v>
      </c>
      <c r="F1205" s="21">
        <v>43535</v>
      </c>
      <c r="G1205" s="19" t="s">
        <v>404</v>
      </c>
      <c r="H1205" s="19" t="s">
        <v>403</v>
      </c>
      <c r="I1205" s="19" t="s">
        <v>405</v>
      </c>
      <c r="J1205" s="19" t="s">
        <v>522</v>
      </c>
      <c r="K1205" s="19" t="s">
        <v>378</v>
      </c>
      <c r="L1205" s="19" t="s">
        <v>562</v>
      </c>
      <c r="M1205" s="19" t="s">
        <v>535</v>
      </c>
    </row>
    <row r="1206" spans="1:13" x14ac:dyDescent="0.2">
      <c r="A1206" s="19" t="s">
        <v>276</v>
      </c>
      <c r="B1206" s="19" t="s">
        <v>373</v>
      </c>
      <c r="C1206" s="20">
        <v>22000</v>
      </c>
      <c r="D1206" s="20">
        <v>22000</v>
      </c>
      <c r="E1206" s="21">
        <v>44027.798750000002</v>
      </c>
      <c r="F1206" s="21">
        <v>44088.817824074074</v>
      </c>
      <c r="G1206" s="19" t="s">
        <v>390</v>
      </c>
      <c r="H1206" s="19" t="s">
        <v>389</v>
      </c>
      <c r="I1206" s="19" t="s">
        <v>385</v>
      </c>
      <c r="J1206" s="19" t="s">
        <v>528</v>
      </c>
      <c r="K1206" s="19" t="s">
        <v>378</v>
      </c>
      <c r="L1206" s="19" t="s">
        <v>562</v>
      </c>
      <c r="M1206" s="19" t="s">
        <v>533</v>
      </c>
    </row>
    <row r="1207" spans="1:13" x14ac:dyDescent="0.2">
      <c r="A1207" s="19" t="s">
        <v>276</v>
      </c>
      <c r="B1207" s="19" t="s">
        <v>373</v>
      </c>
      <c r="C1207" s="20">
        <v>32000</v>
      </c>
      <c r="D1207" s="20">
        <v>32000</v>
      </c>
      <c r="E1207" s="21">
        <v>43588.896087962959</v>
      </c>
      <c r="F1207" s="21">
        <v>43627</v>
      </c>
      <c r="G1207" s="19" t="s">
        <v>404</v>
      </c>
      <c r="H1207" s="19" t="s">
        <v>403</v>
      </c>
      <c r="I1207" s="19" t="s">
        <v>405</v>
      </c>
      <c r="J1207" s="19" t="s">
        <v>525</v>
      </c>
      <c r="K1207" s="19" t="s">
        <v>378</v>
      </c>
      <c r="L1207" s="19" t="s">
        <v>562</v>
      </c>
      <c r="M1207" s="19" t="s">
        <v>533</v>
      </c>
    </row>
    <row r="1208" spans="1:13" x14ac:dyDescent="0.2">
      <c r="A1208" s="19" t="s">
        <v>276</v>
      </c>
      <c r="B1208" s="19" t="s">
        <v>373</v>
      </c>
      <c r="C1208" s="20">
        <v>32500</v>
      </c>
      <c r="D1208" s="20">
        <v>32500</v>
      </c>
      <c r="E1208" s="21">
        <v>43733.668958333335</v>
      </c>
      <c r="F1208" s="21">
        <v>43899.786516203705</v>
      </c>
      <c r="G1208" s="19" t="s">
        <v>393</v>
      </c>
      <c r="H1208" s="19" t="s">
        <v>389</v>
      </c>
      <c r="I1208" s="19" t="s">
        <v>385</v>
      </c>
      <c r="J1208" s="19" t="s">
        <v>528</v>
      </c>
      <c r="K1208" s="19" t="s">
        <v>378</v>
      </c>
      <c r="L1208" s="19" t="s">
        <v>562</v>
      </c>
      <c r="M1208" s="19" t="s">
        <v>533</v>
      </c>
    </row>
    <row r="1209" spans="1:13" x14ac:dyDescent="0.2">
      <c r="A1209" s="19" t="s">
        <v>276</v>
      </c>
      <c r="B1209" s="19" t="s">
        <v>373</v>
      </c>
      <c r="C1209" s="20">
        <v>77190</v>
      </c>
      <c r="D1209" s="20">
        <v>77190</v>
      </c>
      <c r="E1209" s="21">
        <v>43228.826122685183</v>
      </c>
      <c r="F1209" s="21">
        <v>43419.774571759262</v>
      </c>
      <c r="G1209" s="19" t="s">
        <v>388</v>
      </c>
      <c r="H1209" s="19" t="s">
        <v>389</v>
      </c>
      <c r="I1209" s="19" t="s">
        <v>385</v>
      </c>
      <c r="J1209" s="19" t="s">
        <v>525</v>
      </c>
      <c r="K1209" s="19" t="s">
        <v>378</v>
      </c>
      <c r="L1209" s="19" t="s">
        <v>562</v>
      </c>
      <c r="M1209" s="19" t="s">
        <v>533</v>
      </c>
    </row>
    <row r="1210" spans="1:13" x14ac:dyDescent="0.2">
      <c r="A1210" s="19" t="s">
        <v>293</v>
      </c>
      <c r="B1210" s="19" t="s">
        <v>373</v>
      </c>
      <c r="C1210" s="20">
        <v>495</v>
      </c>
      <c r="D1210" s="20">
        <v>0</v>
      </c>
      <c r="E1210" s="21">
        <v>43595.804409722223</v>
      </c>
      <c r="F1210" s="21">
        <v>43605</v>
      </c>
      <c r="G1210" s="19" t="s">
        <v>404</v>
      </c>
      <c r="H1210" s="19" t="s">
        <v>403</v>
      </c>
      <c r="I1210" s="19" t="s">
        <v>405</v>
      </c>
      <c r="J1210" s="19" t="s">
        <v>529</v>
      </c>
      <c r="K1210" s="19" t="s">
        <v>377</v>
      </c>
      <c r="L1210" s="19" t="s">
        <v>564</v>
      </c>
      <c r="M1210" s="19" t="s">
        <v>536</v>
      </c>
    </row>
    <row r="1211" spans="1:13" x14ac:dyDescent="0.2">
      <c r="A1211" s="19" t="s">
        <v>293</v>
      </c>
      <c r="B1211" s="19" t="s">
        <v>373</v>
      </c>
      <c r="C1211" s="20">
        <v>2000</v>
      </c>
      <c r="D1211" s="20">
        <v>0</v>
      </c>
      <c r="E1211" s="21">
        <v>43691.791759259257</v>
      </c>
      <c r="F1211" s="21">
        <v>43791.893182870372</v>
      </c>
      <c r="G1211" s="19" t="s">
        <v>390</v>
      </c>
      <c r="H1211" s="19" t="s">
        <v>389</v>
      </c>
      <c r="I1211" s="19" t="s">
        <v>386</v>
      </c>
      <c r="J1211" s="19" t="s">
        <v>524</v>
      </c>
      <c r="K1211" s="19" t="s">
        <v>377</v>
      </c>
      <c r="L1211" s="19" t="s">
        <v>564</v>
      </c>
      <c r="M1211" s="19" t="s">
        <v>538</v>
      </c>
    </row>
    <row r="1212" spans="1:13" x14ac:dyDescent="0.2">
      <c r="A1212" s="19" t="s">
        <v>293</v>
      </c>
      <c r="B1212" s="19" t="s">
        <v>373</v>
      </c>
      <c r="C1212" s="20">
        <v>30000</v>
      </c>
      <c r="D1212" s="20">
        <v>0</v>
      </c>
      <c r="E1212" s="21">
        <v>43986.78670138889</v>
      </c>
      <c r="F1212" s="21">
        <v>43998.785937499997</v>
      </c>
      <c r="G1212" s="19" t="s">
        <v>390</v>
      </c>
      <c r="H1212" s="19" t="s">
        <v>389</v>
      </c>
      <c r="I1212" s="19" t="s">
        <v>385</v>
      </c>
      <c r="J1212" s="19" t="s">
        <v>524</v>
      </c>
      <c r="K1212" s="19" t="s">
        <v>377</v>
      </c>
      <c r="L1212" s="19" t="s">
        <v>564</v>
      </c>
      <c r="M1212" s="19" t="s">
        <v>535</v>
      </c>
    </row>
    <row r="1213" spans="1:13" x14ac:dyDescent="0.2">
      <c r="A1213" s="19" t="s">
        <v>68</v>
      </c>
      <c r="B1213" s="19" t="s">
        <v>373</v>
      </c>
      <c r="C1213" s="20">
        <v>4000</v>
      </c>
      <c r="D1213" s="20">
        <v>4000</v>
      </c>
      <c r="E1213" s="21">
        <v>42900.872847222221</v>
      </c>
      <c r="F1213" s="21">
        <v>42970.796388888892</v>
      </c>
      <c r="G1213" s="19" t="s">
        <v>400</v>
      </c>
      <c r="H1213" s="19" t="s">
        <v>389</v>
      </c>
      <c r="I1213" s="19" t="s">
        <v>385</v>
      </c>
      <c r="J1213" s="19" t="s">
        <v>522</v>
      </c>
      <c r="K1213" s="19" t="s">
        <v>378</v>
      </c>
      <c r="L1213" s="19" t="s">
        <v>564</v>
      </c>
      <c r="M1213" s="19" t="s">
        <v>535</v>
      </c>
    </row>
    <row r="1214" spans="1:13" x14ac:dyDescent="0.2">
      <c r="A1214" s="19" t="s">
        <v>68</v>
      </c>
      <c r="B1214" s="19" t="s">
        <v>373</v>
      </c>
      <c r="C1214" s="20">
        <v>6000</v>
      </c>
      <c r="D1214" s="20">
        <v>6000</v>
      </c>
      <c r="E1214" s="21">
        <v>42678.778946759259</v>
      </c>
      <c r="F1214" s="21">
        <v>42731.291666666664</v>
      </c>
      <c r="G1214" s="19" t="s">
        <v>390</v>
      </c>
      <c r="H1214" s="19" t="s">
        <v>389</v>
      </c>
      <c r="I1214" s="19" t="s">
        <v>386</v>
      </c>
      <c r="J1214" s="19" t="s">
        <v>525</v>
      </c>
      <c r="K1214" s="19" t="s">
        <v>378</v>
      </c>
      <c r="L1214" s="19" t="s">
        <v>564</v>
      </c>
      <c r="M1214" s="19" t="s">
        <v>533</v>
      </c>
    </row>
    <row r="1215" spans="1:13" x14ac:dyDescent="0.2">
      <c r="A1215" s="19" t="s">
        <v>68</v>
      </c>
      <c r="B1215" s="19" t="s">
        <v>373</v>
      </c>
      <c r="C1215" s="20">
        <v>17000</v>
      </c>
      <c r="D1215" s="20">
        <v>17000</v>
      </c>
      <c r="E1215" s="21">
        <v>42551.968981481485</v>
      </c>
      <c r="F1215" s="21">
        <v>42570.586770833332</v>
      </c>
      <c r="G1215" s="19" t="s">
        <v>382</v>
      </c>
      <c r="H1215" s="19" t="s">
        <v>381</v>
      </c>
      <c r="I1215" s="19" t="s">
        <v>385</v>
      </c>
      <c r="J1215" s="19" t="s">
        <v>525</v>
      </c>
      <c r="K1215" s="19" t="s">
        <v>378</v>
      </c>
      <c r="L1215" s="19" t="s">
        <v>564</v>
      </c>
      <c r="M1215" s="19" t="s">
        <v>535</v>
      </c>
    </row>
    <row r="1216" spans="1:13" x14ac:dyDescent="0.2">
      <c r="A1216" s="19" t="s">
        <v>68</v>
      </c>
      <c r="B1216" s="19" t="s">
        <v>373</v>
      </c>
      <c r="C1216" s="20">
        <v>18000</v>
      </c>
      <c r="D1216" s="20">
        <v>18000</v>
      </c>
      <c r="E1216" s="21">
        <v>42723.806851851848</v>
      </c>
      <c r="F1216" s="21">
        <v>42731.6562037037</v>
      </c>
      <c r="G1216" s="19" t="s">
        <v>402</v>
      </c>
      <c r="H1216" s="19" t="s">
        <v>403</v>
      </c>
      <c r="I1216" s="19" t="s">
        <v>397</v>
      </c>
      <c r="J1216" s="19" t="s">
        <v>523</v>
      </c>
      <c r="K1216" s="19" t="s">
        <v>378</v>
      </c>
      <c r="L1216" s="19" t="s">
        <v>564</v>
      </c>
      <c r="M1216" s="19" t="s">
        <v>533</v>
      </c>
    </row>
    <row r="1217" spans="1:13" x14ac:dyDescent="0.2">
      <c r="A1217" s="19" t="s">
        <v>68</v>
      </c>
      <c r="B1217" s="19" t="s">
        <v>373</v>
      </c>
      <c r="C1217" s="20">
        <v>32000</v>
      </c>
      <c r="D1217" s="20">
        <v>0</v>
      </c>
      <c r="E1217" s="21">
        <v>41339.812002314815</v>
      </c>
      <c r="F1217" s="21">
        <v>42044.208333333336</v>
      </c>
      <c r="G1217" s="19" t="s">
        <v>382</v>
      </c>
      <c r="H1217" s="19" t="s">
        <v>381</v>
      </c>
      <c r="I1217" s="19" t="s">
        <v>387</v>
      </c>
      <c r="J1217" s="19" t="s">
        <v>529</v>
      </c>
      <c r="K1217" s="19" t="s">
        <v>377</v>
      </c>
      <c r="L1217" s="19" t="s">
        <v>564</v>
      </c>
      <c r="M1217" s="19" t="s">
        <v>533</v>
      </c>
    </row>
    <row r="1218" spans="1:13" x14ac:dyDescent="0.2">
      <c r="A1218" s="19" t="s">
        <v>640</v>
      </c>
      <c r="B1218" s="19" t="s">
        <v>358</v>
      </c>
      <c r="C1218" s="20">
        <v>15000</v>
      </c>
      <c r="D1218" s="20">
        <v>10000</v>
      </c>
      <c r="E1218" s="21">
        <v>42165.892754629633</v>
      </c>
      <c r="F1218" s="21">
        <v>42214.25</v>
      </c>
      <c r="G1218" s="19" t="s">
        <v>393</v>
      </c>
      <c r="H1218" s="19" t="s">
        <v>389</v>
      </c>
      <c r="I1218" s="19" t="s">
        <v>385</v>
      </c>
      <c r="J1218" s="19" t="s">
        <v>525</v>
      </c>
      <c r="K1218" s="19" t="s">
        <v>378</v>
      </c>
      <c r="L1218" s="19" t="s">
        <v>577</v>
      </c>
      <c r="M1218" s="19" t="s">
        <v>536</v>
      </c>
    </row>
    <row r="1219" spans="1:13" x14ac:dyDescent="0.2">
      <c r="A1219" s="19" t="s">
        <v>640</v>
      </c>
      <c r="B1219" s="19" t="s">
        <v>358</v>
      </c>
      <c r="C1219" s="20">
        <v>133677.99</v>
      </c>
      <c r="D1219" s="20">
        <v>133677.99</v>
      </c>
      <c r="E1219" s="21">
        <v>42509.904606481483</v>
      </c>
      <c r="F1219" s="21">
        <v>42804.657627314817</v>
      </c>
      <c r="G1219" s="19" t="s">
        <v>394</v>
      </c>
      <c r="H1219" s="19" t="s">
        <v>383</v>
      </c>
      <c r="I1219" s="19" t="s">
        <v>395</v>
      </c>
      <c r="J1219" s="19" t="s">
        <v>529</v>
      </c>
      <c r="K1219" s="19" t="s">
        <v>377</v>
      </c>
      <c r="L1219" s="19" t="s">
        <v>577</v>
      </c>
      <c r="M1219" s="19" t="s">
        <v>536</v>
      </c>
    </row>
    <row r="1220" spans="1:13" x14ac:dyDescent="0.2">
      <c r="A1220" s="19" t="s">
        <v>640</v>
      </c>
      <c r="B1220" s="19" t="s">
        <v>358</v>
      </c>
      <c r="C1220" s="20">
        <v>176638</v>
      </c>
      <c r="D1220" s="20">
        <v>176638</v>
      </c>
      <c r="E1220" s="21">
        <v>42417.816168981481</v>
      </c>
      <c r="F1220" s="21">
        <v>42650.166666666664</v>
      </c>
      <c r="G1220" s="19" t="s">
        <v>393</v>
      </c>
      <c r="H1220" s="19" t="s">
        <v>389</v>
      </c>
      <c r="I1220" s="19" t="s">
        <v>385</v>
      </c>
      <c r="J1220" s="19" t="s">
        <v>522</v>
      </c>
      <c r="K1220" s="19" t="s">
        <v>377</v>
      </c>
      <c r="L1220" s="19" t="s">
        <v>577</v>
      </c>
      <c r="M1220" s="19" t="s">
        <v>535</v>
      </c>
    </row>
    <row r="1221" spans="1:13" x14ac:dyDescent="0.2">
      <c r="A1221" s="19" t="s">
        <v>328</v>
      </c>
      <c r="B1221" s="19" t="s">
        <v>371</v>
      </c>
      <c r="C1221" s="20">
        <v>19000</v>
      </c>
      <c r="D1221" s="20">
        <v>0</v>
      </c>
      <c r="E1221" s="21">
        <v>43753.583425925928</v>
      </c>
      <c r="F1221" s="21">
        <v>43914.676666666666</v>
      </c>
      <c r="G1221" s="19" t="s">
        <v>402</v>
      </c>
      <c r="H1221" s="19" t="s">
        <v>403</v>
      </c>
      <c r="I1221" s="19" t="s">
        <v>397</v>
      </c>
      <c r="J1221" s="19" t="s">
        <v>524</v>
      </c>
      <c r="K1221" s="19" t="s">
        <v>377</v>
      </c>
      <c r="L1221" s="19" t="s">
        <v>576</v>
      </c>
      <c r="M1221" s="19" t="s">
        <v>539</v>
      </c>
    </row>
    <row r="1222" spans="1:13" x14ac:dyDescent="0.2">
      <c r="A1222" s="19" t="s">
        <v>457</v>
      </c>
      <c r="B1222" s="19" t="s">
        <v>364</v>
      </c>
      <c r="C1222" s="20">
        <v>0</v>
      </c>
      <c r="D1222" s="20">
        <v>0</v>
      </c>
      <c r="E1222" s="21">
        <v>43769.801018518519</v>
      </c>
      <c r="F1222" s="21">
        <v>43857.834201388891</v>
      </c>
      <c r="G1222" s="19" t="s">
        <v>382</v>
      </c>
      <c r="H1222" s="19" t="s">
        <v>381</v>
      </c>
      <c r="I1222" s="19" t="s">
        <v>385</v>
      </c>
      <c r="J1222" s="19" t="s">
        <v>526</v>
      </c>
      <c r="K1222" s="19" t="s">
        <v>377</v>
      </c>
      <c r="L1222" s="19" t="s">
        <v>559</v>
      </c>
      <c r="M1222" s="19" t="s">
        <v>537</v>
      </c>
    </row>
    <row r="1223" spans="1:13" x14ac:dyDescent="0.2">
      <c r="A1223" s="19" t="s">
        <v>457</v>
      </c>
      <c r="B1223" s="19" t="s">
        <v>364</v>
      </c>
      <c r="C1223" s="20">
        <v>0</v>
      </c>
      <c r="D1223" s="20">
        <v>0</v>
      </c>
      <c r="E1223" s="21">
        <v>43753.220729166664</v>
      </c>
      <c r="F1223" s="21">
        <v>43769.25</v>
      </c>
      <c r="G1223" s="19" t="s">
        <v>388</v>
      </c>
      <c r="H1223" s="19" t="s">
        <v>389</v>
      </c>
      <c r="I1223" s="19" t="s">
        <v>385</v>
      </c>
      <c r="J1223" s="19" t="s">
        <v>524</v>
      </c>
      <c r="K1223" s="19" t="s">
        <v>377</v>
      </c>
      <c r="L1223" s="19" t="s">
        <v>560</v>
      </c>
      <c r="M1223" s="19" t="s">
        <v>533</v>
      </c>
    </row>
    <row r="1224" spans="1:13" x14ac:dyDescent="0.2">
      <c r="A1224" s="19" t="s">
        <v>457</v>
      </c>
      <c r="B1224" s="19" t="s">
        <v>364</v>
      </c>
      <c r="C1224" s="20">
        <v>0</v>
      </c>
      <c r="D1224" s="20">
        <v>0</v>
      </c>
      <c r="E1224" s="21">
        <v>43475.945300925923</v>
      </c>
      <c r="F1224" s="21">
        <v>43486</v>
      </c>
      <c r="G1224" s="19" t="s">
        <v>390</v>
      </c>
      <c r="H1224" s="19" t="s">
        <v>389</v>
      </c>
      <c r="I1224" s="19" t="s">
        <v>385</v>
      </c>
      <c r="J1224" s="19" t="s">
        <v>529</v>
      </c>
      <c r="K1224" s="19" t="s">
        <v>377</v>
      </c>
      <c r="L1224" s="19" t="s">
        <v>577</v>
      </c>
      <c r="M1224" s="19" t="s">
        <v>533</v>
      </c>
    </row>
    <row r="1225" spans="1:13" x14ac:dyDescent="0.2">
      <c r="A1225" s="19" t="s">
        <v>457</v>
      </c>
      <c r="B1225" s="19" t="s">
        <v>364</v>
      </c>
      <c r="C1225" s="20">
        <v>10000</v>
      </c>
      <c r="D1225" s="20">
        <v>0</v>
      </c>
      <c r="E1225" s="21">
        <v>43777.222546296296</v>
      </c>
      <c r="F1225" s="21">
        <v>43852.608356481483</v>
      </c>
      <c r="G1225" s="19" t="s">
        <v>393</v>
      </c>
      <c r="H1225" s="19" t="s">
        <v>389</v>
      </c>
      <c r="I1225" s="19" t="s">
        <v>385</v>
      </c>
      <c r="J1225" s="19" t="s">
        <v>527</v>
      </c>
      <c r="K1225" s="19" t="s">
        <v>377</v>
      </c>
      <c r="L1225" s="19" t="s">
        <v>559</v>
      </c>
      <c r="M1225" s="19" t="s">
        <v>535</v>
      </c>
    </row>
    <row r="1226" spans="1:13" x14ac:dyDescent="0.2">
      <c r="A1226" s="19" t="s">
        <v>153</v>
      </c>
      <c r="B1226" s="19" t="s">
        <v>375</v>
      </c>
      <c r="C1226" s="20">
        <v>37000</v>
      </c>
      <c r="D1226" s="20">
        <v>37000</v>
      </c>
      <c r="E1226" s="21">
        <v>42607.755324074074</v>
      </c>
      <c r="F1226" s="21">
        <v>42762.815347222226</v>
      </c>
      <c r="G1226" s="19" t="s">
        <v>393</v>
      </c>
      <c r="H1226" s="19" t="s">
        <v>389</v>
      </c>
      <c r="I1226" s="19" t="s">
        <v>385</v>
      </c>
      <c r="J1226" s="19" t="s">
        <v>529</v>
      </c>
      <c r="K1226" s="19" t="s">
        <v>377</v>
      </c>
      <c r="L1226" s="19" t="s">
        <v>560</v>
      </c>
      <c r="M1226" s="19" t="s">
        <v>533</v>
      </c>
    </row>
    <row r="1227" spans="1:13" x14ac:dyDescent="0.2">
      <c r="A1227" s="19" t="s">
        <v>265</v>
      </c>
      <c r="B1227" s="19" t="s">
        <v>358</v>
      </c>
      <c r="C1227" s="20">
        <v>45000</v>
      </c>
      <c r="D1227" s="20">
        <v>0</v>
      </c>
      <c r="E1227" s="21">
        <v>43220.887465277781</v>
      </c>
      <c r="F1227" s="21">
        <v>43367.842118055552</v>
      </c>
      <c r="G1227" s="19" t="s">
        <v>382</v>
      </c>
      <c r="H1227" s="19" t="s">
        <v>381</v>
      </c>
      <c r="I1227" s="19" t="s">
        <v>385</v>
      </c>
      <c r="J1227" s="19" t="s">
        <v>522</v>
      </c>
      <c r="K1227" s="19" t="s">
        <v>377</v>
      </c>
      <c r="L1227" s="19" t="s">
        <v>576</v>
      </c>
      <c r="M1227" s="19" t="s">
        <v>535</v>
      </c>
    </row>
    <row r="1228" spans="1:13" x14ac:dyDescent="0.2">
      <c r="A1228" s="19" t="s">
        <v>109</v>
      </c>
      <c r="B1228" s="19" t="s">
        <v>373</v>
      </c>
      <c r="C1228" s="20">
        <v>6000</v>
      </c>
      <c r="D1228" s="20">
        <v>6000</v>
      </c>
      <c r="E1228" s="21">
        <v>42678.942939814813</v>
      </c>
      <c r="F1228" s="21">
        <v>43222.822210648148</v>
      </c>
      <c r="G1228" s="19" t="s">
        <v>382</v>
      </c>
      <c r="H1228" s="19" t="s">
        <v>381</v>
      </c>
      <c r="I1228" s="19" t="s">
        <v>385</v>
      </c>
      <c r="J1228" s="19" t="s">
        <v>525</v>
      </c>
      <c r="K1228" s="19" t="s">
        <v>378</v>
      </c>
      <c r="L1228" s="19" t="s">
        <v>560</v>
      </c>
      <c r="M1228" s="19" t="s">
        <v>536</v>
      </c>
    </row>
    <row r="1229" spans="1:13" x14ac:dyDescent="0.2">
      <c r="A1229" s="19" t="s">
        <v>109</v>
      </c>
      <c r="B1229" s="19" t="s">
        <v>373</v>
      </c>
      <c r="C1229" s="20">
        <v>9000</v>
      </c>
      <c r="D1229" s="20">
        <v>9000</v>
      </c>
      <c r="E1229" s="21">
        <v>42517.846944444442</v>
      </c>
      <c r="F1229" s="21">
        <v>42663.547592592593</v>
      </c>
      <c r="G1229" s="19" t="s">
        <v>404</v>
      </c>
      <c r="H1229" s="19" t="s">
        <v>403</v>
      </c>
      <c r="I1229" s="19" t="s">
        <v>405</v>
      </c>
      <c r="J1229" s="19" t="s">
        <v>525</v>
      </c>
      <c r="K1229" s="19" t="s">
        <v>378</v>
      </c>
      <c r="L1229" s="19" t="s">
        <v>560</v>
      </c>
      <c r="M1229" s="19" t="s">
        <v>533</v>
      </c>
    </row>
    <row r="1230" spans="1:13" x14ac:dyDescent="0.2">
      <c r="A1230" s="19" t="s">
        <v>109</v>
      </c>
      <c r="B1230" s="19" t="s">
        <v>373</v>
      </c>
      <c r="C1230" s="20">
        <v>9000</v>
      </c>
      <c r="D1230" s="20">
        <v>9000</v>
      </c>
      <c r="E1230" s="21">
        <v>42548.886365740742</v>
      </c>
      <c r="F1230" s="21">
        <v>42648.166666666664</v>
      </c>
      <c r="G1230" s="19" t="s">
        <v>396</v>
      </c>
      <c r="H1230" s="19" t="s">
        <v>383</v>
      </c>
      <c r="I1230" s="19" t="s">
        <v>397</v>
      </c>
      <c r="J1230" s="19" t="s">
        <v>522</v>
      </c>
      <c r="K1230" s="19" t="s">
        <v>377</v>
      </c>
      <c r="L1230" s="19" t="s">
        <v>560</v>
      </c>
      <c r="M1230" s="19" t="s">
        <v>535</v>
      </c>
    </row>
    <row r="1231" spans="1:13" x14ac:dyDescent="0.2">
      <c r="A1231" s="19" t="s">
        <v>109</v>
      </c>
      <c r="B1231" s="19" t="s">
        <v>373</v>
      </c>
      <c r="C1231" s="20">
        <v>12000</v>
      </c>
      <c r="D1231" s="20">
        <v>0</v>
      </c>
      <c r="E1231" s="21">
        <v>42664.702175925922</v>
      </c>
      <c r="F1231" s="21">
        <v>43122.979675925926</v>
      </c>
      <c r="G1231" s="19" t="s">
        <v>396</v>
      </c>
      <c r="H1231" s="19" t="s">
        <v>383</v>
      </c>
      <c r="I1231" s="19" t="s">
        <v>397</v>
      </c>
      <c r="J1231" s="19" t="s">
        <v>529</v>
      </c>
      <c r="K1231" s="19" t="s">
        <v>377</v>
      </c>
      <c r="L1231" s="19" t="s">
        <v>560</v>
      </c>
      <c r="M1231" s="19" t="s">
        <v>537</v>
      </c>
    </row>
    <row r="1232" spans="1:13" x14ac:dyDescent="0.2">
      <c r="A1232" s="19" t="s">
        <v>109</v>
      </c>
      <c r="B1232" s="19" t="s">
        <v>373</v>
      </c>
      <c r="C1232" s="20">
        <v>60650</v>
      </c>
      <c r="D1232" s="20">
        <v>60650</v>
      </c>
      <c r="E1232" s="21">
        <v>42318.939953703702</v>
      </c>
      <c r="F1232" s="21">
        <v>42409.291666666664</v>
      </c>
      <c r="G1232" s="19" t="s">
        <v>393</v>
      </c>
      <c r="H1232" s="19" t="s">
        <v>389</v>
      </c>
      <c r="I1232" s="19" t="s">
        <v>385</v>
      </c>
      <c r="J1232" s="19" t="s">
        <v>523</v>
      </c>
      <c r="K1232" s="19" t="s">
        <v>378</v>
      </c>
      <c r="L1232" s="19" t="s">
        <v>560</v>
      </c>
      <c r="M1232" s="19" t="s">
        <v>538</v>
      </c>
    </row>
    <row r="1233" spans="1:13" x14ac:dyDescent="0.2">
      <c r="A1233" s="19" t="s">
        <v>469</v>
      </c>
      <c r="B1233" s="19" t="s">
        <v>364</v>
      </c>
      <c r="C1233" s="20">
        <v>55000</v>
      </c>
      <c r="D1233" s="20">
        <v>0</v>
      </c>
      <c r="E1233" s="21">
        <v>43189.91679398148</v>
      </c>
      <c r="F1233" s="21">
        <v>43532</v>
      </c>
      <c r="G1233" s="19" t="s">
        <v>400</v>
      </c>
      <c r="H1233" s="19" t="s">
        <v>389</v>
      </c>
      <c r="I1233" s="19" t="s">
        <v>385</v>
      </c>
      <c r="J1233" s="19" t="s">
        <v>525</v>
      </c>
      <c r="K1233" s="19" t="s">
        <v>377</v>
      </c>
      <c r="L1233" s="19" t="s">
        <v>558</v>
      </c>
      <c r="M1233" s="19" t="s">
        <v>538</v>
      </c>
    </row>
    <row r="1234" spans="1:13" x14ac:dyDescent="0.2">
      <c r="A1234" s="19" t="s">
        <v>640</v>
      </c>
      <c r="B1234" s="19" t="s">
        <v>358</v>
      </c>
      <c r="C1234" s="20">
        <v>2695</v>
      </c>
      <c r="D1234" s="20">
        <v>0</v>
      </c>
      <c r="E1234" s="21">
        <v>42852.849861111114</v>
      </c>
      <c r="F1234" s="21">
        <v>43081.866770833331</v>
      </c>
      <c r="G1234" s="19" t="s">
        <v>391</v>
      </c>
      <c r="H1234" s="19" t="s">
        <v>383</v>
      </c>
      <c r="I1234" s="19" t="s">
        <v>385</v>
      </c>
      <c r="J1234" s="19" t="s">
        <v>522</v>
      </c>
      <c r="K1234" s="19" t="s">
        <v>377</v>
      </c>
      <c r="L1234" s="19" t="s">
        <v>558</v>
      </c>
      <c r="M1234" s="19" t="s">
        <v>533</v>
      </c>
    </row>
    <row r="1235" spans="1:13" x14ac:dyDescent="0.2">
      <c r="A1235" s="19" t="s">
        <v>640</v>
      </c>
      <c r="B1235" s="19" t="s">
        <v>358</v>
      </c>
      <c r="C1235" s="20">
        <v>15000</v>
      </c>
      <c r="D1235" s="20">
        <v>15000</v>
      </c>
      <c r="E1235" s="21">
        <v>42499.847719907404</v>
      </c>
      <c r="F1235" s="21">
        <v>42747.775509259256</v>
      </c>
      <c r="G1235" s="19" t="s">
        <v>393</v>
      </c>
      <c r="H1235" s="19" t="s">
        <v>389</v>
      </c>
      <c r="I1235" s="19" t="s">
        <v>385</v>
      </c>
      <c r="J1235" s="19" t="s">
        <v>529</v>
      </c>
      <c r="K1235" s="19" t="s">
        <v>377</v>
      </c>
      <c r="L1235" s="19" t="s">
        <v>558</v>
      </c>
      <c r="M1235" s="19" t="s">
        <v>534</v>
      </c>
    </row>
    <row r="1236" spans="1:13" x14ac:dyDescent="0.2">
      <c r="A1236" s="19" t="s">
        <v>198</v>
      </c>
      <c r="B1236" s="19" t="s">
        <v>371</v>
      </c>
      <c r="C1236" s="20">
        <v>45000</v>
      </c>
      <c r="D1236" s="20">
        <v>0</v>
      </c>
      <c r="E1236" s="21">
        <v>41550.819687499999</v>
      </c>
      <c r="F1236" s="21">
        <v>43033.644976851851</v>
      </c>
      <c r="G1236" s="19" t="s">
        <v>396</v>
      </c>
      <c r="H1236" s="19" t="s">
        <v>383</v>
      </c>
      <c r="I1236" s="19" t="s">
        <v>397</v>
      </c>
      <c r="J1236" s="19" t="s">
        <v>522</v>
      </c>
      <c r="K1236" s="19" t="s">
        <v>377</v>
      </c>
      <c r="L1236" s="19" t="s">
        <v>573</v>
      </c>
      <c r="M1236" s="19" t="s">
        <v>533</v>
      </c>
    </row>
    <row r="1237" spans="1:13" x14ac:dyDescent="0.2">
      <c r="A1237" s="19" t="s">
        <v>641</v>
      </c>
      <c r="B1237" s="19" t="s">
        <v>358</v>
      </c>
      <c r="C1237" s="20">
        <v>2000</v>
      </c>
      <c r="D1237" s="20">
        <v>2000</v>
      </c>
      <c r="E1237" s="21">
        <v>42941.62222222222</v>
      </c>
      <c r="F1237" s="21">
        <v>42942.78943287037</v>
      </c>
      <c r="G1237" s="19" t="s">
        <v>390</v>
      </c>
      <c r="H1237" s="19" t="s">
        <v>389</v>
      </c>
      <c r="I1237" s="19" t="s">
        <v>385</v>
      </c>
      <c r="J1237" s="19" t="s">
        <v>525</v>
      </c>
      <c r="K1237" s="19" t="s">
        <v>378</v>
      </c>
      <c r="L1237" s="19" t="s">
        <v>558</v>
      </c>
      <c r="M1237" s="19" t="s">
        <v>533</v>
      </c>
    </row>
    <row r="1238" spans="1:13" x14ac:dyDescent="0.2">
      <c r="A1238" s="19" t="s">
        <v>641</v>
      </c>
      <c r="B1238" s="19" t="s">
        <v>358</v>
      </c>
      <c r="C1238" s="20">
        <v>3000</v>
      </c>
      <c r="D1238" s="20">
        <v>3000</v>
      </c>
      <c r="E1238" s="21">
        <v>42513.755648148152</v>
      </c>
      <c r="F1238" s="21">
        <v>42514.291666666664</v>
      </c>
      <c r="G1238" s="19" t="s">
        <v>402</v>
      </c>
      <c r="H1238" s="19" t="s">
        <v>403</v>
      </c>
      <c r="I1238" s="19" t="s">
        <v>397</v>
      </c>
      <c r="J1238" s="19" t="s">
        <v>522</v>
      </c>
      <c r="K1238" s="19" t="s">
        <v>378</v>
      </c>
      <c r="L1238" s="19" t="s">
        <v>571</v>
      </c>
      <c r="M1238" s="19" t="s">
        <v>534</v>
      </c>
    </row>
    <row r="1239" spans="1:13" x14ac:dyDescent="0.2">
      <c r="A1239" s="19" t="s">
        <v>641</v>
      </c>
      <c r="B1239" s="19" t="s">
        <v>358</v>
      </c>
      <c r="C1239" s="20">
        <v>4000</v>
      </c>
      <c r="D1239" s="20">
        <v>0</v>
      </c>
      <c r="E1239" s="21">
        <v>42697.826064814813</v>
      </c>
      <c r="F1239" s="21">
        <v>42891.675381944442</v>
      </c>
      <c r="G1239" s="19" t="s">
        <v>396</v>
      </c>
      <c r="H1239" s="19" t="s">
        <v>383</v>
      </c>
      <c r="I1239" s="19" t="s">
        <v>397</v>
      </c>
      <c r="J1239" s="19" t="s">
        <v>523</v>
      </c>
      <c r="K1239" s="19" t="s">
        <v>377</v>
      </c>
      <c r="L1239" s="19" t="s">
        <v>558</v>
      </c>
      <c r="M1239" s="19" t="s">
        <v>533</v>
      </c>
    </row>
    <row r="1240" spans="1:13" x14ac:dyDescent="0.2">
      <c r="A1240" s="19" t="s">
        <v>641</v>
      </c>
      <c r="B1240" s="19" t="s">
        <v>358</v>
      </c>
      <c r="C1240" s="20">
        <v>4000</v>
      </c>
      <c r="D1240" s="20">
        <v>4000</v>
      </c>
      <c r="E1240" s="21">
        <v>42719.024421296293</v>
      </c>
      <c r="F1240" s="21">
        <v>42724.745393518519</v>
      </c>
      <c r="G1240" s="19" t="s">
        <v>396</v>
      </c>
      <c r="H1240" s="19" t="s">
        <v>383</v>
      </c>
      <c r="I1240" s="19" t="s">
        <v>397</v>
      </c>
      <c r="J1240" s="19" t="s">
        <v>525</v>
      </c>
      <c r="K1240" s="19" t="s">
        <v>378</v>
      </c>
      <c r="L1240" s="19" t="s">
        <v>558</v>
      </c>
      <c r="M1240" s="19" t="s">
        <v>536</v>
      </c>
    </row>
    <row r="1241" spans="1:13" x14ac:dyDescent="0.2">
      <c r="A1241" s="19" t="s">
        <v>641</v>
      </c>
      <c r="B1241" s="19" t="s">
        <v>358</v>
      </c>
      <c r="C1241" s="20">
        <v>4000</v>
      </c>
      <c r="D1241" s="20">
        <v>4000</v>
      </c>
      <c r="E1241" s="21">
        <v>42711.902604166666</v>
      </c>
      <c r="F1241" s="21">
        <v>42712.590960648151</v>
      </c>
      <c r="G1241" s="19" t="s">
        <v>393</v>
      </c>
      <c r="H1241" s="19" t="s">
        <v>389</v>
      </c>
      <c r="I1241" s="19" t="s">
        <v>385</v>
      </c>
      <c r="J1241" s="19" t="s">
        <v>525</v>
      </c>
      <c r="K1241" s="19" t="s">
        <v>378</v>
      </c>
      <c r="L1241" s="19" t="s">
        <v>558</v>
      </c>
      <c r="M1241" s="19" t="s">
        <v>533</v>
      </c>
    </row>
    <row r="1242" spans="1:13" x14ac:dyDescent="0.2">
      <c r="A1242" s="19" t="s">
        <v>641</v>
      </c>
      <c r="B1242" s="19" t="s">
        <v>358</v>
      </c>
      <c r="C1242" s="20">
        <v>8540</v>
      </c>
      <c r="D1242" s="20">
        <v>8540</v>
      </c>
      <c r="E1242" s="21">
        <v>42779.911307870374</v>
      </c>
      <c r="F1242" s="21">
        <v>42782.809363425928</v>
      </c>
      <c r="G1242" s="19" t="s">
        <v>393</v>
      </c>
      <c r="H1242" s="19" t="s">
        <v>389</v>
      </c>
      <c r="I1242" s="19" t="s">
        <v>385</v>
      </c>
      <c r="J1242" s="19" t="s">
        <v>525</v>
      </c>
      <c r="K1242" s="19" t="s">
        <v>377</v>
      </c>
      <c r="L1242" s="19" t="s">
        <v>558</v>
      </c>
      <c r="M1242" s="19" t="s">
        <v>534</v>
      </c>
    </row>
    <row r="1243" spans="1:13" x14ac:dyDescent="0.2">
      <c r="A1243" s="19" t="s">
        <v>641</v>
      </c>
      <c r="B1243" s="19" t="s">
        <v>358</v>
      </c>
      <c r="C1243" s="20">
        <v>10000</v>
      </c>
      <c r="D1243" s="20">
        <v>10000</v>
      </c>
      <c r="E1243" s="21">
        <v>42541.73064814815</v>
      </c>
      <c r="F1243" s="21">
        <v>42545.683217592596</v>
      </c>
      <c r="G1243" s="19" t="s">
        <v>402</v>
      </c>
      <c r="H1243" s="19" t="s">
        <v>403</v>
      </c>
      <c r="I1243" s="19" t="s">
        <v>397</v>
      </c>
      <c r="J1243" s="19" t="s">
        <v>525</v>
      </c>
      <c r="K1243" s="19" t="s">
        <v>378</v>
      </c>
      <c r="L1243" s="19" t="s">
        <v>558</v>
      </c>
      <c r="M1243" s="19" t="s">
        <v>537</v>
      </c>
    </row>
    <row r="1244" spans="1:13" x14ac:dyDescent="0.2">
      <c r="A1244" s="19" t="s">
        <v>641</v>
      </c>
      <c r="B1244" s="19" t="s">
        <v>358</v>
      </c>
      <c r="C1244" s="20">
        <v>68500</v>
      </c>
      <c r="D1244" s="20">
        <v>68500</v>
      </c>
      <c r="E1244" s="21">
        <v>42402.912685185183</v>
      </c>
      <c r="F1244" s="21">
        <v>42428.291666666664</v>
      </c>
      <c r="G1244" s="19" t="s">
        <v>388</v>
      </c>
      <c r="H1244" s="19" t="s">
        <v>389</v>
      </c>
      <c r="I1244" s="19" t="s">
        <v>387</v>
      </c>
      <c r="J1244" s="19" t="s">
        <v>525</v>
      </c>
      <c r="K1244" s="19" t="s">
        <v>378</v>
      </c>
      <c r="L1244" s="19" t="s">
        <v>571</v>
      </c>
      <c r="M1244" s="19" t="s">
        <v>535</v>
      </c>
    </row>
    <row r="1245" spans="1:13" x14ac:dyDescent="0.2">
      <c r="A1245" s="19" t="s">
        <v>187</v>
      </c>
      <c r="B1245" s="19" t="s">
        <v>375</v>
      </c>
      <c r="C1245" s="20">
        <v>0</v>
      </c>
      <c r="D1245" s="20">
        <v>0</v>
      </c>
      <c r="E1245" s="21">
        <v>42681.589386574073</v>
      </c>
      <c r="F1245" s="21">
        <v>42950.903356481482</v>
      </c>
      <c r="G1245" s="19" t="s">
        <v>390</v>
      </c>
      <c r="H1245" s="19" t="s">
        <v>389</v>
      </c>
      <c r="I1245" s="19" t="s">
        <v>385</v>
      </c>
      <c r="J1245" s="19" t="s">
        <v>529</v>
      </c>
      <c r="K1245" s="19" t="s">
        <v>377</v>
      </c>
      <c r="L1245" s="19" t="s">
        <v>559</v>
      </c>
      <c r="M1245" s="19" t="s">
        <v>533</v>
      </c>
    </row>
    <row r="1246" spans="1:13" x14ac:dyDescent="0.2">
      <c r="A1246" s="19" t="s">
        <v>88</v>
      </c>
      <c r="B1246" s="19" t="s">
        <v>371</v>
      </c>
      <c r="C1246" s="20">
        <v>75000</v>
      </c>
      <c r="D1246" s="20">
        <v>0</v>
      </c>
      <c r="E1246" s="21">
        <v>42123.001666666663</v>
      </c>
      <c r="F1246" s="21">
        <v>42262.25</v>
      </c>
      <c r="G1246" s="19" t="s">
        <v>404</v>
      </c>
      <c r="H1246" s="19" t="s">
        <v>403</v>
      </c>
      <c r="I1246" s="19" t="s">
        <v>405</v>
      </c>
      <c r="J1246" s="19" t="s">
        <v>529</v>
      </c>
      <c r="K1246" s="19" t="s">
        <v>377</v>
      </c>
      <c r="L1246" s="19" t="s">
        <v>560</v>
      </c>
      <c r="M1246" s="19" t="s">
        <v>533</v>
      </c>
    </row>
    <row r="1247" spans="1:13" x14ac:dyDescent="0.2">
      <c r="A1247" s="19" t="s">
        <v>208</v>
      </c>
      <c r="B1247" s="19" t="s">
        <v>371</v>
      </c>
      <c r="C1247" s="20">
        <v>2199</v>
      </c>
      <c r="D1247" s="20">
        <v>2199</v>
      </c>
      <c r="E1247" s="21">
        <v>43076.649930555555</v>
      </c>
      <c r="F1247" s="21">
        <v>43076.751851851855</v>
      </c>
      <c r="G1247" s="19" t="s">
        <v>400</v>
      </c>
      <c r="H1247" s="19" t="s">
        <v>389</v>
      </c>
      <c r="I1247" s="19" t="s">
        <v>385</v>
      </c>
      <c r="J1247" s="19" t="s">
        <v>525</v>
      </c>
      <c r="K1247" s="19" t="s">
        <v>378</v>
      </c>
      <c r="L1247" s="19" t="s">
        <v>559</v>
      </c>
      <c r="M1247" s="19" t="s">
        <v>533</v>
      </c>
    </row>
    <row r="1248" spans="1:13" x14ac:dyDescent="0.2">
      <c r="A1248" s="19" t="s">
        <v>241</v>
      </c>
      <c r="B1248" s="19" t="s">
        <v>373</v>
      </c>
      <c r="C1248" s="20">
        <v>45000</v>
      </c>
      <c r="D1248" s="20">
        <v>0</v>
      </c>
      <c r="E1248" s="21">
        <v>42934.757002314815</v>
      </c>
      <c r="F1248" s="21">
        <v>43201.702569444446</v>
      </c>
      <c r="G1248" s="19" t="s">
        <v>402</v>
      </c>
      <c r="H1248" s="19" t="s">
        <v>403</v>
      </c>
      <c r="I1248" s="19" t="s">
        <v>397</v>
      </c>
      <c r="J1248" s="19" t="s">
        <v>529</v>
      </c>
      <c r="K1248" s="19" t="s">
        <v>377</v>
      </c>
      <c r="L1248" s="19" t="s">
        <v>569</v>
      </c>
      <c r="M1248" s="19" t="s">
        <v>536</v>
      </c>
    </row>
    <row r="1249" spans="1:13" x14ac:dyDescent="0.2">
      <c r="A1249" s="19" t="s">
        <v>641</v>
      </c>
      <c r="B1249" s="19" t="s">
        <v>358</v>
      </c>
      <c r="C1249" s="20">
        <v>9859.9</v>
      </c>
      <c r="D1249" s="20">
        <v>0</v>
      </c>
      <c r="E1249" s="21">
        <v>42628.807546296295</v>
      </c>
      <c r="F1249" s="21">
        <v>43110.762523148151</v>
      </c>
      <c r="G1249" s="19" t="s">
        <v>394</v>
      </c>
      <c r="H1249" s="19" t="s">
        <v>383</v>
      </c>
      <c r="I1249" s="19" t="s">
        <v>395</v>
      </c>
      <c r="J1249" s="19" t="s">
        <v>522</v>
      </c>
      <c r="K1249" s="19" t="s">
        <v>377</v>
      </c>
      <c r="L1249" s="19" t="s">
        <v>559</v>
      </c>
      <c r="M1249" s="19" t="s">
        <v>538</v>
      </c>
    </row>
    <row r="1250" spans="1:13" x14ac:dyDescent="0.2">
      <c r="A1250" s="19" t="s">
        <v>197</v>
      </c>
      <c r="B1250" s="19" t="s">
        <v>373</v>
      </c>
      <c r="C1250" s="20">
        <v>6000</v>
      </c>
      <c r="D1250" s="20">
        <v>0</v>
      </c>
      <c r="E1250" s="21">
        <v>43308.582789351851</v>
      </c>
      <c r="F1250" s="21">
        <v>43587</v>
      </c>
      <c r="G1250" s="19" t="s">
        <v>398</v>
      </c>
      <c r="H1250" s="19" t="s">
        <v>389</v>
      </c>
      <c r="I1250" s="19" t="s">
        <v>399</v>
      </c>
      <c r="J1250" s="19" t="s">
        <v>522</v>
      </c>
      <c r="K1250" s="19" t="s">
        <v>377</v>
      </c>
      <c r="L1250" s="19" t="s">
        <v>562</v>
      </c>
      <c r="M1250" s="19" t="s">
        <v>534</v>
      </c>
    </row>
    <row r="1251" spans="1:13" x14ac:dyDescent="0.2">
      <c r="A1251" s="19" t="s">
        <v>197</v>
      </c>
      <c r="B1251" s="19" t="s">
        <v>373</v>
      </c>
      <c r="C1251" s="20">
        <v>6000</v>
      </c>
      <c r="D1251" s="20">
        <v>6000</v>
      </c>
      <c r="E1251" s="21">
        <v>43434.92119212963</v>
      </c>
      <c r="F1251" s="21">
        <v>43472</v>
      </c>
      <c r="G1251" s="19" t="s">
        <v>394</v>
      </c>
      <c r="H1251" s="19" t="s">
        <v>383</v>
      </c>
      <c r="I1251" s="19" t="s">
        <v>395</v>
      </c>
      <c r="J1251" s="19" t="s">
        <v>525</v>
      </c>
      <c r="K1251" s="19" t="s">
        <v>378</v>
      </c>
      <c r="L1251" s="19" t="s">
        <v>562</v>
      </c>
      <c r="M1251" s="19" t="s">
        <v>536</v>
      </c>
    </row>
    <row r="1252" spans="1:13" x14ac:dyDescent="0.2">
      <c r="A1252" s="19" t="s">
        <v>197</v>
      </c>
      <c r="B1252" s="19" t="s">
        <v>373</v>
      </c>
      <c r="C1252" s="20">
        <v>6000</v>
      </c>
      <c r="D1252" s="20">
        <v>6000</v>
      </c>
      <c r="E1252" s="21">
        <v>43046.885520833333</v>
      </c>
      <c r="F1252" s="21">
        <v>43075.762638888889</v>
      </c>
      <c r="G1252" s="19" t="s">
        <v>382</v>
      </c>
      <c r="H1252" s="19" t="s">
        <v>381</v>
      </c>
      <c r="I1252" s="19" t="s">
        <v>385</v>
      </c>
      <c r="J1252" s="19" t="s">
        <v>525</v>
      </c>
      <c r="K1252" s="19" t="s">
        <v>378</v>
      </c>
      <c r="L1252" s="19" t="s">
        <v>562</v>
      </c>
      <c r="M1252" s="19" t="s">
        <v>535</v>
      </c>
    </row>
    <row r="1253" spans="1:13" x14ac:dyDescent="0.2">
      <c r="A1253" s="19" t="s">
        <v>197</v>
      </c>
      <c r="B1253" s="19" t="s">
        <v>373</v>
      </c>
      <c r="C1253" s="20">
        <v>20000</v>
      </c>
      <c r="D1253" s="20">
        <v>20000</v>
      </c>
      <c r="E1253" s="21">
        <v>43293.764247685183</v>
      </c>
      <c r="F1253" s="21">
        <v>43402</v>
      </c>
      <c r="G1253" s="19" t="s">
        <v>392</v>
      </c>
      <c r="H1253" s="19" t="s">
        <v>383</v>
      </c>
      <c r="I1253" s="19" t="s">
        <v>385</v>
      </c>
      <c r="J1253" s="19" t="s">
        <v>523</v>
      </c>
      <c r="K1253" s="19" t="s">
        <v>378</v>
      </c>
      <c r="L1253" s="19" t="s">
        <v>562</v>
      </c>
      <c r="M1253" s="19" t="s">
        <v>535</v>
      </c>
    </row>
    <row r="1254" spans="1:13" x14ac:dyDescent="0.2">
      <c r="A1254" s="19" t="s">
        <v>197</v>
      </c>
      <c r="B1254" s="19" t="s">
        <v>373</v>
      </c>
      <c r="C1254" s="20">
        <v>22500</v>
      </c>
      <c r="D1254" s="20">
        <v>0</v>
      </c>
      <c r="E1254" s="21">
        <v>43629.979143518518</v>
      </c>
      <c r="F1254" s="21">
        <v>43721</v>
      </c>
      <c r="G1254" s="19" t="s">
        <v>396</v>
      </c>
      <c r="H1254" s="19" t="s">
        <v>383</v>
      </c>
      <c r="I1254" s="19" t="s">
        <v>397</v>
      </c>
      <c r="J1254" s="19" t="s">
        <v>526</v>
      </c>
      <c r="K1254" s="19" t="s">
        <v>377</v>
      </c>
      <c r="L1254" s="19" t="s">
        <v>562</v>
      </c>
      <c r="M1254" s="19" t="s">
        <v>533</v>
      </c>
    </row>
    <row r="1255" spans="1:13" x14ac:dyDescent="0.2">
      <c r="A1255" s="19" t="s">
        <v>197</v>
      </c>
      <c r="B1255" s="19" t="s">
        <v>373</v>
      </c>
      <c r="C1255" s="20">
        <v>73599</v>
      </c>
      <c r="D1255" s="20">
        <v>73599</v>
      </c>
      <c r="E1255" s="21">
        <v>42929.938379629632</v>
      </c>
      <c r="F1255" s="21">
        <v>43012.291666666664</v>
      </c>
      <c r="G1255" s="19" t="s">
        <v>393</v>
      </c>
      <c r="H1255" s="19" t="s">
        <v>389</v>
      </c>
      <c r="I1255" s="19" t="s">
        <v>385</v>
      </c>
      <c r="J1255" s="19" t="s">
        <v>525</v>
      </c>
      <c r="K1255" s="19" t="s">
        <v>378</v>
      </c>
      <c r="L1255" s="19" t="s">
        <v>562</v>
      </c>
      <c r="M1255" s="19" t="s">
        <v>533</v>
      </c>
    </row>
    <row r="1256" spans="1:13" x14ac:dyDescent="0.2">
      <c r="A1256" s="19" t="s">
        <v>641</v>
      </c>
      <c r="B1256" s="19" t="s">
        <v>358</v>
      </c>
      <c r="C1256" s="20">
        <v>45000</v>
      </c>
      <c r="D1256" s="20">
        <v>0</v>
      </c>
      <c r="E1256" s="21">
        <v>43193.819502314815</v>
      </c>
      <c r="F1256" s="21">
        <v>43297.870532407411</v>
      </c>
      <c r="G1256" s="19" t="s">
        <v>402</v>
      </c>
      <c r="H1256" s="19" t="s">
        <v>403</v>
      </c>
      <c r="I1256" s="19" t="s">
        <v>397</v>
      </c>
      <c r="J1256" s="19" t="s">
        <v>529</v>
      </c>
      <c r="K1256" s="19" t="s">
        <v>377</v>
      </c>
      <c r="L1256" s="19" t="s">
        <v>565</v>
      </c>
      <c r="M1256" s="19" t="s">
        <v>533</v>
      </c>
    </row>
    <row r="1257" spans="1:13" x14ac:dyDescent="0.2">
      <c r="A1257" s="19" t="s">
        <v>230</v>
      </c>
      <c r="B1257" s="19" t="s">
        <v>371</v>
      </c>
      <c r="C1257" s="20">
        <v>206.98</v>
      </c>
      <c r="D1257" s="20">
        <v>206.98</v>
      </c>
      <c r="E1257" s="21">
        <v>43124.726620370369</v>
      </c>
      <c r="F1257" s="21">
        <v>43124.208333333336</v>
      </c>
      <c r="G1257" s="19" t="s">
        <v>394</v>
      </c>
      <c r="H1257" s="19" t="s">
        <v>383</v>
      </c>
      <c r="I1257" s="19" t="s">
        <v>395</v>
      </c>
      <c r="J1257" s="19" t="s">
        <v>525</v>
      </c>
      <c r="K1257" s="19" t="s">
        <v>378</v>
      </c>
      <c r="L1257" s="19" t="s">
        <v>561</v>
      </c>
      <c r="M1257" s="19" t="s">
        <v>533</v>
      </c>
    </row>
    <row r="1258" spans="1:13" x14ac:dyDescent="0.2">
      <c r="A1258" s="19" t="s">
        <v>8</v>
      </c>
      <c r="B1258" s="19" t="s">
        <v>373</v>
      </c>
      <c r="C1258" s="20">
        <v>22500</v>
      </c>
      <c r="D1258" s="20">
        <v>22500</v>
      </c>
      <c r="E1258" s="21">
        <v>43629.976643518516</v>
      </c>
      <c r="F1258" s="21">
        <v>43720</v>
      </c>
      <c r="G1258" s="19" t="s">
        <v>396</v>
      </c>
      <c r="H1258" s="19" t="s">
        <v>383</v>
      </c>
      <c r="I1258" s="19" t="s">
        <v>397</v>
      </c>
      <c r="J1258" s="19" t="s">
        <v>526</v>
      </c>
      <c r="K1258" s="19" t="s">
        <v>378</v>
      </c>
      <c r="L1258" s="19" t="s">
        <v>562</v>
      </c>
      <c r="M1258" s="19" t="s">
        <v>533</v>
      </c>
    </row>
    <row r="1259" spans="1:13" x14ac:dyDescent="0.2">
      <c r="A1259" s="19" t="s">
        <v>8</v>
      </c>
      <c r="B1259" s="19" t="s">
        <v>373</v>
      </c>
      <c r="C1259" s="20">
        <v>75000</v>
      </c>
      <c r="D1259" s="20">
        <v>75000</v>
      </c>
      <c r="E1259" s="21">
        <v>43270.933368055557</v>
      </c>
      <c r="F1259" s="21">
        <v>43364.001087962963</v>
      </c>
      <c r="G1259" s="19" t="s">
        <v>382</v>
      </c>
      <c r="H1259" s="19" t="s">
        <v>381</v>
      </c>
      <c r="I1259" s="19" t="s">
        <v>385</v>
      </c>
      <c r="J1259" s="19" t="s">
        <v>525</v>
      </c>
      <c r="K1259" s="19" t="s">
        <v>378</v>
      </c>
      <c r="L1259" s="19" t="s">
        <v>562</v>
      </c>
      <c r="M1259" s="19" t="s">
        <v>536</v>
      </c>
    </row>
    <row r="1260" spans="1:13" x14ac:dyDescent="0.2">
      <c r="A1260" s="19" t="s">
        <v>475</v>
      </c>
      <c r="B1260" s="19" t="s">
        <v>366</v>
      </c>
      <c r="C1260" s="20">
        <v>37000</v>
      </c>
      <c r="D1260" s="20">
        <v>37000</v>
      </c>
      <c r="E1260" s="21">
        <v>42657.921967592592</v>
      </c>
      <c r="F1260" s="21">
        <v>42741.869687500002</v>
      </c>
      <c r="G1260" s="19" t="s">
        <v>401</v>
      </c>
      <c r="H1260" s="19" t="s">
        <v>389</v>
      </c>
      <c r="I1260" s="19" t="s">
        <v>385</v>
      </c>
      <c r="J1260" s="19" t="s">
        <v>529</v>
      </c>
      <c r="K1260" s="19" t="s">
        <v>377</v>
      </c>
      <c r="L1260" s="19" t="s">
        <v>562</v>
      </c>
      <c r="M1260" s="19" t="s">
        <v>535</v>
      </c>
    </row>
    <row r="1261" spans="1:13" x14ac:dyDescent="0.2">
      <c r="A1261" s="19" t="s">
        <v>461</v>
      </c>
      <c r="B1261" s="19" t="s">
        <v>364</v>
      </c>
      <c r="C1261" s="20">
        <v>2000</v>
      </c>
      <c r="D1261" s="20">
        <v>0</v>
      </c>
      <c r="E1261" s="21">
        <v>43735.608287037037</v>
      </c>
      <c r="F1261" s="21">
        <v>43769.291666666664</v>
      </c>
      <c r="G1261" s="19" t="s">
        <v>393</v>
      </c>
      <c r="H1261" s="19" t="s">
        <v>389</v>
      </c>
      <c r="I1261" s="19" t="s">
        <v>385</v>
      </c>
      <c r="J1261" s="19" t="s">
        <v>524</v>
      </c>
      <c r="K1261" s="19" t="s">
        <v>377</v>
      </c>
      <c r="L1261" s="19" t="s">
        <v>560</v>
      </c>
      <c r="M1261" s="19" t="s">
        <v>533</v>
      </c>
    </row>
    <row r="1262" spans="1:13" x14ac:dyDescent="0.2">
      <c r="A1262" s="19" t="s">
        <v>642</v>
      </c>
      <c r="B1262" s="19" t="s">
        <v>358</v>
      </c>
      <c r="C1262" s="20">
        <v>18400</v>
      </c>
      <c r="D1262" s="20">
        <v>0</v>
      </c>
      <c r="E1262" s="21">
        <v>43413.931296296294</v>
      </c>
      <c r="F1262" s="21">
        <v>43577</v>
      </c>
      <c r="G1262" s="19" t="s">
        <v>394</v>
      </c>
      <c r="H1262" s="19" t="s">
        <v>383</v>
      </c>
      <c r="I1262" s="19" t="s">
        <v>395</v>
      </c>
      <c r="J1262" s="19" t="s">
        <v>529</v>
      </c>
      <c r="K1262" s="19" t="s">
        <v>377</v>
      </c>
      <c r="L1262" s="19" t="s">
        <v>558</v>
      </c>
      <c r="M1262" s="19" t="s">
        <v>538</v>
      </c>
    </row>
    <row r="1263" spans="1:13" x14ac:dyDescent="0.2">
      <c r="A1263" s="19" t="s">
        <v>18</v>
      </c>
      <c r="B1263" s="19" t="s">
        <v>363</v>
      </c>
      <c r="C1263" s="20">
        <v>0</v>
      </c>
      <c r="D1263" s="20">
        <v>0</v>
      </c>
      <c r="E1263" s="21">
        <v>42853.857766203706</v>
      </c>
      <c r="F1263" s="21">
        <v>43350.829259259262</v>
      </c>
      <c r="G1263" s="19" t="s">
        <v>388</v>
      </c>
      <c r="H1263" s="19" t="s">
        <v>389</v>
      </c>
      <c r="I1263" s="19" t="s">
        <v>385</v>
      </c>
      <c r="J1263" s="19" t="s">
        <v>522</v>
      </c>
      <c r="K1263" s="19" t="s">
        <v>377</v>
      </c>
      <c r="L1263" s="19" t="s">
        <v>582</v>
      </c>
      <c r="M1263" s="19" t="s">
        <v>533</v>
      </c>
    </row>
    <row r="1264" spans="1:13" x14ac:dyDescent="0.2">
      <c r="A1264" s="19" t="s">
        <v>18</v>
      </c>
      <c r="B1264" s="19" t="s">
        <v>363</v>
      </c>
      <c r="C1264" s="20">
        <v>7800</v>
      </c>
      <c r="D1264" s="20">
        <v>0</v>
      </c>
      <c r="E1264" s="21">
        <v>41316.787210648145</v>
      </c>
      <c r="F1264" s="21">
        <v>41855.166666666664</v>
      </c>
      <c r="G1264" s="19" t="s">
        <v>396</v>
      </c>
      <c r="H1264" s="19" t="s">
        <v>383</v>
      </c>
      <c r="I1264" s="19" t="s">
        <v>397</v>
      </c>
      <c r="J1264" s="19" t="s">
        <v>522</v>
      </c>
      <c r="K1264" s="19" t="s">
        <v>377</v>
      </c>
      <c r="L1264" s="19" t="s">
        <v>565</v>
      </c>
      <c r="M1264" s="19" t="s">
        <v>538</v>
      </c>
    </row>
    <row r="1265" spans="1:13" x14ac:dyDescent="0.2">
      <c r="A1265" s="19" t="s">
        <v>18</v>
      </c>
      <c r="B1265" s="19" t="s">
        <v>363</v>
      </c>
      <c r="C1265" s="20">
        <v>10800</v>
      </c>
      <c r="D1265" s="20">
        <v>10800</v>
      </c>
      <c r="E1265" s="21">
        <v>42426.700868055559</v>
      </c>
      <c r="F1265" s="21">
        <v>42763.971909722219</v>
      </c>
      <c r="G1265" s="19" t="s">
        <v>394</v>
      </c>
      <c r="H1265" s="19" t="s">
        <v>383</v>
      </c>
      <c r="I1265" s="19" t="s">
        <v>395</v>
      </c>
      <c r="J1265" s="19" t="s">
        <v>529</v>
      </c>
      <c r="K1265" s="19" t="s">
        <v>377</v>
      </c>
      <c r="L1265" s="19" t="s">
        <v>572</v>
      </c>
      <c r="M1265" s="19" t="s">
        <v>537</v>
      </c>
    </row>
    <row r="1266" spans="1:13" x14ac:dyDescent="0.2">
      <c r="A1266" s="19" t="s">
        <v>18</v>
      </c>
      <c r="B1266" s="19" t="s">
        <v>363</v>
      </c>
      <c r="C1266" s="20">
        <v>20000</v>
      </c>
      <c r="D1266" s="20">
        <v>20000</v>
      </c>
      <c r="E1266" s="21">
        <v>41480.821388888886</v>
      </c>
      <c r="F1266" s="21">
        <v>42304.291666666664</v>
      </c>
      <c r="G1266" s="19" t="s">
        <v>402</v>
      </c>
      <c r="H1266" s="19" t="s">
        <v>403</v>
      </c>
      <c r="I1266" s="19" t="s">
        <v>397</v>
      </c>
      <c r="J1266" s="19" t="s">
        <v>525</v>
      </c>
      <c r="K1266" s="19" t="s">
        <v>378</v>
      </c>
      <c r="L1266" s="19" t="s">
        <v>572</v>
      </c>
      <c r="M1266" s="19" t="s">
        <v>533</v>
      </c>
    </row>
    <row r="1267" spans="1:13" x14ac:dyDescent="0.2">
      <c r="A1267" s="19" t="s">
        <v>18</v>
      </c>
      <c r="B1267" s="19" t="s">
        <v>363</v>
      </c>
      <c r="C1267" s="20">
        <v>21300</v>
      </c>
      <c r="D1267" s="20">
        <v>21300</v>
      </c>
      <c r="E1267" s="21">
        <v>41199.673275462963</v>
      </c>
      <c r="F1267" s="21">
        <v>41284.291666666664</v>
      </c>
      <c r="G1267" s="19" t="s">
        <v>394</v>
      </c>
      <c r="H1267" s="19" t="s">
        <v>383</v>
      </c>
      <c r="I1267" s="19" t="s">
        <v>395</v>
      </c>
      <c r="J1267" s="19" t="s">
        <v>525</v>
      </c>
      <c r="K1267" s="19" t="s">
        <v>378</v>
      </c>
      <c r="L1267" s="19" t="s">
        <v>560</v>
      </c>
      <c r="M1267" s="19" t="s">
        <v>533</v>
      </c>
    </row>
    <row r="1268" spans="1:13" x14ac:dyDescent="0.2">
      <c r="A1268" s="19" t="s">
        <v>18</v>
      </c>
      <c r="B1268" s="19" t="s">
        <v>363</v>
      </c>
      <c r="C1268" s="20">
        <v>106000</v>
      </c>
      <c r="D1268" s="20">
        <v>0</v>
      </c>
      <c r="E1268" s="21">
        <v>42424.926041666666</v>
      </c>
      <c r="F1268" s="21">
        <v>42752.291666666664</v>
      </c>
      <c r="G1268" s="19" t="s">
        <v>393</v>
      </c>
      <c r="H1268" s="19" t="s">
        <v>389</v>
      </c>
      <c r="I1268" s="19" t="s">
        <v>385</v>
      </c>
      <c r="J1268" s="19" t="s">
        <v>522</v>
      </c>
      <c r="K1268" s="19" t="s">
        <v>377</v>
      </c>
      <c r="L1268" s="19" t="s">
        <v>572</v>
      </c>
      <c r="M1268" s="19" t="s">
        <v>533</v>
      </c>
    </row>
    <row r="1269" spans="1:13" x14ac:dyDescent="0.2">
      <c r="A1269" s="19" t="s">
        <v>447</v>
      </c>
      <c r="B1269" s="19" t="s">
        <v>370</v>
      </c>
      <c r="C1269" s="20">
        <v>2695</v>
      </c>
      <c r="D1269" s="20">
        <v>2695</v>
      </c>
      <c r="E1269" s="21">
        <v>43942.013773148145</v>
      </c>
      <c r="F1269" s="21">
        <v>43949.646817129629</v>
      </c>
      <c r="G1269" s="19" t="s">
        <v>404</v>
      </c>
      <c r="H1269" s="19" t="s">
        <v>403</v>
      </c>
      <c r="I1269" s="19" t="s">
        <v>405</v>
      </c>
      <c r="J1269" s="19" t="s">
        <v>527</v>
      </c>
      <c r="K1269" s="19" t="s">
        <v>378</v>
      </c>
      <c r="L1269" s="19" t="s">
        <v>562</v>
      </c>
      <c r="M1269" s="19" t="s">
        <v>533</v>
      </c>
    </row>
    <row r="1270" spans="1:13" x14ac:dyDescent="0.2">
      <c r="A1270" s="19" t="s">
        <v>447</v>
      </c>
      <c r="B1270" s="19" t="s">
        <v>370</v>
      </c>
      <c r="C1270" s="20">
        <v>2695</v>
      </c>
      <c r="D1270" s="20">
        <v>0</v>
      </c>
      <c r="E1270" s="21">
        <v>43753.69940972222</v>
      </c>
      <c r="F1270" s="21">
        <v>43852.25</v>
      </c>
      <c r="G1270" s="19" t="s">
        <v>382</v>
      </c>
      <c r="H1270" s="19" t="s">
        <v>381</v>
      </c>
      <c r="I1270" s="19" t="s">
        <v>385</v>
      </c>
      <c r="J1270" s="19" t="s">
        <v>527</v>
      </c>
      <c r="K1270" s="19" t="s">
        <v>377</v>
      </c>
      <c r="L1270" s="19" t="s">
        <v>577</v>
      </c>
      <c r="M1270" s="19" t="s">
        <v>539</v>
      </c>
    </row>
    <row r="1271" spans="1:13" x14ac:dyDescent="0.2">
      <c r="A1271" s="19" t="s">
        <v>447</v>
      </c>
      <c r="B1271" s="19" t="s">
        <v>370</v>
      </c>
      <c r="C1271" s="20">
        <v>6000</v>
      </c>
      <c r="D1271" s="20">
        <v>6000</v>
      </c>
      <c r="E1271" s="21">
        <v>43395.829062500001</v>
      </c>
      <c r="F1271" s="21">
        <v>43403.906134259261</v>
      </c>
      <c r="G1271" s="19" t="s">
        <v>392</v>
      </c>
      <c r="H1271" s="19" t="s">
        <v>383</v>
      </c>
      <c r="I1271" s="19" t="s">
        <v>385</v>
      </c>
      <c r="J1271" s="19" t="s">
        <v>525</v>
      </c>
      <c r="K1271" s="19" t="s">
        <v>378</v>
      </c>
      <c r="L1271" s="19" t="s">
        <v>562</v>
      </c>
      <c r="M1271" s="19" t="s">
        <v>533</v>
      </c>
    </row>
    <row r="1272" spans="1:13" x14ac:dyDescent="0.2">
      <c r="A1272" s="19" t="s">
        <v>447</v>
      </c>
      <c r="B1272" s="19" t="s">
        <v>370</v>
      </c>
      <c r="C1272" s="20">
        <v>6000</v>
      </c>
      <c r="D1272" s="20">
        <v>6000</v>
      </c>
      <c r="E1272" s="21">
        <v>42489.894513888888</v>
      </c>
      <c r="F1272" s="21">
        <v>42577.691493055558</v>
      </c>
      <c r="G1272" s="19" t="s">
        <v>404</v>
      </c>
      <c r="H1272" s="19" t="s">
        <v>403</v>
      </c>
      <c r="I1272" s="19" t="s">
        <v>405</v>
      </c>
      <c r="J1272" s="19" t="s">
        <v>525</v>
      </c>
      <c r="K1272" s="19" t="s">
        <v>378</v>
      </c>
      <c r="L1272" s="19" t="s">
        <v>562</v>
      </c>
      <c r="M1272" s="19" t="s">
        <v>535</v>
      </c>
    </row>
    <row r="1273" spans="1:13" x14ac:dyDescent="0.2">
      <c r="A1273" s="19" t="s">
        <v>447</v>
      </c>
      <c r="B1273" s="19" t="s">
        <v>370</v>
      </c>
      <c r="C1273" s="20">
        <v>6000</v>
      </c>
      <c r="D1273" s="20">
        <v>0</v>
      </c>
      <c r="E1273" s="21">
        <v>42244.87777777778</v>
      </c>
      <c r="F1273" s="21">
        <v>42359.208333333336</v>
      </c>
      <c r="G1273" s="19" t="s">
        <v>382</v>
      </c>
      <c r="H1273" s="19" t="s">
        <v>381</v>
      </c>
      <c r="I1273" s="19" t="s">
        <v>386</v>
      </c>
      <c r="J1273" s="19" t="s">
        <v>522</v>
      </c>
      <c r="K1273" s="19" t="s">
        <v>377</v>
      </c>
      <c r="L1273" s="19" t="s">
        <v>562</v>
      </c>
      <c r="M1273" s="19" t="s">
        <v>537</v>
      </c>
    </row>
    <row r="1274" spans="1:13" x14ac:dyDescent="0.2">
      <c r="A1274" s="19" t="s">
        <v>447</v>
      </c>
      <c r="B1274" s="19" t="s">
        <v>370</v>
      </c>
      <c r="C1274" s="20">
        <v>6000</v>
      </c>
      <c r="D1274" s="20">
        <v>0</v>
      </c>
      <c r="E1274" s="21">
        <v>41213.807951388888</v>
      </c>
      <c r="F1274" s="21">
        <v>41221.208333333336</v>
      </c>
      <c r="G1274" s="19" t="s">
        <v>402</v>
      </c>
      <c r="H1274" s="19" t="s">
        <v>403</v>
      </c>
      <c r="I1274" s="19" t="s">
        <v>397</v>
      </c>
      <c r="J1274" s="19" t="s">
        <v>522</v>
      </c>
      <c r="K1274" s="19" t="s">
        <v>377</v>
      </c>
      <c r="L1274" s="19" t="s">
        <v>562</v>
      </c>
      <c r="M1274" s="19" t="s">
        <v>533</v>
      </c>
    </row>
    <row r="1275" spans="1:13" x14ac:dyDescent="0.2">
      <c r="A1275" s="19" t="s">
        <v>447</v>
      </c>
      <c r="B1275" s="19" t="s">
        <v>370</v>
      </c>
      <c r="C1275" s="20">
        <v>6000</v>
      </c>
      <c r="D1275" s="20">
        <v>0</v>
      </c>
      <c r="E1275" s="21">
        <v>41213.80982638889</v>
      </c>
      <c r="F1275" s="21">
        <v>41221.208333333336</v>
      </c>
      <c r="G1275" s="19" t="s">
        <v>404</v>
      </c>
      <c r="H1275" s="19" t="s">
        <v>403</v>
      </c>
      <c r="I1275" s="19" t="s">
        <v>405</v>
      </c>
      <c r="J1275" s="19" t="s">
        <v>522</v>
      </c>
      <c r="K1275" s="19" t="s">
        <v>377</v>
      </c>
      <c r="L1275" s="19" t="s">
        <v>562</v>
      </c>
      <c r="M1275" s="19" t="s">
        <v>533</v>
      </c>
    </row>
    <row r="1276" spans="1:13" x14ac:dyDescent="0.2">
      <c r="A1276" s="19" t="s">
        <v>447</v>
      </c>
      <c r="B1276" s="19" t="s">
        <v>370</v>
      </c>
      <c r="C1276" s="20">
        <v>10000</v>
      </c>
      <c r="D1276" s="20">
        <v>0</v>
      </c>
      <c r="E1276" s="21">
        <v>43312.946018518516</v>
      </c>
      <c r="F1276" s="21">
        <v>43329.908148148148</v>
      </c>
      <c r="G1276" s="19" t="s">
        <v>404</v>
      </c>
      <c r="H1276" s="19" t="s">
        <v>403</v>
      </c>
      <c r="I1276" s="19" t="s">
        <v>405</v>
      </c>
      <c r="J1276" s="19" t="s">
        <v>525</v>
      </c>
      <c r="K1276" s="19" t="s">
        <v>377</v>
      </c>
      <c r="L1276" s="19" t="s">
        <v>562</v>
      </c>
      <c r="M1276" s="19" t="s">
        <v>534</v>
      </c>
    </row>
    <row r="1277" spans="1:13" x14ac:dyDescent="0.2">
      <c r="A1277" s="19" t="s">
        <v>447</v>
      </c>
      <c r="B1277" s="19" t="s">
        <v>370</v>
      </c>
      <c r="C1277" s="20">
        <v>11000</v>
      </c>
      <c r="D1277" s="20">
        <v>11000</v>
      </c>
      <c r="E1277" s="21">
        <v>42297.91574074074</v>
      </c>
      <c r="F1277" s="21">
        <v>42508.744513888887</v>
      </c>
      <c r="G1277" s="19" t="s">
        <v>388</v>
      </c>
      <c r="H1277" s="19" t="s">
        <v>389</v>
      </c>
      <c r="I1277" s="19" t="s">
        <v>387</v>
      </c>
      <c r="J1277" s="19" t="s">
        <v>525</v>
      </c>
      <c r="K1277" s="19" t="s">
        <v>377</v>
      </c>
      <c r="L1277" s="19" t="s">
        <v>562</v>
      </c>
      <c r="M1277" s="19" t="s">
        <v>533</v>
      </c>
    </row>
    <row r="1278" spans="1:13" x14ac:dyDescent="0.2">
      <c r="A1278" s="19" t="s">
        <v>447</v>
      </c>
      <c r="B1278" s="19" t="s">
        <v>370</v>
      </c>
      <c r="C1278" s="20">
        <v>12480</v>
      </c>
      <c r="D1278" s="20">
        <v>12480</v>
      </c>
      <c r="E1278" s="21">
        <v>42895.572465277779</v>
      </c>
      <c r="F1278" s="21">
        <v>42950.583599537036</v>
      </c>
      <c r="G1278" s="19" t="s">
        <v>393</v>
      </c>
      <c r="H1278" s="19" t="s">
        <v>389</v>
      </c>
      <c r="I1278" s="19" t="s">
        <v>385</v>
      </c>
      <c r="J1278" s="19" t="s">
        <v>525</v>
      </c>
      <c r="K1278" s="19" t="s">
        <v>378</v>
      </c>
      <c r="L1278" s="19" t="s">
        <v>562</v>
      </c>
      <c r="M1278" s="19" t="s">
        <v>533</v>
      </c>
    </row>
    <row r="1279" spans="1:13" x14ac:dyDescent="0.2">
      <c r="A1279" s="19" t="s">
        <v>447</v>
      </c>
      <c r="B1279" s="19" t="s">
        <v>370</v>
      </c>
      <c r="C1279" s="20">
        <v>15600</v>
      </c>
      <c r="D1279" s="20">
        <v>15600</v>
      </c>
      <c r="E1279" s="21">
        <v>42971.90483796296</v>
      </c>
      <c r="F1279" s="21">
        <v>43004.705405092594</v>
      </c>
      <c r="G1279" s="19" t="s">
        <v>393</v>
      </c>
      <c r="H1279" s="19" t="s">
        <v>389</v>
      </c>
      <c r="I1279" s="19" t="s">
        <v>385</v>
      </c>
      <c r="J1279" s="19" t="s">
        <v>525</v>
      </c>
      <c r="K1279" s="19" t="s">
        <v>378</v>
      </c>
      <c r="L1279" s="19" t="s">
        <v>562</v>
      </c>
      <c r="M1279" s="19" t="s">
        <v>538</v>
      </c>
    </row>
    <row r="1280" spans="1:13" x14ac:dyDescent="0.2">
      <c r="A1280" s="19" t="s">
        <v>447</v>
      </c>
      <c r="B1280" s="19" t="s">
        <v>370</v>
      </c>
      <c r="C1280" s="20">
        <v>30000</v>
      </c>
      <c r="D1280" s="20">
        <v>30000</v>
      </c>
      <c r="E1280" s="21">
        <v>42215.947071759256</v>
      </c>
      <c r="F1280" s="21">
        <v>42297.291666666664</v>
      </c>
      <c r="G1280" s="19" t="s">
        <v>388</v>
      </c>
      <c r="H1280" s="19" t="s">
        <v>389</v>
      </c>
      <c r="I1280" s="19" t="s">
        <v>385</v>
      </c>
      <c r="J1280" s="19" t="s">
        <v>523</v>
      </c>
      <c r="K1280" s="19" t="s">
        <v>378</v>
      </c>
      <c r="L1280" s="19" t="s">
        <v>562</v>
      </c>
      <c r="M1280" s="19" t="s">
        <v>538</v>
      </c>
    </row>
    <row r="1281" spans="1:13" x14ac:dyDescent="0.2">
      <c r="A1281" s="19" t="s">
        <v>447</v>
      </c>
      <c r="B1281" s="19" t="s">
        <v>370</v>
      </c>
      <c r="C1281" s="20">
        <v>39000</v>
      </c>
      <c r="D1281" s="20">
        <v>39000</v>
      </c>
      <c r="E1281" s="21">
        <v>43118.061064814814</v>
      </c>
      <c r="F1281" s="21">
        <v>43138.681006944447</v>
      </c>
      <c r="G1281" s="19" t="s">
        <v>393</v>
      </c>
      <c r="H1281" s="19" t="s">
        <v>389</v>
      </c>
      <c r="I1281" s="19" t="s">
        <v>385</v>
      </c>
      <c r="J1281" s="19" t="s">
        <v>525</v>
      </c>
      <c r="K1281" s="19" t="s">
        <v>378</v>
      </c>
      <c r="L1281" s="19" t="s">
        <v>562</v>
      </c>
      <c r="M1281" s="19" t="s">
        <v>533</v>
      </c>
    </row>
    <row r="1282" spans="1:13" x14ac:dyDescent="0.2">
      <c r="A1282" s="19" t="s">
        <v>447</v>
      </c>
      <c r="B1282" s="19" t="s">
        <v>370</v>
      </c>
      <c r="C1282" s="20">
        <v>49800</v>
      </c>
      <c r="D1282" s="20">
        <v>49800</v>
      </c>
      <c r="E1282" s="21">
        <v>42516.950069444443</v>
      </c>
      <c r="F1282" s="21">
        <v>42535.686307870368</v>
      </c>
      <c r="G1282" s="19" t="s">
        <v>396</v>
      </c>
      <c r="H1282" s="19" t="s">
        <v>383</v>
      </c>
      <c r="I1282" s="19" t="s">
        <v>397</v>
      </c>
      <c r="J1282" s="19" t="s">
        <v>525</v>
      </c>
      <c r="K1282" s="19" t="s">
        <v>378</v>
      </c>
      <c r="L1282" s="19" t="s">
        <v>562</v>
      </c>
      <c r="M1282" s="19" t="s">
        <v>534</v>
      </c>
    </row>
    <row r="1283" spans="1:13" x14ac:dyDescent="0.2">
      <c r="A1283" s="19" t="s">
        <v>447</v>
      </c>
      <c r="B1283" s="19" t="s">
        <v>370</v>
      </c>
      <c r="C1283" s="20">
        <v>51520</v>
      </c>
      <c r="D1283" s="20">
        <v>51520</v>
      </c>
      <c r="E1283" s="21">
        <v>43446.903946759259</v>
      </c>
      <c r="F1283" s="21">
        <v>43465</v>
      </c>
      <c r="G1283" s="19" t="s">
        <v>396</v>
      </c>
      <c r="H1283" s="19" t="s">
        <v>383</v>
      </c>
      <c r="I1283" s="19" t="s">
        <v>397</v>
      </c>
      <c r="J1283" s="19" t="s">
        <v>525</v>
      </c>
      <c r="K1283" s="19" t="s">
        <v>378</v>
      </c>
      <c r="L1283" s="19" t="s">
        <v>562</v>
      </c>
      <c r="M1283" s="19" t="s">
        <v>533</v>
      </c>
    </row>
    <row r="1284" spans="1:13" x14ac:dyDescent="0.2">
      <c r="A1284" s="19" t="s">
        <v>447</v>
      </c>
      <c r="B1284" s="19" t="s">
        <v>370</v>
      </c>
      <c r="C1284" s="20">
        <v>56000</v>
      </c>
      <c r="D1284" s="20">
        <v>56000</v>
      </c>
      <c r="E1284" s="21">
        <v>43768.703958333332</v>
      </c>
      <c r="F1284" s="21">
        <v>43860.166666666664</v>
      </c>
      <c r="G1284" s="19" t="s">
        <v>388</v>
      </c>
      <c r="H1284" s="19" t="s">
        <v>389</v>
      </c>
      <c r="I1284" s="19" t="s">
        <v>385</v>
      </c>
      <c r="J1284" s="19" t="s">
        <v>528</v>
      </c>
      <c r="K1284" s="19" t="s">
        <v>378</v>
      </c>
      <c r="L1284" s="19" t="s">
        <v>562</v>
      </c>
      <c r="M1284" s="19" t="s">
        <v>539</v>
      </c>
    </row>
    <row r="1285" spans="1:13" x14ac:dyDescent="0.2">
      <c r="A1285" s="19" t="s">
        <v>447</v>
      </c>
      <c r="B1285" s="19" t="s">
        <v>370</v>
      </c>
      <c r="C1285" s="20">
        <v>61000</v>
      </c>
      <c r="D1285" s="20">
        <v>0</v>
      </c>
      <c r="E1285" s="21">
        <v>43742.902615740742</v>
      </c>
      <c r="F1285" s="21">
        <v>43892.25</v>
      </c>
      <c r="G1285" s="19" t="s">
        <v>396</v>
      </c>
      <c r="H1285" s="19" t="s">
        <v>383</v>
      </c>
      <c r="I1285" s="19" t="s">
        <v>397</v>
      </c>
      <c r="J1285" s="19" t="s">
        <v>528</v>
      </c>
      <c r="K1285" s="19" t="s">
        <v>377</v>
      </c>
      <c r="L1285" s="19" t="s">
        <v>577</v>
      </c>
      <c r="M1285" s="19" t="s">
        <v>533</v>
      </c>
    </row>
    <row r="1286" spans="1:13" x14ac:dyDescent="0.2">
      <c r="A1286" s="19" t="s">
        <v>447</v>
      </c>
      <c r="B1286" s="19" t="s">
        <v>370</v>
      </c>
      <c r="C1286" s="20">
        <v>110000</v>
      </c>
      <c r="D1286" s="20">
        <v>110000</v>
      </c>
      <c r="E1286" s="21">
        <v>42417.855902777781</v>
      </c>
      <c r="F1286" s="21">
        <v>42452.291666666664</v>
      </c>
      <c r="G1286" s="19" t="s">
        <v>402</v>
      </c>
      <c r="H1286" s="19" t="s">
        <v>403</v>
      </c>
      <c r="I1286" s="19" t="s">
        <v>397</v>
      </c>
      <c r="J1286" s="19" t="s">
        <v>525</v>
      </c>
      <c r="K1286" s="19" t="s">
        <v>378</v>
      </c>
      <c r="L1286" s="19" t="s">
        <v>562</v>
      </c>
      <c r="M1286" s="19" t="s">
        <v>535</v>
      </c>
    </row>
    <row r="1287" spans="1:13" x14ac:dyDescent="0.2">
      <c r="A1287" s="19" t="s">
        <v>447</v>
      </c>
      <c r="B1287" s="19" t="s">
        <v>370</v>
      </c>
      <c r="C1287" s="20">
        <v>115000</v>
      </c>
      <c r="D1287" s="20">
        <v>0</v>
      </c>
      <c r="E1287" s="21">
        <v>41920.725416666668</v>
      </c>
      <c r="F1287" s="21">
        <v>41960.208333333336</v>
      </c>
      <c r="G1287" s="19" t="s">
        <v>388</v>
      </c>
      <c r="H1287" s="19" t="s">
        <v>389</v>
      </c>
      <c r="I1287" s="19" t="s">
        <v>385</v>
      </c>
      <c r="J1287" s="19" t="s">
        <v>522</v>
      </c>
      <c r="K1287" s="19" t="s">
        <v>377</v>
      </c>
      <c r="L1287" s="19" t="s">
        <v>562</v>
      </c>
      <c r="M1287" s="19" t="s">
        <v>533</v>
      </c>
    </row>
    <row r="1288" spans="1:13" x14ac:dyDescent="0.2">
      <c r="A1288" s="19" t="s">
        <v>481</v>
      </c>
      <c r="B1288" s="19" t="s">
        <v>368</v>
      </c>
      <c r="C1288" s="20">
        <v>12000</v>
      </c>
      <c r="D1288" s="20">
        <v>0</v>
      </c>
      <c r="E1288" s="21">
        <v>42432.84034722222</v>
      </c>
      <c r="F1288" s="21">
        <v>42458.166666666664</v>
      </c>
      <c r="G1288" s="19" t="s">
        <v>404</v>
      </c>
      <c r="H1288" s="19" t="s">
        <v>403</v>
      </c>
      <c r="I1288" s="19" t="s">
        <v>405</v>
      </c>
      <c r="J1288" s="19" t="s">
        <v>523</v>
      </c>
      <c r="K1288" s="19" t="s">
        <v>377</v>
      </c>
      <c r="L1288" s="19" t="s">
        <v>571</v>
      </c>
      <c r="M1288" s="19" t="s">
        <v>533</v>
      </c>
    </row>
    <row r="1289" spans="1:13" x14ac:dyDescent="0.2">
      <c r="A1289" s="19" t="s">
        <v>482</v>
      </c>
      <c r="B1289" s="19" t="s">
        <v>368</v>
      </c>
      <c r="C1289" s="20">
        <v>21000</v>
      </c>
      <c r="D1289" s="20">
        <v>0</v>
      </c>
      <c r="E1289" s="21">
        <v>42629.581064814818</v>
      </c>
      <c r="F1289" s="21">
        <v>43087.945162037038</v>
      </c>
      <c r="G1289" s="19" t="s">
        <v>393</v>
      </c>
      <c r="H1289" s="19" t="s">
        <v>389</v>
      </c>
      <c r="I1289" s="19" t="s">
        <v>385</v>
      </c>
      <c r="J1289" s="19" t="s">
        <v>529</v>
      </c>
      <c r="K1289" s="19" t="s">
        <v>377</v>
      </c>
      <c r="L1289" s="19" t="s">
        <v>559</v>
      </c>
      <c r="M1289" s="19" t="s">
        <v>536</v>
      </c>
    </row>
    <row r="1290" spans="1:13" x14ac:dyDescent="0.2">
      <c r="A1290" s="19" t="s">
        <v>19</v>
      </c>
      <c r="B1290" s="19" t="s">
        <v>373</v>
      </c>
      <c r="C1290" s="20">
        <v>30000</v>
      </c>
      <c r="D1290" s="20">
        <v>0</v>
      </c>
      <c r="E1290" s="21">
        <v>41262.947210648148</v>
      </c>
      <c r="F1290" s="21">
        <v>41290.208333333336</v>
      </c>
      <c r="G1290" s="19" t="s">
        <v>390</v>
      </c>
      <c r="H1290" s="19" t="s">
        <v>389</v>
      </c>
      <c r="I1290" s="19" t="s">
        <v>386</v>
      </c>
      <c r="J1290" s="19" t="s">
        <v>529</v>
      </c>
      <c r="K1290" s="19" t="s">
        <v>377</v>
      </c>
      <c r="L1290" s="19" t="s">
        <v>560</v>
      </c>
      <c r="M1290" s="19" t="s">
        <v>533</v>
      </c>
    </row>
    <row r="1291" spans="1:13" x14ac:dyDescent="0.2">
      <c r="A1291" s="19" t="s">
        <v>509</v>
      </c>
      <c r="B1291" s="19" t="s">
        <v>365</v>
      </c>
      <c r="C1291" s="20">
        <v>45000</v>
      </c>
      <c r="D1291" s="20">
        <v>0</v>
      </c>
      <c r="E1291" s="21">
        <v>42929.957951388889</v>
      </c>
      <c r="F1291" s="21">
        <v>43088.013298611113</v>
      </c>
      <c r="G1291" s="19" t="s">
        <v>398</v>
      </c>
      <c r="H1291" s="19" t="s">
        <v>389</v>
      </c>
      <c r="I1291" s="19" t="s">
        <v>399</v>
      </c>
      <c r="J1291" s="19" t="s">
        <v>529</v>
      </c>
      <c r="K1291" s="19" t="s">
        <v>377</v>
      </c>
      <c r="L1291" s="19" t="s">
        <v>570</v>
      </c>
      <c r="M1291" s="19" t="s">
        <v>533</v>
      </c>
    </row>
    <row r="1292" spans="1:13" x14ac:dyDescent="0.2">
      <c r="A1292" s="19" t="s">
        <v>509</v>
      </c>
      <c r="B1292" s="19" t="s">
        <v>365</v>
      </c>
      <c r="C1292" s="20">
        <v>45000</v>
      </c>
      <c r="D1292" s="20">
        <v>0</v>
      </c>
      <c r="E1292" s="21">
        <v>42647.917048611111</v>
      </c>
      <c r="F1292" s="21">
        <v>42856.694490740738</v>
      </c>
      <c r="G1292" s="19" t="s">
        <v>404</v>
      </c>
      <c r="H1292" s="19" t="s">
        <v>403</v>
      </c>
      <c r="I1292" s="19" t="s">
        <v>405</v>
      </c>
      <c r="J1292" s="19" t="s">
        <v>522</v>
      </c>
      <c r="K1292" s="19" t="s">
        <v>377</v>
      </c>
      <c r="L1292" s="19" t="s">
        <v>569</v>
      </c>
      <c r="M1292" s="19" t="s">
        <v>537</v>
      </c>
    </row>
    <row r="1293" spans="1:13" x14ac:dyDescent="0.2">
      <c r="A1293" s="19" t="s">
        <v>509</v>
      </c>
      <c r="B1293" s="19" t="s">
        <v>365</v>
      </c>
      <c r="C1293" s="20">
        <v>55000</v>
      </c>
      <c r="D1293" s="20">
        <v>0</v>
      </c>
      <c r="E1293" s="21">
        <v>43333.761921296296</v>
      </c>
      <c r="F1293" s="21">
        <v>43598</v>
      </c>
      <c r="G1293" s="19" t="s">
        <v>388</v>
      </c>
      <c r="H1293" s="19" t="s">
        <v>389</v>
      </c>
      <c r="I1293" s="19" t="s">
        <v>385</v>
      </c>
      <c r="J1293" s="19" t="s">
        <v>529</v>
      </c>
      <c r="K1293" s="19" t="s">
        <v>377</v>
      </c>
      <c r="L1293" s="19" t="s">
        <v>574</v>
      </c>
      <c r="M1293" s="19" t="s">
        <v>535</v>
      </c>
    </row>
    <row r="1294" spans="1:13" x14ac:dyDescent="0.2">
      <c r="A1294" s="19" t="s">
        <v>446</v>
      </c>
      <c r="B1294" s="19" t="s">
        <v>370</v>
      </c>
      <c r="C1294" s="20">
        <v>2199</v>
      </c>
      <c r="D1294" s="20">
        <v>2199</v>
      </c>
      <c r="E1294" s="21">
        <v>42802.664594907408</v>
      </c>
      <c r="F1294" s="21">
        <v>42802.669328703705</v>
      </c>
      <c r="G1294" s="19" t="s">
        <v>398</v>
      </c>
      <c r="H1294" s="19" t="s">
        <v>389</v>
      </c>
      <c r="I1294" s="19" t="s">
        <v>399</v>
      </c>
      <c r="J1294" s="19" t="s">
        <v>525</v>
      </c>
      <c r="K1294" s="19" t="s">
        <v>378</v>
      </c>
      <c r="L1294" s="19" t="s">
        <v>566</v>
      </c>
      <c r="M1294" s="19" t="s">
        <v>535</v>
      </c>
    </row>
    <row r="1295" spans="1:13" x14ac:dyDescent="0.2">
      <c r="A1295" s="19" t="s">
        <v>446</v>
      </c>
      <c r="B1295" s="19" t="s">
        <v>370</v>
      </c>
      <c r="C1295" s="20">
        <v>2199</v>
      </c>
      <c r="D1295" s="20">
        <v>2199</v>
      </c>
      <c r="E1295" s="21">
        <v>42802.023449074077</v>
      </c>
      <c r="F1295" s="21">
        <v>42802.026863425926</v>
      </c>
      <c r="G1295" s="19" t="s">
        <v>382</v>
      </c>
      <c r="H1295" s="19" t="s">
        <v>381</v>
      </c>
      <c r="I1295" s="19" t="s">
        <v>387</v>
      </c>
      <c r="J1295" s="19" t="s">
        <v>525</v>
      </c>
      <c r="K1295" s="19" t="s">
        <v>378</v>
      </c>
      <c r="L1295" s="19" t="s">
        <v>566</v>
      </c>
      <c r="M1295" s="19" t="s">
        <v>533</v>
      </c>
    </row>
    <row r="1296" spans="1:13" x14ac:dyDescent="0.2">
      <c r="A1296" s="19" t="s">
        <v>446</v>
      </c>
      <c r="B1296" s="19" t="s">
        <v>370</v>
      </c>
      <c r="C1296" s="20">
        <v>2695</v>
      </c>
      <c r="D1296" s="20">
        <v>2695</v>
      </c>
      <c r="E1296" s="21">
        <v>43495.523506944446</v>
      </c>
      <c r="F1296" s="21">
        <v>43493</v>
      </c>
      <c r="G1296" s="19" t="s">
        <v>396</v>
      </c>
      <c r="H1296" s="19" t="s">
        <v>383</v>
      </c>
      <c r="I1296" s="19" t="s">
        <v>397</v>
      </c>
      <c r="J1296" s="19" t="s">
        <v>528</v>
      </c>
      <c r="K1296" s="19" t="s">
        <v>378</v>
      </c>
      <c r="L1296" s="19" t="s">
        <v>566</v>
      </c>
      <c r="M1296" s="19" t="s">
        <v>534</v>
      </c>
    </row>
    <row r="1297" spans="1:13" x14ac:dyDescent="0.2">
      <c r="A1297" s="19" t="s">
        <v>446</v>
      </c>
      <c r="B1297" s="19" t="s">
        <v>370</v>
      </c>
      <c r="C1297" s="20">
        <v>5390</v>
      </c>
      <c r="D1297" s="20">
        <v>5390</v>
      </c>
      <c r="E1297" s="21">
        <v>43088.920902777776</v>
      </c>
      <c r="F1297" s="21">
        <v>43089.724560185183</v>
      </c>
      <c r="G1297" s="19" t="s">
        <v>391</v>
      </c>
      <c r="H1297" s="19" t="s">
        <v>383</v>
      </c>
      <c r="I1297" s="19" t="s">
        <v>385</v>
      </c>
      <c r="J1297" s="19" t="s">
        <v>525</v>
      </c>
      <c r="K1297" s="19" t="s">
        <v>378</v>
      </c>
      <c r="L1297" s="19" t="s">
        <v>566</v>
      </c>
      <c r="M1297" s="19" t="s">
        <v>539</v>
      </c>
    </row>
    <row r="1298" spans="1:13" x14ac:dyDescent="0.2">
      <c r="A1298" s="19" t="s">
        <v>446</v>
      </c>
      <c r="B1298" s="19" t="s">
        <v>370</v>
      </c>
      <c r="C1298" s="20">
        <v>6000</v>
      </c>
      <c r="D1298" s="20">
        <v>6000</v>
      </c>
      <c r="E1298" s="21">
        <v>43315.622361111113</v>
      </c>
      <c r="F1298" s="21">
        <v>43320.862708333334</v>
      </c>
      <c r="G1298" s="19" t="s">
        <v>393</v>
      </c>
      <c r="H1298" s="19" t="s">
        <v>389</v>
      </c>
      <c r="I1298" s="19" t="s">
        <v>385</v>
      </c>
      <c r="J1298" s="19" t="s">
        <v>525</v>
      </c>
      <c r="K1298" s="19" t="s">
        <v>378</v>
      </c>
      <c r="L1298" s="19" t="s">
        <v>566</v>
      </c>
      <c r="M1298" s="19" t="s">
        <v>537</v>
      </c>
    </row>
    <row r="1299" spans="1:13" x14ac:dyDescent="0.2">
      <c r="A1299" s="19" t="s">
        <v>446</v>
      </c>
      <c r="B1299" s="19" t="s">
        <v>370</v>
      </c>
      <c r="C1299" s="20">
        <v>6000</v>
      </c>
      <c r="D1299" s="20">
        <v>6000</v>
      </c>
      <c r="E1299" s="21">
        <v>43123.817083333335</v>
      </c>
      <c r="F1299" s="21">
        <v>43172.910902777781</v>
      </c>
      <c r="G1299" s="19" t="s">
        <v>398</v>
      </c>
      <c r="H1299" s="19" t="s">
        <v>389</v>
      </c>
      <c r="I1299" s="19" t="s">
        <v>399</v>
      </c>
      <c r="J1299" s="19" t="s">
        <v>525</v>
      </c>
      <c r="K1299" s="19" t="s">
        <v>378</v>
      </c>
      <c r="L1299" s="19" t="s">
        <v>566</v>
      </c>
      <c r="M1299" s="19" t="s">
        <v>533</v>
      </c>
    </row>
    <row r="1300" spans="1:13" x14ac:dyDescent="0.2">
      <c r="A1300" s="19" t="s">
        <v>446</v>
      </c>
      <c r="B1300" s="19" t="s">
        <v>370</v>
      </c>
      <c r="C1300" s="20">
        <v>6000</v>
      </c>
      <c r="D1300" s="20">
        <v>6000</v>
      </c>
      <c r="E1300" s="21">
        <v>43125.794131944444</v>
      </c>
      <c r="F1300" s="21">
        <v>43126.875601851854</v>
      </c>
      <c r="G1300" s="19" t="s">
        <v>396</v>
      </c>
      <c r="H1300" s="19" t="s">
        <v>383</v>
      </c>
      <c r="I1300" s="19" t="s">
        <v>397</v>
      </c>
      <c r="J1300" s="19" t="s">
        <v>522</v>
      </c>
      <c r="K1300" s="19" t="s">
        <v>378</v>
      </c>
      <c r="L1300" s="19" t="s">
        <v>566</v>
      </c>
      <c r="M1300" s="19" t="s">
        <v>533</v>
      </c>
    </row>
    <row r="1301" spans="1:13" x14ac:dyDescent="0.2">
      <c r="A1301" s="19" t="s">
        <v>446</v>
      </c>
      <c r="B1301" s="19" t="s">
        <v>370</v>
      </c>
      <c r="C1301" s="20">
        <v>6000</v>
      </c>
      <c r="D1301" s="20">
        <v>6000</v>
      </c>
      <c r="E1301" s="21">
        <v>42794.966180555559</v>
      </c>
      <c r="F1301" s="21">
        <v>42821.590694444443</v>
      </c>
      <c r="G1301" s="19" t="s">
        <v>390</v>
      </c>
      <c r="H1301" s="19" t="s">
        <v>389</v>
      </c>
      <c r="I1301" s="19" t="s">
        <v>385</v>
      </c>
      <c r="J1301" s="19" t="s">
        <v>525</v>
      </c>
      <c r="K1301" s="19" t="s">
        <v>378</v>
      </c>
      <c r="L1301" s="19" t="s">
        <v>566</v>
      </c>
      <c r="M1301" s="19" t="s">
        <v>537</v>
      </c>
    </row>
    <row r="1302" spans="1:13" x14ac:dyDescent="0.2">
      <c r="A1302" s="19" t="s">
        <v>446</v>
      </c>
      <c r="B1302" s="19" t="s">
        <v>370</v>
      </c>
      <c r="C1302" s="20">
        <v>6000</v>
      </c>
      <c r="D1302" s="20">
        <v>6000</v>
      </c>
      <c r="E1302" s="21">
        <v>42794.920277777775</v>
      </c>
      <c r="F1302" s="21">
        <v>42802.74927083333</v>
      </c>
      <c r="G1302" s="19" t="s">
        <v>382</v>
      </c>
      <c r="H1302" s="19" t="s">
        <v>381</v>
      </c>
      <c r="I1302" s="19" t="s">
        <v>387</v>
      </c>
      <c r="J1302" s="19" t="s">
        <v>522</v>
      </c>
      <c r="K1302" s="19" t="s">
        <v>378</v>
      </c>
      <c r="L1302" s="19" t="s">
        <v>566</v>
      </c>
      <c r="M1302" s="19" t="s">
        <v>535</v>
      </c>
    </row>
    <row r="1303" spans="1:13" x14ac:dyDescent="0.2">
      <c r="A1303" s="19" t="s">
        <v>446</v>
      </c>
      <c r="B1303" s="19" t="s">
        <v>370</v>
      </c>
      <c r="C1303" s="20">
        <v>7000</v>
      </c>
      <c r="D1303" s="20">
        <v>7000</v>
      </c>
      <c r="E1303" s="21">
        <v>43322.63758101852</v>
      </c>
      <c r="F1303" s="21">
        <v>43326.584398148145</v>
      </c>
      <c r="G1303" s="19" t="s">
        <v>388</v>
      </c>
      <c r="H1303" s="19" t="s">
        <v>389</v>
      </c>
      <c r="I1303" s="19" t="s">
        <v>385</v>
      </c>
      <c r="J1303" s="19" t="s">
        <v>525</v>
      </c>
      <c r="K1303" s="19" t="s">
        <v>378</v>
      </c>
      <c r="L1303" s="19" t="s">
        <v>566</v>
      </c>
      <c r="M1303" s="19" t="s">
        <v>538</v>
      </c>
    </row>
    <row r="1304" spans="1:13" x14ac:dyDescent="0.2">
      <c r="A1304" s="19" t="s">
        <v>446</v>
      </c>
      <c r="B1304" s="19" t="s">
        <v>370</v>
      </c>
      <c r="C1304" s="20">
        <v>7999</v>
      </c>
      <c r="D1304" s="20">
        <v>7999</v>
      </c>
      <c r="E1304" s="21">
        <v>43250.586006944446</v>
      </c>
      <c r="F1304" s="21">
        <v>43255.589432870373</v>
      </c>
      <c r="G1304" s="19" t="s">
        <v>388</v>
      </c>
      <c r="H1304" s="19" t="s">
        <v>389</v>
      </c>
      <c r="I1304" s="19" t="s">
        <v>385</v>
      </c>
      <c r="J1304" s="19" t="s">
        <v>525</v>
      </c>
      <c r="K1304" s="19" t="s">
        <v>378</v>
      </c>
      <c r="L1304" s="19" t="s">
        <v>566</v>
      </c>
      <c r="M1304" s="19" t="s">
        <v>533</v>
      </c>
    </row>
    <row r="1305" spans="1:13" x14ac:dyDescent="0.2">
      <c r="A1305" s="19" t="s">
        <v>446</v>
      </c>
      <c r="B1305" s="19" t="s">
        <v>370</v>
      </c>
      <c r="C1305" s="20">
        <v>10000</v>
      </c>
      <c r="D1305" s="20">
        <v>10000</v>
      </c>
      <c r="E1305" s="21">
        <v>43495.2499537037</v>
      </c>
      <c r="F1305" s="21">
        <v>43509</v>
      </c>
      <c r="G1305" s="19" t="s">
        <v>382</v>
      </c>
      <c r="H1305" s="19" t="s">
        <v>381</v>
      </c>
      <c r="I1305" s="19" t="s">
        <v>387</v>
      </c>
      <c r="J1305" s="19" t="s">
        <v>528</v>
      </c>
      <c r="K1305" s="19" t="s">
        <v>378</v>
      </c>
      <c r="L1305" s="19" t="s">
        <v>566</v>
      </c>
      <c r="M1305" s="19" t="s">
        <v>536</v>
      </c>
    </row>
    <row r="1306" spans="1:13" x14ac:dyDescent="0.2">
      <c r="A1306" s="19" t="s">
        <v>446</v>
      </c>
      <c r="B1306" s="19" t="s">
        <v>370</v>
      </c>
      <c r="C1306" s="20">
        <v>10000</v>
      </c>
      <c r="D1306" s="20">
        <v>10000</v>
      </c>
      <c r="E1306" s="21">
        <v>43228.88826388889</v>
      </c>
      <c r="F1306" s="21">
        <v>43237.86650462963</v>
      </c>
      <c r="G1306" s="19" t="s">
        <v>391</v>
      </c>
      <c r="H1306" s="19" t="s">
        <v>383</v>
      </c>
      <c r="I1306" s="19" t="s">
        <v>385</v>
      </c>
      <c r="J1306" s="19" t="s">
        <v>523</v>
      </c>
      <c r="K1306" s="19" t="s">
        <v>378</v>
      </c>
      <c r="L1306" s="19" t="s">
        <v>566</v>
      </c>
      <c r="M1306" s="19" t="s">
        <v>533</v>
      </c>
    </row>
    <row r="1307" spans="1:13" x14ac:dyDescent="0.2">
      <c r="A1307" s="19" t="s">
        <v>446</v>
      </c>
      <c r="B1307" s="19" t="s">
        <v>370</v>
      </c>
      <c r="C1307" s="20">
        <v>16000</v>
      </c>
      <c r="D1307" s="20">
        <v>0</v>
      </c>
      <c r="E1307" s="21">
        <v>41409.701168981483</v>
      </c>
      <c r="F1307" s="21">
        <v>41547.166666666664</v>
      </c>
      <c r="G1307" s="19" t="s">
        <v>404</v>
      </c>
      <c r="H1307" s="19" t="s">
        <v>403</v>
      </c>
      <c r="I1307" s="19" t="s">
        <v>405</v>
      </c>
      <c r="J1307" s="19" t="s">
        <v>522</v>
      </c>
      <c r="K1307" s="19" t="s">
        <v>377</v>
      </c>
      <c r="L1307" s="19" t="s">
        <v>566</v>
      </c>
      <c r="M1307" s="19" t="s">
        <v>535</v>
      </c>
    </row>
    <row r="1308" spans="1:13" x14ac:dyDescent="0.2">
      <c r="A1308" s="19" t="s">
        <v>446</v>
      </c>
      <c r="B1308" s="19" t="s">
        <v>370</v>
      </c>
      <c r="C1308" s="20">
        <v>20000</v>
      </c>
      <c r="D1308" s="20">
        <v>20000</v>
      </c>
      <c r="E1308" s="21">
        <v>43116.84784722222</v>
      </c>
      <c r="F1308" s="21">
        <v>43151.856828703705</v>
      </c>
      <c r="G1308" s="19" t="s">
        <v>392</v>
      </c>
      <c r="H1308" s="19" t="s">
        <v>383</v>
      </c>
      <c r="I1308" s="19" t="s">
        <v>385</v>
      </c>
      <c r="J1308" s="19" t="s">
        <v>523</v>
      </c>
      <c r="K1308" s="19" t="s">
        <v>378</v>
      </c>
      <c r="L1308" s="19" t="s">
        <v>566</v>
      </c>
      <c r="M1308" s="19" t="s">
        <v>533</v>
      </c>
    </row>
    <row r="1309" spans="1:13" x14ac:dyDescent="0.2">
      <c r="A1309" s="19" t="s">
        <v>446</v>
      </c>
      <c r="B1309" s="19" t="s">
        <v>370</v>
      </c>
      <c r="C1309" s="20">
        <v>119530</v>
      </c>
      <c r="D1309" s="20">
        <v>119530</v>
      </c>
      <c r="E1309" s="21">
        <v>42523.798344907409</v>
      </c>
      <c r="F1309" s="21">
        <v>42821.291666666664</v>
      </c>
      <c r="G1309" s="19" t="s">
        <v>394</v>
      </c>
      <c r="H1309" s="19" t="s">
        <v>383</v>
      </c>
      <c r="I1309" s="19" t="s">
        <v>395</v>
      </c>
      <c r="J1309" s="19" t="s">
        <v>525</v>
      </c>
      <c r="K1309" s="19" t="s">
        <v>378</v>
      </c>
      <c r="L1309" s="19" t="s">
        <v>566</v>
      </c>
      <c r="M1309" s="19" t="s">
        <v>538</v>
      </c>
    </row>
    <row r="1310" spans="1:13" x14ac:dyDescent="0.2">
      <c r="A1310" s="19" t="s">
        <v>642</v>
      </c>
      <c r="B1310" s="19" t="s">
        <v>358</v>
      </c>
      <c r="C1310" s="20">
        <v>0</v>
      </c>
      <c r="D1310" s="20">
        <v>0</v>
      </c>
      <c r="E1310" s="21">
        <v>42636.688344907408</v>
      </c>
      <c r="F1310" s="21">
        <v>42831.936516203707</v>
      </c>
      <c r="G1310" s="19" t="s">
        <v>398</v>
      </c>
      <c r="H1310" s="19" t="s">
        <v>389</v>
      </c>
      <c r="I1310" s="19" t="s">
        <v>399</v>
      </c>
      <c r="J1310" s="19" t="s">
        <v>529</v>
      </c>
      <c r="K1310" s="19" t="s">
        <v>377</v>
      </c>
      <c r="L1310" s="19" t="s">
        <v>559</v>
      </c>
      <c r="M1310" s="19" t="s">
        <v>533</v>
      </c>
    </row>
    <row r="1311" spans="1:13" x14ac:dyDescent="0.2">
      <c r="A1311" s="19" t="s">
        <v>642</v>
      </c>
      <c r="B1311" s="19" t="s">
        <v>358</v>
      </c>
      <c r="C1311" s="20">
        <v>10000</v>
      </c>
      <c r="D1311" s="20">
        <v>0</v>
      </c>
      <c r="E1311" s="21">
        <v>43735.908865740741</v>
      </c>
      <c r="F1311" s="21">
        <v>43852.607638888891</v>
      </c>
      <c r="G1311" s="19" t="s">
        <v>390</v>
      </c>
      <c r="H1311" s="19" t="s">
        <v>389</v>
      </c>
      <c r="I1311" s="19" t="s">
        <v>385</v>
      </c>
      <c r="J1311" s="19" t="s">
        <v>524</v>
      </c>
      <c r="K1311" s="19" t="s">
        <v>377</v>
      </c>
      <c r="L1311" s="19" t="s">
        <v>559</v>
      </c>
      <c r="M1311" s="19" t="s">
        <v>533</v>
      </c>
    </row>
    <row r="1312" spans="1:13" x14ac:dyDescent="0.2">
      <c r="A1312" s="19" t="s">
        <v>596</v>
      </c>
      <c r="B1312" s="19" t="s">
        <v>362</v>
      </c>
      <c r="C1312" s="20">
        <v>2444</v>
      </c>
      <c r="D1312" s="20">
        <v>2444</v>
      </c>
      <c r="E1312" s="21">
        <v>43621.837430555555</v>
      </c>
      <c r="F1312" s="21">
        <v>43626</v>
      </c>
      <c r="G1312" s="19" t="s">
        <v>391</v>
      </c>
      <c r="H1312" s="19" t="s">
        <v>383</v>
      </c>
      <c r="I1312" s="19" t="s">
        <v>385</v>
      </c>
      <c r="J1312" s="19" t="s">
        <v>525</v>
      </c>
      <c r="K1312" s="19" t="s">
        <v>378</v>
      </c>
      <c r="L1312" s="19" t="s">
        <v>568</v>
      </c>
      <c r="M1312" s="19" t="s">
        <v>535</v>
      </c>
    </row>
    <row r="1313" spans="1:13" x14ac:dyDescent="0.2">
      <c r="A1313" s="19" t="s">
        <v>27</v>
      </c>
      <c r="B1313" s="19" t="s">
        <v>373</v>
      </c>
      <c r="C1313" s="20">
        <v>1500</v>
      </c>
      <c r="D1313" s="20">
        <v>0</v>
      </c>
      <c r="E1313" s="21">
        <v>43271.986354166664</v>
      </c>
      <c r="F1313" s="21">
        <v>43333.160324074073</v>
      </c>
      <c r="G1313" s="19" t="s">
        <v>393</v>
      </c>
      <c r="H1313" s="19" t="s">
        <v>389</v>
      </c>
      <c r="I1313" s="19" t="s">
        <v>385</v>
      </c>
      <c r="J1313" s="19" t="s">
        <v>522</v>
      </c>
      <c r="K1313" s="19" t="s">
        <v>377</v>
      </c>
      <c r="L1313" s="19" t="s">
        <v>568</v>
      </c>
      <c r="M1313" s="19" t="s">
        <v>536</v>
      </c>
    </row>
    <row r="1314" spans="1:13" x14ac:dyDescent="0.2">
      <c r="A1314" s="19" t="s">
        <v>27</v>
      </c>
      <c r="B1314" s="19" t="s">
        <v>373</v>
      </c>
      <c r="C1314" s="20">
        <v>2500</v>
      </c>
      <c r="D1314" s="20">
        <v>2500</v>
      </c>
      <c r="E1314" s="21">
        <v>42944.55741898148</v>
      </c>
      <c r="F1314" s="21">
        <v>43011.291666666664</v>
      </c>
      <c r="G1314" s="19" t="s">
        <v>391</v>
      </c>
      <c r="H1314" s="19" t="s">
        <v>383</v>
      </c>
      <c r="I1314" s="19" t="s">
        <v>385</v>
      </c>
      <c r="J1314" s="19" t="s">
        <v>525</v>
      </c>
      <c r="K1314" s="19" t="s">
        <v>378</v>
      </c>
      <c r="L1314" s="19" t="s">
        <v>568</v>
      </c>
      <c r="M1314" s="19" t="s">
        <v>533</v>
      </c>
    </row>
    <row r="1315" spans="1:13" x14ac:dyDescent="0.2">
      <c r="A1315" s="19" t="s">
        <v>27</v>
      </c>
      <c r="B1315" s="19" t="s">
        <v>373</v>
      </c>
      <c r="C1315" s="20">
        <v>2500</v>
      </c>
      <c r="D1315" s="20">
        <v>2500</v>
      </c>
      <c r="E1315" s="21">
        <v>41646.70722222222</v>
      </c>
      <c r="F1315" s="21">
        <v>41648.291666666664</v>
      </c>
      <c r="G1315" s="19" t="s">
        <v>402</v>
      </c>
      <c r="H1315" s="19" t="s">
        <v>403</v>
      </c>
      <c r="I1315" s="19" t="s">
        <v>397</v>
      </c>
      <c r="J1315" s="19" t="s">
        <v>525</v>
      </c>
      <c r="K1315" s="19" t="s">
        <v>378</v>
      </c>
      <c r="L1315" s="19" t="s">
        <v>568</v>
      </c>
      <c r="M1315" s="19" t="s">
        <v>535</v>
      </c>
    </row>
    <row r="1316" spans="1:13" x14ac:dyDescent="0.2">
      <c r="A1316" s="19" t="s">
        <v>27</v>
      </c>
      <c r="B1316" s="19" t="s">
        <v>373</v>
      </c>
      <c r="C1316" s="20">
        <v>2500</v>
      </c>
      <c r="D1316" s="20">
        <v>2500</v>
      </c>
      <c r="E1316" s="21">
        <v>41598.804236111115</v>
      </c>
      <c r="F1316" s="21">
        <v>41596.291666666664</v>
      </c>
      <c r="G1316" s="19" t="s">
        <v>402</v>
      </c>
      <c r="H1316" s="19" t="s">
        <v>403</v>
      </c>
      <c r="I1316" s="19" t="s">
        <v>397</v>
      </c>
      <c r="J1316" s="19" t="s">
        <v>529</v>
      </c>
      <c r="K1316" s="19" t="s">
        <v>378</v>
      </c>
      <c r="L1316" s="19" t="s">
        <v>568</v>
      </c>
      <c r="M1316" s="19" t="s">
        <v>534</v>
      </c>
    </row>
    <row r="1317" spans="1:13" x14ac:dyDescent="0.2">
      <c r="A1317" s="19" t="s">
        <v>27</v>
      </c>
      <c r="B1317" s="19" t="s">
        <v>373</v>
      </c>
      <c r="C1317" s="20">
        <v>5000</v>
      </c>
      <c r="D1317" s="20">
        <v>5000</v>
      </c>
      <c r="E1317" s="21">
        <v>42458.934062499997</v>
      </c>
      <c r="F1317" s="21">
        <v>42485.776400462964</v>
      </c>
      <c r="G1317" s="19" t="s">
        <v>401</v>
      </c>
      <c r="H1317" s="19" t="s">
        <v>389</v>
      </c>
      <c r="I1317" s="19" t="s">
        <v>385</v>
      </c>
      <c r="J1317" s="19" t="s">
        <v>525</v>
      </c>
      <c r="K1317" s="19" t="s">
        <v>378</v>
      </c>
      <c r="L1317" s="19" t="s">
        <v>568</v>
      </c>
      <c r="M1317" s="19" t="s">
        <v>537</v>
      </c>
    </row>
    <row r="1318" spans="1:13" x14ac:dyDescent="0.2">
      <c r="A1318" s="19" t="s">
        <v>27</v>
      </c>
      <c r="B1318" s="19" t="s">
        <v>373</v>
      </c>
      <c r="C1318" s="20">
        <v>7500</v>
      </c>
      <c r="D1318" s="20">
        <v>7500</v>
      </c>
      <c r="E1318" s="21">
        <v>42703.687511574077</v>
      </c>
      <c r="F1318" s="21">
        <v>42713.848368055558</v>
      </c>
      <c r="G1318" s="19" t="s">
        <v>393</v>
      </c>
      <c r="H1318" s="19" t="s">
        <v>389</v>
      </c>
      <c r="I1318" s="19" t="s">
        <v>385</v>
      </c>
      <c r="J1318" s="19" t="s">
        <v>525</v>
      </c>
      <c r="K1318" s="19" t="s">
        <v>378</v>
      </c>
      <c r="L1318" s="19" t="s">
        <v>568</v>
      </c>
      <c r="M1318" s="19" t="s">
        <v>533</v>
      </c>
    </row>
    <row r="1319" spans="1:13" x14ac:dyDescent="0.2">
      <c r="A1319" s="19" t="s">
        <v>27</v>
      </c>
      <c r="B1319" s="19" t="s">
        <v>373</v>
      </c>
      <c r="C1319" s="20">
        <v>7500</v>
      </c>
      <c r="D1319" s="20">
        <v>7500</v>
      </c>
      <c r="E1319" s="21">
        <v>42654.797858796293</v>
      </c>
      <c r="F1319" s="21">
        <v>42662.291666666664</v>
      </c>
      <c r="G1319" s="19" t="s">
        <v>390</v>
      </c>
      <c r="H1319" s="19" t="s">
        <v>389</v>
      </c>
      <c r="I1319" s="19" t="s">
        <v>386</v>
      </c>
      <c r="J1319" s="19" t="s">
        <v>525</v>
      </c>
      <c r="K1319" s="19" t="s">
        <v>378</v>
      </c>
      <c r="L1319" s="19" t="s">
        <v>568</v>
      </c>
      <c r="M1319" s="19" t="s">
        <v>537</v>
      </c>
    </row>
    <row r="1320" spans="1:13" x14ac:dyDescent="0.2">
      <c r="A1320" s="19" t="s">
        <v>27</v>
      </c>
      <c r="B1320" s="19" t="s">
        <v>373</v>
      </c>
      <c r="C1320" s="20">
        <v>7500</v>
      </c>
      <c r="D1320" s="20">
        <v>7500</v>
      </c>
      <c r="E1320" s="21">
        <v>42096.913414351853</v>
      </c>
      <c r="F1320" s="21">
        <v>42127.291666666664</v>
      </c>
      <c r="G1320" s="19" t="s">
        <v>404</v>
      </c>
      <c r="H1320" s="19" t="s">
        <v>403</v>
      </c>
      <c r="I1320" s="19" t="s">
        <v>405</v>
      </c>
      <c r="J1320" s="19" t="s">
        <v>522</v>
      </c>
      <c r="K1320" s="19" t="s">
        <v>378</v>
      </c>
      <c r="L1320" s="19" t="s">
        <v>568</v>
      </c>
      <c r="M1320" s="19" t="s">
        <v>538</v>
      </c>
    </row>
    <row r="1321" spans="1:13" x14ac:dyDescent="0.2">
      <c r="A1321" s="19" t="s">
        <v>27</v>
      </c>
      <c r="B1321" s="19" t="s">
        <v>373</v>
      </c>
      <c r="C1321" s="20">
        <v>7500</v>
      </c>
      <c r="D1321" s="20">
        <v>7500</v>
      </c>
      <c r="E1321" s="21">
        <v>41822.94159722222</v>
      </c>
      <c r="F1321" s="21">
        <v>41826.291666666664</v>
      </c>
      <c r="G1321" s="19" t="s">
        <v>398</v>
      </c>
      <c r="H1321" s="19" t="s">
        <v>389</v>
      </c>
      <c r="I1321" s="19" t="s">
        <v>399</v>
      </c>
      <c r="J1321" s="19" t="s">
        <v>525</v>
      </c>
      <c r="K1321" s="19" t="s">
        <v>378</v>
      </c>
      <c r="L1321" s="19" t="s">
        <v>568</v>
      </c>
      <c r="M1321" s="19" t="s">
        <v>535</v>
      </c>
    </row>
    <row r="1322" spans="1:13" x14ac:dyDescent="0.2">
      <c r="A1322" s="19" t="s">
        <v>27</v>
      </c>
      <c r="B1322" s="19" t="s">
        <v>373</v>
      </c>
      <c r="C1322" s="20">
        <v>9600</v>
      </c>
      <c r="D1322" s="20">
        <v>9600</v>
      </c>
      <c r="E1322" s="21">
        <v>41592.656388888892</v>
      </c>
      <c r="F1322" s="21">
        <v>41588.291666666664</v>
      </c>
      <c r="G1322" s="19" t="s">
        <v>388</v>
      </c>
      <c r="H1322" s="19" t="s">
        <v>389</v>
      </c>
      <c r="I1322" s="19" t="s">
        <v>385</v>
      </c>
      <c r="J1322" s="19" t="s">
        <v>529</v>
      </c>
      <c r="K1322" s="19" t="s">
        <v>378</v>
      </c>
      <c r="L1322" s="19" t="s">
        <v>568</v>
      </c>
      <c r="M1322" s="19" t="s">
        <v>538</v>
      </c>
    </row>
    <row r="1323" spans="1:13" x14ac:dyDescent="0.2">
      <c r="A1323" s="19" t="s">
        <v>27</v>
      </c>
      <c r="B1323" s="19" t="s">
        <v>373</v>
      </c>
      <c r="C1323" s="20">
        <v>10000</v>
      </c>
      <c r="D1323" s="20">
        <v>10000</v>
      </c>
      <c r="E1323" s="21">
        <v>41425.703425925924</v>
      </c>
      <c r="F1323" s="21">
        <v>41434.291666666664</v>
      </c>
      <c r="G1323" s="19" t="s">
        <v>391</v>
      </c>
      <c r="H1323" s="19" t="s">
        <v>383</v>
      </c>
      <c r="I1323" s="19" t="s">
        <v>385</v>
      </c>
      <c r="J1323" s="19" t="s">
        <v>522</v>
      </c>
      <c r="K1323" s="19" t="s">
        <v>378</v>
      </c>
      <c r="L1323" s="19" t="s">
        <v>568</v>
      </c>
      <c r="M1323" s="19" t="s">
        <v>533</v>
      </c>
    </row>
    <row r="1324" spans="1:13" x14ac:dyDescent="0.2">
      <c r="A1324" s="19" t="s">
        <v>27</v>
      </c>
      <c r="B1324" s="19" t="s">
        <v>373</v>
      </c>
      <c r="C1324" s="20">
        <v>11200</v>
      </c>
      <c r="D1324" s="20">
        <v>11200</v>
      </c>
      <c r="E1324" s="21">
        <v>41682.922789351855</v>
      </c>
      <c r="F1324" s="21">
        <v>41681.291666666664</v>
      </c>
      <c r="G1324" s="19" t="s">
        <v>398</v>
      </c>
      <c r="H1324" s="19" t="s">
        <v>389</v>
      </c>
      <c r="I1324" s="19" t="s">
        <v>399</v>
      </c>
      <c r="J1324" s="19" t="s">
        <v>525</v>
      </c>
      <c r="K1324" s="19" t="s">
        <v>378</v>
      </c>
      <c r="L1324" s="19" t="s">
        <v>568</v>
      </c>
      <c r="M1324" s="19" t="s">
        <v>534</v>
      </c>
    </row>
    <row r="1325" spans="1:13" x14ac:dyDescent="0.2">
      <c r="A1325" s="19" t="s">
        <v>27</v>
      </c>
      <c r="B1325" s="19" t="s">
        <v>373</v>
      </c>
      <c r="C1325" s="20">
        <v>15000</v>
      </c>
      <c r="D1325" s="20">
        <v>15000</v>
      </c>
      <c r="E1325" s="21">
        <v>41530.785231481481</v>
      </c>
      <c r="F1325" s="21">
        <v>41529.291666666664</v>
      </c>
      <c r="G1325" s="19" t="s">
        <v>391</v>
      </c>
      <c r="H1325" s="19" t="s">
        <v>383</v>
      </c>
      <c r="I1325" s="19" t="s">
        <v>385</v>
      </c>
      <c r="J1325" s="19" t="s">
        <v>525</v>
      </c>
      <c r="K1325" s="19" t="s">
        <v>378</v>
      </c>
      <c r="L1325" s="19" t="s">
        <v>568</v>
      </c>
      <c r="M1325" s="19" t="s">
        <v>537</v>
      </c>
    </row>
    <row r="1326" spans="1:13" x14ac:dyDescent="0.2">
      <c r="A1326" s="19" t="s">
        <v>27</v>
      </c>
      <c r="B1326" s="19" t="s">
        <v>373</v>
      </c>
      <c r="C1326" s="20">
        <v>16000</v>
      </c>
      <c r="D1326" s="20">
        <v>16000</v>
      </c>
      <c r="E1326" s="21">
        <v>43375.856180555558</v>
      </c>
      <c r="F1326" s="21">
        <v>43423.678749999999</v>
      </c>
      <c r="G1326" s="19" t="s">
        <v>404</v>
      </c>
      <c r="H1326" s="19" t="s">
        <v>403</v>
      </c>
      <c r="I1326" s="19" t="s">
        <v>405</v>
      </c>
      <c r="J1326" s="19" t="s">
        <v>525</v>
      </c>
      <c r="K1326" s="19" t="s">
        <v>378</v>
      </c>
      <c r="L1326" s="19" t="s">
        <v>568</v>
      </c>
      <c r="M1326" s="19" t="s">
        <v>538</v>
      </c>
    </row>
    <row r="1327" spans="1:13" x14ac:dyDescent="0.2">
      <c r="A1327" s="19" t="s">
        <v>27</v>
      </c>
      <c r="B1327" s="19" t="s">
        <v>373</v>
      </c>
      <c r="C1327" s="20">
        <v>16000</v>
      </c>
      <c r="D1327" s="20">
        <v>16000</v>
      </c>
      <c r="E1327" s="21">
        <v>43088.693414351852</v>
      </c>
      <c r="F1327" s="21">
        <v>43090.638969907406</v>
      </c>
      <c r="G1327" s="19" t="s">
        <v>402</v>
      </c>
      <c r="H1327" s="19" t="s">
        <v>403</v>
      </c>
      <c r="I1327" s="19" t="s">
        <v>397</v>
      </c>
      <c r="J1327" s="19" t="s">
        <v>523</v>
      </c>
      <c r="K1327" s="19" t="s">
        <v>378</v>
      </c>
      <c r="L1327" s="19" t="s">
        <v>568</v>
      </c>
      <c r="M1327" s="19" t="s">
        <v>533</v>
      </c>
    </row>
    <row r="1328" spans="1:13" x14ac:dyDescent="0.2">
      <c r="A1328" s="19" t="s">
        <v>27</v>
      </c>
      <c r="B1328" s="19" t="s">
        <v>373</v>
      </c>
      <c r="C1328" s="20">
        <v>16000</v>
      </c>
      <c r="D1328" s="20">
        <v>16000</v>
      </c>
      <c r="E1328" s="21">
        <v>42844.94798611111</v>
      </c>
      <c r="F1328" s="21">
        <v>42877.603020833332</v>
      </c>
      <c r="G1328" s="19" t="s">
        <v>393</v>
      </c>
      <c r="H1328" s="19" t="s">
        <v>389</v>
      </c>
      <c r="I1328" s="19" t="s">
        <v>385</v>
      </c>
      <c r="J1328" s="19" t="s">
        <v>525</v>
      </c>
      <c r="K1328" s="19" t="s">
        <v>378</v>
      </c>
      <c r="L1328" s="19" t="s">
        <v>568</v>
      </c>
      <c r="M1328" s="19" t="s">
        <v>534</v>
      </c>
    </row>
    <row r="1329" spans="1:13" x14ac:dyDescent="0.2">
      <c r="A1329" s="19" t="s">
        <v>27</v>
      </c>
      <c r="B1329" s="19" t="s">
        <v>373</v>
      </c>
      <c r="C1329" s="20">
        <v>16000</v>
      </c>
      <c r="D1329" s="20">
        <v>16000</v>
      </c>
      <c r="E1329" s="21">
        <v>42572.629432870373</v>
      </c>
      <c r="F1329" s="21">
        <v>42572.85596064815</v>
      </c>
      <c r="G1329" s="19" t="s">
        <v>404</v>
      </c>
      <c r="H1329" s="19" t="s">
        <v>403</v>
      </c>
      <c r="I1329" s="19" t="s">
        <v>405</v>
      </c>
      <c r="J1329" s="19" t="s">
        <v>522</v>
      </c>
      <c r="K1329" s="19" t="s">
        <v>378</v>
      </c>
      <c r="L1329" s="19" t="s">
        <v>568</v>
      </c>
      <c r="M1329" s="19" t="s">
        <v>539</v>
      </c>
    </row>
    <row r="1330" spans="1:13" x14ac:dyDescent="0.2">
      <c r="A1330" s="19" t="s">
        <v>27</v>
      </c>
      <c r="B1330" s="19" t="s">
        <v>373</v>
      </c>
      <c r="C1330" s="20">
        <v>16000</v>
      </c>
      <c r="D1330" s="20">
        <v>16000</v>
      </c>
      <c r="E1330" s="21">
        <v>41715.763321759259</v>
      </c>
      <c r="F1330" s="21">
        <v>41723.291666666664</v>
      </c>
      <c r="G1330" s="19" t="s">
        <v>388</v>
      </c>
      <c r="H1330" s="19" t="s">
        <v>389</v>
      </c>
      <c r="I1330" s="19" t="s">
        <v>385</v>
      </c>
      <c r="J1330" s="19" t="s">
        <v>522</v>
      </c>
      <c r="K1330" s="19" t="s">
        <v>378</v>
      </c>
      <c r="L1330" s="19" t="s">
        <v>568</v>
      </c>
      <c r="M1330" s="19" t="s">
        <v>535</v>
      </c>
    </row>
    <row r="1331" spans="1:13" x14ac:dyDescent="0.2">
      <c r="A1331" s="19" t="s">
        <v>27</v>
      </c>
      <c r="B1331" s="19" t="s">
        <v>373</v>
      </c>
      <c r="C1331" s="20">
        <v>19200</v>
      </c>
      <c r="D1331" s="20">
        <v>19200</v>
      </c>
      <c r="E1331" s="21">
        <v>42465.607523148145</v>
      </c>
      <c r="F1331" s="21">
        <v>42467.291666666664</v>
      </c>
      <c r="G1331" s="19" t="s">
        <v>390</v>
      </c>
      <c r="H1331" s="19" t="s">
        <v>389</v>
      </c>
      <c r="I1331" s="19" t="s">
        <v>386</v>
      </c>
      <c r="J1331" s="19" t="s">
        <v>522</v>
      </c>
      <c r="K1331" s="19" t="s">
        <v>378</v>
      </c>
      <c r="L1331" s="19" t="s">
        <v>568</v>
      </c>
      <c r="M1331" s="19" t="s">
        <v>538</v>
      </c>
    </row>
    <row r="1332" spans="1:13" x14ac:dyDescent="0.2">
      <c r="A1332" s="19" t="s">
        <v>27</v>
      </c>
      <c r="B1332" s="19" t="s">
        <v>373</v>
      </c>
      <c r="C1332" s="20">
        <v>20500</v>
      </c>
      <c r="D1332" s="20">
        <v>20500</v>
      </c>
      <c r="E1332" s="21">
        <v>43375.862916666665</v>
      </c>
      <c r="F1332" s="21">
        <v>43424.307303240741</v>
      </c>
      <c r="G1332" s="19" t="s">
        <v>382</v>
      </c>
      <c r="H1332" s="19" t="s">
        <v>381</v>
      </c>
      <c r="I1332" s="19" t="s">
        <v>385</v>
      </c>
      <c r="J1332" s="19" t="s">
        <v>525</v>
      </c>
      <c r="K1332" s="19" t="s">
        <v>378</v>
      </c>
      <c r="L1332" s="19" t="s">
        <v>568</v>
      </c>
      <c r="M1332" s="19" t="s">
        <v>537</v>
      </c>
    </row>
    <row r="1333" spans="1:13" x14ac:dyDescent="0.2">
      <c r="A1333" s="19" t="s">
        <v>27</v>
      </c>
      <c r="B1333" s="19" t="s">
        <v>373</v>
      </c>
      <c r="C1333" s="20">
        <v>20800</v>
      </c>
      <c r="D1333" s="20">
        <v>20800</v>
      </c>
      <c r="E1333" s="21">
        <v>41995.870150462964</v>
      </c>
      <c r="F1333" s="21">
        <v>42009.291666666664</v>
      </c>
      <c r="G1333" s="19" t="s">
        <v>391</v>
      </c>
      <c r="H1333" s="19" t="s">
        <v>383</v>
      </c>
      <c r="I1333" s="19" t="s">
        <v>385</v>
      </c>
      <c r="J1333" s="19" t="s">
        <v>525</v>
      </c>
      <c r="K1333" s="19" t="s">
        <v>378</v>
      </c>
      <c r="L1333" s="19" t="s">
        <v>568</v>
      </c>
      <c r="M1333" s="19" t="s">
        <v>533</v>
      </c>
    </row>
    <row r="1334" spans="1:13" x14ac:dyDescent="0.2">
      <c r="A1334" s="19" t="s">
        <v>27</v>
      </c>
      <c r="B1334" s="19" t="s">
        <v>373</v>
      </c>
      <c r="C1334" s="20">
        <v>20800</v>
      </c>
      <c r="D1334" s="20">
        <v>20800</v>
      </c>
      <c r="E1334" s="21">
        <v>41575.79042824074</v>
      </c>
      <c r="F1334" s="21">
        <v>41574.291666666664</v>
      </c>
      <c r="G1334" s="19" t="s">
        <v>396</v>
      </c>
      <c r="H1334" s="19" t="s">
        <v>383</v>
      </c>
      <c r="I1334" s="19" t="s">
        <v>397</v>
      </c>
      <c r="J1334" s="19" t="s">
        <v>525</v>
      </c>
      <c r="K1334" s="19" t="s">
        <v>378</v>
      </c>
      <c r="L1334" s="19" t="s">
        <v>568</v>
      </c>
      <c r="M1334" s="19" t="s">
        <v>534</v>
      </c>
    </row>
    <row r="1335" spans="1:13" x14ac:dyDescent="0.2">
      <c r="A1335" s="19" t="s">
        <v>27</v>
      </c>
      <c r="B1335" s="19" t="s">
        <v>373</v>
      </c>
      <c r="C1335" s="20">
        <v>21012.5</v>
      </c>
      <c r="D1335" s="20">
        <v>21012.5</v>
      </c>
      <c r="E1335" s="21">
        <v>42038.135717592595</v>
      </c>
      <c r="F1335" s="21">
        <v>41973.291666666664</v>
      </c>
      <c r="G1335" s="19" t="s">
        <v>401</v>
      </c>
      <c r="H1335" s="19" t="s">
        <v>389</v>
      </c>
      <c r="I1335" s="19" t="s">
        <v>385</v>
      </c>
      <c r="J1335" s="19" t="s">
        <v>529</v>
      </c>
      <c r="K1335" s="19" t="s">
        <v>378</v>
      </c>
      <c r="L1335" s="19" t="s">
        <v>568</v>
      </c>
      <c r="M1335" s="19" t="s">
        <v>539</v>
      </c>
    </row>
    <row r="1336" spans="1:13" x14ac:dyDescent="0.2">
      <c r="A1336" s="19" t="s">
        <v>27</v>
      </c>
      <c r="B1336" s="19" t="s">
        <v>373</v>
      </c>
      <c r="C1336" s="20">
        <v>24000</v>
      </c>
      <c r="D1336" s="20">
        <v>24000</v>
      </c>
      <c r="E1336" s="21">
        <v>43179.114166666666</v>
      </c>
      <c r="F1336" s="21">
        <v>43207.291666666664</v>
      </c>
      <c r="G1336" s="19" t="s">
        <v>391</v>
      </c>
      <c r="H1336" s="19" t="s">
        <v>383</v>
      </c>
      <c r="I1336" s="19" t="s">
        <v>385</v>
      </c>
      <c r="J1336" s="19" t="s">
        <v>523</v>
      </c>
      <c r="K1336" s="19" t="s">
        <v>378</v>
      </c>
      <c r="L1336" s="19" t="s">
        <v>568</v>
      </c>
      <c r="M1336" s="19" t="s">
        <v>537</v>
      </c>
    </row>
    <row r="1337" spans="1:13" x14ac:dyDescent="0.2">
      <c r="A1337" s="19" t="s">
        <v>27</v>
      </c>
      <c r="B1337" s="19" t="s">
        <v>373</v>
      </c>
      <c r="C1337" s="20">
        <v>27800</v>
      </c>
      <c r="D1337" s="20">
        <v>27800</v>
      </c>
      <c r="E1337" s="21">
        <v>42081.714965277781</v>
      </c>
      <c r="F1337" s="21">
        <v>42089.291666666664</v>
      </c>
      <c r="G1337" s="19" t="s">
        <v>382</v>
      </c>
      <c r="H1337" s="19" t="s">
        <v>381</v>
      </c>
      <c r="I1337" s="19" t="s">
        <v>385</v>
      </c>
      <c r="J1337" s="19" t="s">
        <v>525</v>
      </c>
      <c r="K1337" s="19" t="s">
        <v>378</v>
      </c>
      <c r="L1337" s="19" t="s">
        <v>568</v>
      </c>
      <c r="M1337" s="19" t="s">
        <v>535</v>
      </c>
    </row>
    <row r="1338" spans="1:13" x14ac:dyDescent="0.2">
      <c r="A1338" s="19" t="s">
        <v>27</v>
      </c>
      <c r="B1338" s="19" t="s">
        <v>373</v>
      </c>
      <c r="C1338" s="20">
        <v>28800</v>
      </c>
      <c r="D1338" s="20">
        <v>28800</v>
      </c>
      <c r="E1338" s="21">
        <v>42571.643657407411</v>
      </c>
      <c r="F1338" s="21">
        <v>42621.630428240744</v>
      </c>
      <c r="G1338" s="19" t="s">
        <v>393</v>
      </c>
      <c r="H1338" s="19" t="s">
        <v>389</v>
      </c>
      <c r="I1338" s="19" t="s">
        <v>385</v>
      </c>
      <c r="J1338" s="19" t="s">
        <v>525</v>
      </c>
      <c r="K1338" s="19" t="s">
        <v>378</v>
      </c>
      <c r="L1338" s="19" t="s">
        <v>568</v>
      </c>
      <c r="M1338" s="19" t="s">
        <v>538</v>
      </c>
    </row>
    <row r="1339" spans="1:13" x14ac:dyDescent="0.2">
      <c r="A1339" s="19" t="s">
        <v>27</v>
      </c>
      <c r="B1339" s="19" t="s">
        <v>373</v>
      </c>
      <c r="C1339" s="20">
        <v>30400</v>
      </c>
      <c r="D1339" s="20">
        <v>30400</v>
      </c>
      <c r="E1339" s="21">
        <v>41904.534849537034</v>
      </c>
      <c r="F1339" s="21">
        <v>42095.291666666664</v>
      </c>
      <c r="G1339" s="19" t="s">
        <v>400</v>
      </c>
      <c r="H1339" s="19" t="s">
        <v>389</v>
      </c>
      <c r="I1339" s="19" t="s">
        <v>385</v>
      </c>
      <c r="J1339" s="19" t="s">
        <v>525</v>
      </c>
      <c r="K1339" s="19" t="s">
        <v>378</v>
      </c>
      <c r="L1339" s="19" t="s">
        <v>568</v>
      </c>
      <c r="M1339" s="19" t="s">
        <v>536</v>
      </c>
    </row>
    <row r="1340" spans="1:13" x14ac:dyDescent="0.2">
      <c r="A1340" s="19" t="s">
        <v>27</v>
      </c>
      <c r="B1340" s="19" t="s">
        <v>373</v>
      </c>
      <c r="C1340" s="20">
        <v>32000</v>
      </c>
      <c r="D1340" s="20">
        <v>32000</v>
      </c>
      <c r="E1340" s="21">
        <v>43592.612222222226</v>
      </c>
      <c r="F1340" s="21">
        <v>43648.277789351851</v>
      </c>
      <c r="G1340" s="19" t="s">
        <v>390</v>
      </c>
      <c r="H1340" s="19" t="s">
        <v>389</v>
      </c>
      <c r="I1340" s="19" t="s">
        <v>385</v>
      </c>
      <c r="J1340" s="19" t="s">
        <v>525</v>
      </c>
      <c r="K1340" s="19" t="s">
        <v>378</v>
      </c>
      <c r="L1340" s="19" t="s">
        <v>568</v>
      </c>
      <c r="M1340" s="19" t="s">
        <v>535</v>
      </c>
    </row>
    <row r="1341" spans="1:13" x14ac:dyDescent="0.2">
      <c r="A1341" s="19" t="s">
        <v>27</v>
      </c>
      <c r="B1341" s="19" t="s">
        <v>373</v>
      </c>
      <c r="C1341" s="20">
        <v>32000</v>
      </c>
      <c r="D1341" s="20">
        <v>32000</v>
      </c>
      <c r="E1341" s="21">
        <v>42572.632152777776</v>
      </c>
      <c r="F1341" s="21">
        <v>42621.629884259259</v>
      </c>
      <c r="G1341" s="19" t="s">
        <v>398</v>
      </c>
      <c r="H1341" s="19" t="s">
        <v>389</v>
      </c>
      <c r="I1341" s="19" t="s">
        <v>399</v>
      </c>
      <c r="J1341" s="19" t="s">
        <v>525</v>
      </c>
      <c r="K1341" s="19" t="s">
        <v>378</v>
      </c>
      <c r="L1341" s="19" t="s">
        <v>568</v>
      </c>
      <c r="M1341" s="19" t="s">
        <v>536</v>
      </c>
    </row>
    <row r="1342" spans="1:13" x14ac:dyDescent="0.2">
      <c r="A1342" s="19" t="s">
        <v>27</v>
      </c>
      <c r="B1342" s="19" t="s">
        <v>373</v>
      </c>
      <c r="C1342" s="20">
        <v>33600</v>
      </c>
      <c r="D1342" s="20">
        <v>33600</v>
      </c>
      <c r="E1342" s="21">
        <v>41446.673379629632</v>
      </c>
      <c r="F1342" s="21">
        <v>41465.291666666664</v>
      </c>
      <c r="G1342" s="19" t="s">
        <v>396</v>
      </c>
      <c r="H1342" s="19" t="s">
        <v>383</v>
      </c>
      <c r="I1342" s="19" t="s">
        <v>397</v>
      </c>
      <c r="J1342" s="19" t="s">
        <v>522</v>
      </c>
      <c r="K1342" s="19" t="s">
        <v>378</v>
      </c>
      <c r="L1342" s="19" t="s">
        <v>568</v>
      </c>
      <c r="M1342" s="19" t="s">
        <v>533</v>
      </c>
    </row>
    <row r="1343" spans="1:13" x14ac:dyDescent="0.2">
      <c r="A1343" s="19" t="s">
        <v>27</v>
      </c>
      <c r="B1343" s="19" t="s">
        <v>373</v>
      </c>
      <c r="C1343" s="20">
        <v>35200</v>
      </c>
      <c r="D1343" s="20">
        <v>35200</v>
      </c>
      <c r="E1343" s="21">
        <v>42083.764166666668</v>
      </c>
      <c r="F1343" s="21">
        <v>42086.291666666664</v>
      </c>
      <c r="G1343" s="19" t="s">
        <v>396</v>
      </c>
      <c r="H1343" s="19" t="s">
        <v>383</v>
      </c>
      <c r="I1343" s="19" t="s">
        <v>397</v>
      </c>
      <c r="J1343" s="19" t="s">
        <v>525</v>
      </c>
      <c r="K1343" s="19" t="s">
        <v>378</v>
      </c>
      <c r="L1343" s="19" t="s">
        <v>568</v>
      </c>
      <c r="M1343" s="19" t="s">
        <v>537</v>
      </c>
    </row>
    <row r="1344" spans="1:13" x14ac:dyDescent="0.2">
      <c r="A1344" s="19" t="s">
        <v>27</v>
      </c>
      <c r="B1344" s="19" t="s">
        <v>373</v>
      </c>
      <c r="C1344" s="20">
        <v>40000</v>
      </c>
      <c r="D1344" s="20">
        <v>40000</v>
      </c>
      <c r="E1344" s="21">
        <v>43444.834513888891</v>
      </c>
      <c r="F1344" s="21">
        <v>43469</v>
      </c>
      <c r="G1344" s="19" t="s">
        <v>393</v>
      </c>
      <c r="H1344" s="19" t="s">
        <v>389</v>
      </c>
      <c r="I1344" s="19" t="s">
        <v>385</v>
      </c>
      <c r="J1344" s="19" t="s">
        <v>525</v>
      </c>
      <c r="K1344" s="19" t="s">
        <v>378</v>
      </c>
      <c r="L1344" s="19" t="s">
        <v>568</v>
      </c>
      <c r="M1344" s="19" t="s">
        <v>534</v>
      </c>
    </row>
    <row r="1345" spans="1:13" x14ac:dyDescent="0.2">
      <c r="A1345" s="19" t="s">
        <v>27</v>
      </c>
      <c r="B1345" s="19" t="s">
        <v>373</v>
      </c>
      <c r="C1345" s="20">
        <v>40000</v>
      </c>
      <c r="D1345" s="20">
        <v>40000</v>
      </c>
      <c r="E1345" s="21">
        <v>41793.659490740742</v>
      </c>
      <c r="F1345" s="21">
        <v>41807.291666666664</v>
      </c>
      <c r="G1345" s="19" t="s">
        <v>396</v>
      </c>
      <c r="H1345" s="19" t="s">
        <v>383</v>
      </c>
      <c r="I1345" s="19" t="s">
        <v>397</v>
      </c>
      <c r="J1345" s="19" t="s">
        <v>522</v>
      </c>
      <c r="K1345" s="19" t="s">
        <v>378</v>
      </c>
      <c r="L1345" s="19" t="s">
        <v>568</v>
      </c>
      <c r="M1345" s="19" t="s">
        <v>537</v>
      </c>
    </row>
    <row r="1346" spans="1:13" x14ac:dyDescent="0.2">
      <c r="A1346" s="19" t="s">
        <v>27</v>
      </c>
      <c r="B1346" s="19" t="s">
        <v>373</v>
      </c>
      <c r="C1346" s="20">
        <v>40000</v>
      </c>
      <c r="D1346" s="20">
        <v>40000</v>
      </c>
      <c r="E1346" s="21">
        <v>41793.66128472222</v>
      </c>
      <c r="F1346" s="21">
        <v>41807.291666666664</v>
      </c>
      <c r="G1346" s="19" t="s">
        <v>396</v>
      </c>
      <c r="H1346" s="19" t="s">
        <v>383</v>
      </c>
      <c r="I1346" s="19" t="s">
        <v>397</v>
      </c>
      <c r="J1346" s="19" t="s">
        <v>522</v>
      </c>
      <c r="K1346" s="19" t="s">
        <v>378</v>
      </c>
      <c r="L1346" s="19" t="s">
        <v>568</v>
      </c>
      <c r="M1346" s="19" t="s">
        <v>533</v>
      </c>
    </row>
    <row r="1347" spans="1:13" x14ac:dyDescent="0.2">
      <c r="A1347" s="19" t="s">
        <v>27</v>
      </c>
      <c r="B1347" s="19" t="s">
        <v>373</v>
      </c>
      <c r="C1347" s="20">
        <v>76300</v>
      </c>
      <c r="D1347" s="20">
        <v>76300</v>
      </c>
      <c r="E1347" s="21">
        <v>42706.811608796299</v>
      </c>
      <c r="F1347" s="21">
        <v>42780.291666666664</v>
      </c>
      <c r="G1347" s="19" t="s">
        <v>394</v>
      </c>
      <c r="H1347" s="19" t="s">
        <v>383</v>
      </c>
      <c r="I1347" s="19" t="s">
        <v>395</v>
      </c>
      <c r="J1347" s="19" t="s">
        <v>525</v>
      </c>
      <c r="K1347" s="19" t="s">
        <v>378</v>
      </c>
      <c r="L1347" s="19" t="s">
        <v>568</v>
      </c>
      <c r="M1347" s="19" t="s">
        <v>537</v>
      </c>
    </row>
    <row r="1348" spans="1:13" x14ac:dyDescent="0.2">
      <c r="A1348" s="19" t="s">
        <v>27</v>
      </c>
      <c r="B1348" s="19" t="s">
        <v>373</v>
      </c>
      <c r="C1348" s="20">
        <v>127350</v>
      </c>
      <c r="D1348" s="20">
        <v>127350</v>
      </c>
      <c r="E1348" s="21">
        <v>41445.641701388886</v>
      </c>
      <c r="F1348" s="21">
        <v>41470.291666666664</v>
      </c>
      <c r="G1348" s="19" t="s">
        <v>390</v>
      </c>
      <c r="H1348" s="19" t="s">
        <v>389</v>
      </c>
      <c r="I1348" s="19" t="s">
        <v>385</v>
      </c>
      <c r="J1348" s="19" t="s">
        <v>522</v>
      </c>
      <c r="K1348" s="19" t="s">
        <v>378</v>
      </c>
      <c r="L1348" s="19" t="s">
        <v>568</v>
      </c>
      <c r="M1348" s="19" t="s">
        <v>535</v>
      </c>
    </row>
    <row r="1349" spans="1:13" x14ac:dyDescent="0.2">
      <c r="A1349" s="19" t="s">
        <v>642</v>
      </c>
      <c r="B1349" s="19" t="s">
        <v>358</v>
      </c>
      <c r="C1349" s="20">
        <v>0</v>
      </c>
      <c r="D1349" s="20">
        <v>0</v>
      </c>
      <c r="E1349" s="21">
        <v>42879.903460648151</v>
      </c>
      <c r="F1349" s="21">
        <v>43280.583518518521</v>
      </c>
      <c r="G1349" s="19" t="s">
        <v>388</v>
      </c>
      <c r="H1349" s="19" t="s">
        <v>389</v>
      </c>
      <c r="I1349" s="19" t="s">
        <v>385</v>
      </c>
      <c r="J1349" s="19" t="s">
        <v>522</v>
      </c>
      <c r="K1349" s="19" t="s">
        <v>377</v>
      </c>
      <c r="L1349" s="19" t="s">
        <v>560</v>
      </c>
      <c r="M1349" s="19" t="s">
        <v>535</v>
      </c>
    </row>
    <row r="1350" spans="1:13" x14ac:dyDescent="0.2">
      <c r="A1350" s="19" t="s">
        <v>642</v>
      </c>
      <c r="B1350" s="19" t="s">
        <v>358</v>
      </c>
      <c r="C1350" s="20">
        <v>2695</v>
      </c>
      <c r="D1350" s="20">
        <v>2695</v>
      </c>
      <c r="E1350" s="21">
        <v>43864.791539351849</v>
      </c>
      <c r="F1350" s="21">
        <v>43864.794317129628</v>
      </c>
      <c r="G1350" s="19" t="s">
        <v>382</v>
      </c>
      <c r="H1350" s="19" t="s">
        <v>381</v>
      </c>
      <c r="I1350" s="19" t="s">
        <v>385</v>
      </c>
      <c r="J1350" s="19" t="s">
        <v>528</v>
      </c>
      <c r="K1350" s="19" t="s">
        <v>378</v>
      </c>
      <c r="L1350" s="19" t="s">
        <v>560</v>
      </c>
      <c r="M1350" s="19" t="s">
        <v>533</v>
      </c>
    </row>
    <row r="1351" spans="1:13" x14ac:dyDescent="0.2">
      <c r="A1351" s="19" t="s">
        <v>642</v>
      </c>
      <c r="B1351" s="19" t="s">
        <v>358</v>
      </c>
      <c r="C1351" s="20">
        <v>3150</v>
      </c>
      <c r="D1351" s="20">
        <v>3150</v>
      </c>
      <c r="E1351" s="21">
        <v>42912.606747685182</v>
      </c>
      <c r="F1351" s="21">
        <v>42909.166666666664</v>
      </c>
      <c r="G1351" s="19" t="s">
        <v>396</v>
      </c>
      <c r="H1351" s="19" t="s">
        <v>383</v>
      </c>
      <c r="I1351" s="19" t="s">
        <v>397</v>
      </c>
      <c r="J1351" s="19" t="s">
        <v>525</v>
      </c>
      <c r="K1351" s="19" t="s">
        <v>378</v>
      </c>
      <c r="L1351" s="19" t="s">
        <v>560</v>
      </c>
      <c r="M1351" s="19" t="s">
        <v>533</v>
      </c>
    </row>
    <row r="1352" spans="1:13" x14ac:dyDescent="0.2">
      <c r="A1352" s="19" t="s">
        <v>642</v>
      </c>
      <c r="B1352" s="19" t="s">
        <v>358</v>
      </c>
      <c r="C1352" s="20">
        <v>4000</v>
      </c>
      <c r="D1352" s="20">
        <v>4000</v>
      </c>
      <c r="E1352" s="21">
        <v>42873.889270833337</v>
      </c>
      <c r="F1352" s="21">
        <v>42873.899016203701</v>
      </c>
      <c r="G1352" s="19" t="s">
        <v>382</v>
      </c>
      <c r="H1352" s="19" t="s">
        <v>381</v>
      </c>
      <c r="I1352" s="19" t="s">
        <v>387</v>
      </c>
      <c r="J1352" s="19" t="s">
        <v>525</v>
      </c>
      <c r="K1352" s="19" t="s">
        <v>378</v>
      </c>
      <c r="L1352" s="19" t="s">
        <v>560</v>
      </c>
      <c r="M1352" s="19" t="s">
        <v>539</v>
      </c>
    </row>
    <row r="1353" spans="1:13" x14ac:dyDescent="0.2">
      <c r="A1353" s="19" t="s">
        <v>642</v>
      </c>
      <c r="B1353" s="19" t="s">
        <v>358</v>
      </c>
      <c r="C1353" s="20">
        <v>4455</v>
      </c>
      <c r="D1353" s="20">
        <v>4455</v>
      </c>
      <c r="E1353" s="21">
        <v>42971.841226851851</v>
      </c>
      <c r="F1353" s="21">
        <v>42971.291666666664</v>
      </c>
      <c r="G1353" s="19" t="s">
        <v>396</v>
      </c>
      <c r="H1353" s="19" t="s">
        <v>383</v>
      </c>
      <c r="I1353" s="19" t="s">
        <v>397</v>
      </c>
      <c r="J1353" s="19" t="s">
        <v>525</v>
      </c>
      <c r="K1353" s="19" t="s">
        <v>378</v>
      </c>
      <c r="L1353" s="19" t="s">
        <v>560</v>
      </c>
      <c r="M1353" s="19" t="s">
        <v>533</v>
      </c>
    </row>
    <row r="1354" spans="1:13" x14ac:dyDescent="0.2">
      <c r="A1354" s="19" t="s">
        <v>642</v>
      </c>
      <c r="B1354" s="19" t="s">
        <v>358</v>
      </c>
      <c r="C1354" s="20">
        <v>9000</v>
      </c>
      <c r="D1354" s="20">
        <v>9000</v>
      </c>
      <c r="E1354" s="21">
        <v>42607.794490740744</v>
      </c>
      <c r="F1354" s="21">
        <v>42830.813715277778</v>
      </c>
      <c r="G1354" s="19" t="s">
        <v>388</v>
      </c>
      <c r="H1354" s="19" t="s">
        <v>389</v>
      </c>
      <c r="I1354" s="19" t="s">
        <v>385</v>
      </c>
      <c r="J1354" s="19" t="s">
        <v>523</v>
      </c>
      <c r="K1354" s="19" t="s">
        <v>378</v>
      </c>
      <c r="L1354" s="19" t="s">
        <v>560</v>
      </c>
      <c r="M1354" s="19" t="s">
        <v>535</v>
      </c>
    </row>
    <row r="1355" spans="1:13" x14ac:dyDescent="0.2">
      <c r="A1355" s="19" t="s">
        <v>642</v>
      </c>
      <c r="B1355" s="19" t="s">
        <v>358</v>
      </c>
      <c r="C1355" s="20"/>
      <c r="D1355" s="20">
        <v>0</v>
      </c>
      <c r="E1355" s="21">
        <v>42816.878750000003</v>
      </c>
      <c r="F1355" s="21">
        <v>42933.565925925926</v>
      </c>
      <c r="G1355" s="19" t="s">
        <v>388</v>
      </c>
      <c r="H1355" s="19" t="s">
        <v>389</v>
      </c>
      <c r="I1355" s="19" t="s">
        <v>385</v>
      </c>
      <c r="J1355" s="19" t="s">
        <v>529</v>
      </c>
      <c r="K1355" s="19" t="s">
        <v>377</v>
      </c>
      <c r="L1355" s="19" t="s">
        <v>571</v>
      </c>
      <c r="M1355" s="19" t="s">
        <v>537</v>
      </c>
    </row>
    <row r="1356" spans="1:13" x14ac:dyDescent="0.2">
      <c r="A1356" s="19" t="s">
        <v>95</v>
      </c>
      <c r="B1356" s="19" t="s">
        <v>371</v>
      </c>
      <c r="C1356" s="20">
        <v>2000</v>
      </c>
      <c r="D1356" s="20">
        <v>2000</v>
      </c>
      <c r="E1356" s="21">
        <v>43957.693368055552</v>
      </c>
      <c r="F1356" s="21">
        <v>43969.509027777778</v>
      </c>
      <c r="G1356" s="19" t="s">
        <v>392</v>
      </c>
      <c r="H1356" s="19" t="s">
        <v>383</v>
      </c>
      <c r="I1356" s="19" t="s">
        <v>385</v>
      </c>
      <c r="J1356" s="19" t="s">
        <v>528</v>
      </c>
      <c r="K1356" s="19" t="s">
        <v>378</v>
      </c>
      <c r="L1356" s="19" t="s">
        <v>576</v>
      </c>
      <c r="M1356" s="19" t="s">
        <v>539</v>
      </c>
    </row>
    <row r="1357" spans="1:13" x14ac:dyDescent="0.2">
      <c r="A1357" s="19" t="s">
        <v>95</v>
      </c>
      <c r="B1357" s="19" t="s">
        <v>371</v>
      </c>
      <c r="C1357" s="20">
        <v>2000</v>
      </c>
      <c r="D1357" s="20">
        <v>2000</v>
      </c>
      <c r="E1357" s="21">
        <v>42391.903391203705</v>
      </c>
      <c r="F1357" s="21">
        <v>42408.291666666664</v>
      </c>
      <c r="G1357" s="19" t="s">
        <v>393</v>
      </c>
      <c r="H1357" s="19" t="s">
        <v>389</v>
      </c>
      <c r="I1357" s="19" t="s">
        <v>385</v>
      </c>
      <c r="J1357" s="19" t="s">
        <v>522</v>
      </c>
      <c r="K1357" s="19" t="s">
        <v>378</v>
      </c>
      <c r="L1357" s="19" t="s">
        <v>557</v>
      </c>
      <c r="M1357" s="19" t="s">
        <v>533</v>
      </c>
    </row>
    <row r="1358" spans="1:13" x14ac:dyDescent="0.2">
      <c r="A1358" s="19" t="s">
        <v>95</v>
      </c>
      <c r="B1358" s="19" t="s">
        <v>371</v>
      </c>
      <c r="C1358" s="20">
        <v>3000</v>
      </c>
      <c r="D1358" s="20">
        <v>0</v>
      </c>
      <c r="E1358" s="21">
        <v>42795.037094907406</v>
      </c>
      <c r="F1358" s="21">
        <v>42899.610949074071</v>
      </c>
      <c r="G1358" s="19" t="s">
        <v>388</v>
      </c>
      <c r="H1358" s="19" t="s">
        <v>389</v>
      </c>
      <c r="I1358" s="19" t="s">
        <v>385</v>
      </c>
      <c r="J1358" s="19" t="s">
        <v>522</v>
      </c>
      <c r="K1358" s="19" t="s">
        <v>377</v>
      </c>
      <c r="L1358" s="19" t="s">
        <v>573</v>
      </c>
      <c r="M1358" s="19" t="s">
        <v>535</v>
      </c>
    </row>
    <row r="1359" spans="1:13" x14ac:dyDescent="0.2">
      <c r="A1359" s="19" t="s">
        <v>95</v>
      </c>
      <c r="B1359" s="19" t="s">
        <v>371</v>
      </c>
      <c r="C1359" s="20">
        <v>15000</v>
      </c>
      <c r="D1359" s="20">
        <v>15000</v>
      </c>
      <c r="E1359" s="21">
        <v>42374.807523148149</v>
      </c>
      <c r="F1359" s="21">
        <v>42354.291666666664</v>
      </c>
      <c r="G1359" s="19" t="s">
        <v>394</v>
      </c>
      <c r="H1359" s="19" t="s">
        <v>383</v>
      </c>
      <c r="I1359" s="19" t="s">
        <v>395</v>
      </c>
      <c r="J1359" s="19" t="s">
        <v>525</v>
      </c>
      <c r="K1359" s="19" t="s">
        <v>378</v>
      </c>
      <c r="L1359" s="19" t="s">
        <v>568</v>
      </c>
      <c r="M1359" s="19" t="s">
        <v>533</v>
      </c>
    </row>
    <row r="1360" spans="1:13" x14ac:dyDescent="0.2">
      <c r="A1360" s="19" t="s">
        <v>54</v>
      </c>
      <c r="B1360" s="19" t="s">
        <v>375</v>
      </c>
      <c r="C1360" s="20">
        <v>52000</v>
      </c>
      <c r="D1360" s="20">
        <v>0</v>
      </c>
      <c r="E1360" s="21">
        <v>41838.830034722225</v>
      </c>
      <c r="F1360" s="21">
        <v>41863.166666666664</v>
      </c>
      <c r="G1360" s="19" t="s">
        <v>382</v>
      </c>
      <c r="H1360" s="19" t="s">
        <v>381</v>
      </c>
      <c r="I1360" s="19" t="s">
        <v>385</v>
      </c>
      <c r="J1360" s="19" t="s">
        <v>522</v>
      </c>
      <c r="K1360" s="19" t="s">
        <v>377</v>
      </c>
      <c r="L1360" s="19" t="s">
        <v>559</v>
      </c>
      <c r="M1360" s="19" t="s">
        <v>533</v>
      </c>
    </row>
    <row r="1361" spans="1:13" x14ac:dyDescent="0.2">
      <c r="A1361" s="19" t="s">
        <v>189</v>
      </c>
      <c r="B1361" s="19" t="s">
        <v>375</v>
      </c>
      <c r="C1361" s="20">
        <v>7500</v>
      </c>
      <c r="D1361" s="20">
        <v>0</v>
      </c>
      <c r="E1361" s="21">
        <v>42138.678136574075</v>
      </c>
      <c r="F1361" s="21">
        <v>42979.205046296294</v>
      </c>
      <c r="G1361" s="19" t="s">
        <v>404</v>
      </c>
      <c r="H1361" s="19" t="s">
        <v>403</v>
      </c>
      <c r="I1361" s="19" t="s">
        <v>405</v>
      </c>
      <c r="J1361" s="19" t="s">
        <v>529</v>
      </c>
      <c r="K1361" s="19" t="s">
        <v>377</v>
      </c>
      <c r="L1361" s="19" t="s">
        <v>570</v>
      </c>
      <c r="M1361" s="19" t="s">
        <v>535</v>
      </c>
    </row>
    <row r="1362" spans="1:13" x14ac:dyDescent="0.2">
      <c r="A1362" s="19" t="s">
        <v>183</v>
      </c>
      <c r="B1362" s="19" t="s">
        <v>363</v>
      </c>
      <c r="C1362" s="20">
        <v>45000</v>
      </c>
      <c r="D1362" s="20">
        <v>0</v>
      </c>
      <c r="E1362" s="21">
        <v>42704.012939814813</v>
      </c>
      <c r="F1362" s="21">
        <v>42934.88077546296</v>
      </c>
      <c r="G1362" s="19" t="s">
        <v>388</v>
      </c>
      <c r="H1362" s="19" t="s">
        <v>389</v>
      </c>
      <c r="I1362" s="19" t="s">
        <v>385</v>
      </c>
      <c r="J1362" s="19" t="s">
        <v>522</v>
      </c>
      <c r="K1362" s="19" t="s">
        <v>377</v>
      </c>
      <c r="L1362" s="19" t="s">
        <v>573</v>
      </c>
      <c r="M1362" s="19" t="s">
        <v>533</v>
      </c>
    </row>
    <row r="1363" spans="1:13" x14ac:dyDescent="0.2">
      <c r="A1363" s="19" t="s">
        <v>97</v>
      </c>
      <c r="B1363" s="19" t="s">
        <v>373</v>
      </c>
      <c r="C1363" s="20">
        <v>6000</v>
      </c>
      <c r="D1363" s="20">
        <v>6000</v>
      </c>
      <c r="E1363" s="21">
        <v>42356.691504629627</v>
      </c>
      <c r="F1363" s="21">
        <v>42359.291666666664</v>
      </c>
      <c r="G1363" s="19" t="s">
        <v>398</v>
      </c>
      <c r="H1363" s="19" t="s">
        <v>389</v>
      </c>
      <c r="I1363" s="19" t="s">
        <v>399</v>
      </c>
      <c r="J1363" s="19" t="s">
        <v>523</v>
      </c>
      <c r="K1363" s="19" t="s">
        <v>378</v>
      </c>
      <c r="L1363" s="19" t="s">
        <v>569</v>
      </c>
      <c r="M1363" s="19" t="s">
        <v>535</v>
      </c>
    </row>
    <row r="1364" spans="1:13" x14ac:dyDescent="0.2">
      <c r="A1364" s="19" t="s">
        <v>97</v>
      </c>
      <c r="B1364" s="19" t="s">
        <v>373</v>
      </c>
      <c r="C1364" s="20">
        <v>10000</v>
      </c>
      <c r="D1364" s="20">
        <v>10000</v>
      </c>
      <c r="E1364" s="21">
        <v>42405.785821759258</v>
      </c>
      <c r="F1364" s="21">
        <v>42516.291666666664</v>
      </c>
      <c r="G1364" s="19" t="s">
        <v>404</v>
      </c>
      <c r="H1364" s="19" t="s">
        <v>403</v>
      </c>
      <c r="I1364" s="19" t="s">
        <v>405</v>
      </c>
      <c r="J1364" s="19" t="s">
        <v>525</v>
      </c>
      <c r="K1364" s="19" t="s">
        <v>378</v>
      </c>
      <c r="L1364" s="19" t="s">
        <v>569</v>
      </c>
      <c r="M1364" s="19" t="s">
        <v>538</v>
      </c>
    </row>
    <row r="1365" spans="1:13" x14ac:dyDescent="0.2">
      <c r="A1365" s="19" t="s">
        <v>97</v>
      </c>
      <c r="B1365" s="19" t="s">
        <v>373</v>
      </c>
      <c r="C1365" s="20">
        <v>18000</v>
      </c>
      <c r="D1365" s="20">
        <v>0</v>
      </c>
      <c r="E1365" s="21">
        <v>42640.625104166669</v>
      </c>
      <c r="F1365" s="21">
        <v>43055.740925925929</v>
      </c>
      <c r="G1365" s="19" t="s">
        <v>393</v>
      </c>
      <c r="H1365" s="19" t="s">
        <v>389</v>
      </c>
      <c r="I1365" s="19" t="s">
        <v>385</v>
      </c>
      <c r="J1365" s="19" t="s">
        <v>522</v>
      </c>
      <c r="K1365" s="19" t="s">
        <v>377</v>
      </c>
      <c r="L1365" s="19" t="s">
        <v>569</v>
      </c>
      <c r="M1365" s="19" t="s">
        <v>533</v>
      </c>
    </row>
    <row r="1366" spans="1:13" x14ac:dyDescent="0.2">
      <c r="A1366" s="19" t="s">
        <v>97</v>
      </c>
      <c r="B1366" s="19" t="s">
        <v>373</v>
      </c>
      <c r="C1366" s="20">
        <v>47500</v>
      </c>
      <c r="D1366" s="20">
        <v>47500</v>
      </c>
      <c r="E1366" s="21">
        <v>42343.572013888886</v>
      </c>
      <c r="F1366" s="21">
        <v>42445.291666666664</v>
      </c>
      <c r="G1366" s="19" t="s">
        <v>393</v>
      </c>
      <c r="H1366" s="19" t="s">
        <v>389</v>
      </c>
      <c r="I1366" s="19" t="s">
        <v>385</v>
      </c>
      <c r="J1366" s="19" t="s">
        <v>525</v>
      </c>
      <c r="K1366" s="19" t="s">
        <v>378</v>
      </c>
      <c r="L1366" s="19" t="s">
        <v>569</v>
      </c>
      <c r="M1366" s="19" t="s">
        <v>533</v>
      </c>
    </row>
    <row r="1367" spans="1:13" x14ac:dyDescent="0.2">
      <c r="A1367" s="19" t="s">
        <v>147</v>
      </c>
      <c r="B1367" s="19" t="s">
        <v>373</v>
      </c>
      <c r="C1367" s="20">
        <v>2199</v>
      </c>
      <c r="D1367" s="20">
        <v>2199</v>
      </c>
      <c r="E1367" s="21">
        <v>42718.627303240741</v>
      </c>
      <c r="F1367" s="21">
        <v>42718.678541666668</v>
      </c>
      <c r="G1367" s="19" t="s">
        <v>390</v>
      </c>
      <c r="H1367" s="19" t="s">
        <v>389</v>
      </c>
      <c r="I1367" s="19" t="s">
        <v>385</v>
      </c>
      <c r="J1367" s="19" t="s">
        <v>525</v>
      </c>
      <c r="K1367" s="19" t="s">
        <v>378</v>
      </c>
      <c r="L1367" s="19" t="s">
        <v>560</v>
      </c>
      <c r="M1367" s="19" t="s">
        <v>539</v>
      </c>
    </row>
    <row r="1368" spans="1:13" x14ac:dyDescent="0.2">
      <c r="A1368" s="19" t="s">
        <v>9</v>
      </c>
      <c r="B1368" s="19" t="s">
        <v>363</v>
      </c>
      <c r="C1368" s="20">
        <v>55000</v>
      </c>
      <c r="D1368" s="20">
        <v>0</v>
      </c>
      <c r="E1368" s="21">
        <v>43881.857754629629</v>
      </c>
      <c r="F1368" s="21">
        <v>43983.861226851855</v>
      </c>
      <c r="G1368" s="19" t="s">
        <v>394</v>
      </c>
      <c r="H1368" s="19" t="s">
        <v>383</v>
      </c>
      <c r="I1368" s="19" t="s">
        <v>395</v>
      </c>
      <c r="J1368" s="19" t="s">
        <v>525</v>
      </c>
      <c r="K1368" s="19" t="s">
        <v>377</v>
      </c>
      <c r="L1368" s="19" t="s">
        <v>558</v>
      </c>
      <c r="M1368" s="19" t="s">
        <v>538</v>
      </c>
    </row>
    <row r="1369" spans="1:13" x14ac:dyDescent="0.2">
      <c r="A1369" s="19" t="s">
        <v>642</v>
      </c>
      <c r="B1369" s="19" t="s">
        <v>358</v>
      </c>
      <c r="C1369" s="20">
        <v>55000</v>
      </c>
      <c r="D1369" s="20">
        <v>0</v>
      </c>
      <c r="E1369" s="21">
        <v>43761.880891203706</v>
      </c>
      <c r="F1369" s="21">
        <v>43773.291666666664</v>
      </c>
      <c r="G1369" s="19" t="s">
        <v>390</v>
      </c>
      <c r="H1369" s="19" t="s">
        <v>389</v>
      </c>
      <c r="I1369" s="19" t="s">
        <v>385</v>
      </c>
      <c r="J1369" s="19" t="s">
        <v>524</v>
      </c>
      <c r="K1369" s="19" t="s">
        <v>377</v>
      </c>
      <c r="L1369" s="19" t="s">
        <v>560</v>
      </c>
      <c r="M1369" s="19" t="s">
        <v>533</v>
      </c>
    </row>
    <row r="1370" spans="1:13" x14ac:dyDescent="0.2">
      <c r="A1370" s="19" t="s">
        <v>458</v>
      </c>
      <c r="B1370" s="19" t="s">
        <v>364</v>
      </c>
      <c r="C1370" s="20">
        <v>0</v>
      </c>
      <c r="D1370" s="20">
        <v>0</v>
      </c>
      <c r="E1370" s="21">
        <v>43244.844699074078</v>
      </c>
      <c r="F1370" s="21">
        <v>43340.604571759257</v>
      </c>
      <c r="G1370" s="19" t="s">
        <v>404</v>
      </c>
      <c r="H1370" s="19" t="s">
        <v>403</v>
      </c>
      <c r="I1370" s="19" t="s">
        <v>405</v>
      </c>
      <c r="J1370" s="19" t="s">
        <v>529</v>
      </c>
      <c r="K1370" s="19" t="s">
        <v>377</v>
      </c>
      <c r="L1370" s="19" t="s">
        <v>569</v>
      </c>
      <c r="M1370" s="19" t="s">
        <v>533</v>
      </c>
    </row>
    <row r="1371" spans="1:13" x14ac:dyDescent="0.2">
      <c r="A1371" s="19" t="s">
        <v>188</v>
      </c>
      <c r="B1371" s="19" t="s">
        <v>358</v>
      </c>
      <c r="C1371" s="20">
        <v>0</v>
      </c>
      <c r="D1371" s="20">
        <v>0</v>
      </c>
      <c r="E1371" s="21">
        <v>43413.059479166666</v>
      </c>
      <c r="F1371" s="21">
        <v>43574</v>
      </c>
      <c r="G1371" s="19" t="s">
        <v>396</v>
      </c>
      <c r="H1371" s="19" t="s">
        <v>383</v>
      </c>
      <c r="I1371" s="19" t="s">
        <v>397</v>
      </c>
      <c r="J1371" s="19" t="s">
        <v>529</v>
      </c>
      <c r="K1371" s="19" t="s">
        <v>377</v>
      </c>
      <c r="L1371" s="19" t="s">
        <v>560</v>
      </c>
      <c r="M1371" s="19" t="s">
        <v>533</v>
      </c>
    </row>
    <row r="1372" spans="1:13" x14ac:dyDescent="0.2">
      <c r="A1372" s="19" t="s">
        <v>188</v>
      </c>
      <c r="B1372" s="19" t="s">
        <v>358</v>
      </c>
      <c r="C1372" s="20">
        <v>45000</v>
      </c>
      <c r="D1372" s="20">
        <v>0</v>
      </c>
      <c r="E1372" s="21">
        <v>42678.924120370371</v>
      </c>
      <c r="F1372" s="21">
        <v>42965.166666666664</v>
      </c>
      <c r="G1372" s="19" t="s">
        <v>393</v>
      </c>
      <c r="H1372" s="19" t="s">
        <v>389</v>
      </c>
      <c r="I1372" s="19" t="s">
        <v>385</v>
      </c>
      <c r="J1372" s="19" t="s">
        <v>529</v>
      </c>
      <c r="K1372" s="19" t="s">
        <v>377</v>
      </c>
      <c r="L1372" s="19" t="s">
        <v>560</v>
      </c>
      <c r="M1372" s="19" t="s">
        <v>533</v>
      </c>
    </row>
    <row r="1373" spans="1:13" x14ac:dyDescent="0.2">
      <c r="A1373" s="19" t="s">
        <v>465</v>
      </c>
      <c r="B1373" s="19" t="s">
        <v>364</v>
      </c>
      <c r="C1373" s="20">
        <v>15000</v>
      </c>
      <c r="D1373" s="20">
        <v>0</v>
      </c>
      <c r="E1373" s="21">
        <v>42466.812557870369</v>
      </c>
      <c r="F1373" s="21">
        <v>43199.8203587963</v>
      </c>
      <c r="G1373" s="19" t="s">
        <v>388</v>
      </c>
      <c r="H1373" s="19" t="s">
        <v>389</v>
      </c>
      <c r="I1373" s="19" t="s">
        <v>385</v>
      </c>
      <c r="J1373" s="19" t="s">
        <v>522</v>
      </c>
      <c r="K1373" s="19" t="s">
        <v>377</v>
      </c>
      <c r="L1373" s="19" t="s">
        <v>577</v>
      </c>
      <c r="M1373" s="19" t="s">
        <v>536</v>
      </c>
    </row>
    <row r="1374" spans="1:13" x14ac:dyDescent="0.2">
      <c r="A1374" s="19" t="s">
        <v>308</v>
      </c>
      <c r="B1374" s="19" t="s">
        <v>375</v>
      </c>
      <c r="C1374" s="20">
        <v>0</v>
      </c>
      <c r="D1374" s="20">
        <v>0</v>
      </c>
      <c r="E1374" s="21">
        <v>43721.641469907408</v>
      </c>
      <c r="F1374" s="21">
        <v>43770.291666666664</v>
      </c>
      <c r="G1374" s="19" t="s">
        <v>394</v>
      </c>
      <c r="H1374" s="19" t="s">
        <v>383</v>
      </c>
      <c r="I1374" s="19" t="s">
        <v>395</v>
      </c>
      <c r="J1374" s="19" t="s">
        <v>525</v>
      </c>
      <c r="K1374" s="19" t="s">
        <v>377</v>
      </c>
      <c r="L1374" s="19" t="s">
        <v>560</v>
      </c>
      <c r="M1374" s="19" t="s">
        <v>537</v>
      </c>
    </row>
    <row r="1375" spans="1:13" x14ac:dyDescent="0.2">
      <c r="A1375" s="19" t="s">
        <v>223</v>
      </c>
      <c r="B1375" s="19" t="s">
        <v>373</v>
      </c>
      <c r="C1375" s="20">
        <v>9000</v>
      </c>
      <c r="D1375" s="20">
        <v>0</v>
      </c>
      <c r="E1375" s="21">
        <v>42893.914641203701</v>
      </c>
      <c r="F1375" s="21">
        <v>43088.599722222221</v>
      </c>
      <c r="G1375" s="19" t="s">
        <v>396</v>
      </c>
      <c r="H1375" s="19" t="s">
        <v>383</v>
      </c>
      <c r="I1375" s="19" t="s">
        <v>397</v>
      </c>
      <c r="J1375" s="19" t="s">
        <v>522</v>
      </c>
      <c r="K1375" s="19" t="s">
        <v>377</v>
      </c>
      <c r="L1375" s="19" t="s">
        <v>574</v>
      </c>
      <c r="M1375" s="19" t="s">
        <v>533</v>
      </c>
    </row>
    <row r="1376" spans="1:13" x14ac:dyDescent="0.2">
      <c r="A1376" s="19" t="s">
        <v>194</v>
      </c>
      <c r="B1376" s="19" t="s">
        <v>371</v>
      </c>
      <c r="C1376" s="20">
        <v>18000</v>
      </c>
      <c r="D1376" s="20">
        <v>0</v>
      </c>
      <c r="E1376" s="21">
        <v>42901.954189814816</v>
      </c>
      <c r="F1376" s="21">
        <v>42998.94667824074</v>
      </c>
      <c r="G1376" s="19" t="s">
        <v>390</v>
      </c>
      <c r="H1376" s="19" t="s">
        <v>389</v>
      </c>
      <c r="I1376" s="19" t="s">
        <v>385</v>
      </c>
      <c r="J1376" s="19" t="s">
        <v>522</v>
      </c>
      <c r="K1376" s="19" t="s">
        <v>377</v>
      </c>
      <c r="L1376" s="19" t="s">
        <v>559</v>
      </c>
      <c r="M1376" s="19" t="s">
        <v>537</v>
      </c>
    </row>
    <row r="1377" spans="1:13" x14ac:dyDescent="0.2">
      <c r="A1377" s="19" t="s">
        <v>300</v>
      </c>
      <c r="B1377" s="19" t="s">
        <v>375</v>
      </c>
      <c r="C1377" s="20">
        <v>0</v>
      </c>
      <c r="D1377" s="20">
        <v>0</v>
      </c>
      <c r="E1377" s="21">
        <v>43628.690821759257</v>
      </c>
      <c r="F1377" s="21">
        <v>43714</v>
      </c>
      <c r="G1377" s="19" t="s">
        <v>401</v>
      </c>
      <c r="H1377" s="19" t="s">
        <v>389</v>
      </c>
      <c r="I1377" s="19" t="s">
        <v>385</v>
      </c>
      <c r="J1377" s="19" t="s">
        <v>525</v>
      </c>
      <c r="K1377" s="19" t="s">
        <v>377</v>
      </c>
      <c r="L1377" s="19" t="s">
        <v>560</v>
      </c>
      <c r="M1377" s="19" t="s">
        <v>533</v>
      </c>
    </row>
    <row r="1378" spans="1:13" x14ac:dyDescent="0.2">
      <c r="A1378" s="19" t="s">
        <v>184</v>
      </c>
      <c r="B1378" s="19" t="s">
        <v>371</v>
      </c>
      <c r="C1378" s="20">
        <v>2000</v>
      </c>
      <c r="D1378" s="20">
        <v>0</v>
      </c>
      <c r="E1378" s="21">
        <v>42949.73265046296</v>
      </c>
      <c r="F1378" s="21">
        <v>43059.785879629628</v>
      </c>
      <c r="G1378" s="19" t="s">
        <v>391</v>
      </c>
      <c r="H1378" s="19" t="s">
        <v>383</v>
      </c>
      <c r="I1378" s="19" t="s">
        <v>385</v>
      </c>
      <c r="J1378" s="19" t="s">
        <v>529</v>
      </c>
      <c r="K1378" s="19" t="s">
        <v>377</v>
      </c>
      <c r="L1378" s="19" t="s">
        <v>561</v>
      </c>
      <c r="M1378" s="19" t="s">
        <v>536</v>
      </c>
    </row>
    <row r="1379" spans="1:13" x14ac:dyDescent="0.2">
      <c r="A1379" s="19" t="s">
        <v>184</v>
      </c>
      <c r="B1379" s="19" t="s">
        <v>371</v>
      </c>
      <c r="C1379" s="20">
        <v>2199</v>
      </c>
      <c r="D1379" s="20">
        <v>2199</v>
      </c>
      <c r="E1379" s="21">
        <v>42941.892638888887</v>
      </c>
      <c r="F1379" s="21">
        <v>42941.843391203707</v>
      </c>
      <c r="G1379" s="19" t="s">
        <v>404</v>
      </c>
      <c r="H1379" s="19" t="s">
        <v>403</v>
      </c>
      <c r="I1379" s="19" t="s">
        <v>405</v>
      </c>
      <c r="J1379" s="19" t="s">
        <v>525</v>
      </c>
      <c r="K1379" s="19" t="s">
        <v>378</v>
      </c>
      <c r="L1379" s="19" t="s">
        <v>573</v>
      </c>
      <c r="M1379" s="19" t="s">
        <v>537</v>
      </c>
    </row>
    <row r="1380" spans="1:13" x14ac:dyDescent="0.2">
      <c r="A1380" s="19" t="s">
        <v>353</v>
      </c>
      <c r="B1380" s="19" t="s">
        <v>375</v>
      </c>
      <c r="C1380" s="20">
        <v>10000</v>
      </c>
      <c r="D1380" s="20">
        <v>0</v>
      </c>
      <c r="E1380" s="21">
        <v>43978.749386574076</v>
      </c>
      <c r="F1380" s="21">
        <v>44102.538969907408</v>
      </c>
      <c r="G1380" s="19" t="s">
        <v>396</v>
      </c>
      <c r="H1380" s="19" t="s">
        <v>383</v>
      </c>
      <c r="I1380" s="19" t="s">
        <v>397</v>
      </c>
      <c r="J1380" s="19" t="s">
        <v>525</v>
      </c>
      <c r="K1380" s="19" t="s">
        <v>377</v>
      </c>
      <c r="L1380" s="19" t="s">
        <v>560</v>
      </c>
      <c r="M1380" s="19" t="s">
        <v>535</v>
      </c>
    </row>
    <row r="1381" spans="1:13" x14ac:dyDescent="0.2">
      <c r="A1381" s="19" t="s">
        <v>161</v>
      </c>
      <c r="B1381" s="19" t="s">
        <v>371</v>
      </c>
      <c r="C1381" s="20">
        <v>16.989999999999998</v>
      </c>
      <c r="D1381" s="20">
        <v>16.989999999999998</v>
      </c>
      <c r="E1381" s="21">
        <v>43318.914340277777</v>
      </c>
      <c r="F1381" s="21">
        <v>43318.873483796298</v>
      </c>
      <c r="G1381" s="19" t="s">
        <v>392</v>
      </c>
      <c r="H1381" s="19" t="s">
        <v>383</v>
      </c>
      <c r="I1381" s="19" t="s">
        <v>385</v>
      </c>
      <c r="J1381" s="19" t="s">
        <v>525</v>
      </c>
      <c r="K1381" s="19" t="s">
        <v>378</v>
      </c>
      <c r="L1381" s="19" t="s">
        <v>569</v>
      </c>
      <c r="M1381" s="19" t="s">
        <v>538</v>
      </c>
    </row>
    <row r="1382" spans="1:13" x14ac:dyDescent="0.2">
      <c r="A1382" s="19" t="s">
        <v>161</v>
      </c>
      <c r="B1382" s="19" t="s">
        <v>371</v>
      </c>
      <c r="C1382" s="20">
        <v>19.989999999999998</v>
      </c>
      <c r="D1382" s="20">
        <v>19.989999999999998</v>
      </c>
      <c r="E1382" s="21">
        <v>43364.757800925923</v>
      </c>
      <c r="F1382" s="21">
        <v>43353.25</v>
      </c>
      <c r="G1382" s="19" t="s">
        <v>388</v>
      </c>
      <c r="H1382" s="19" t="s">
        <v>389</v>
      </c>
      <c r="I1382" s="19" t="s">
        <v>385</v>
      </c>
      <c r="J1382" s="19" t="s">
        <v>525</v>
      </c>
      <c r="K1382" s="19" t="s">
        <v>378</v>
      </c>
      <c r="L1382" s="19" t="s">
        <v>569</v>
      </c>
      <c r="M1382" s="19" t="s">
        <v>533</v>
      </c>
    </row>
    <row r="1383" spans="1:13" x14ac:dyDescent="0.2">
      <c r="A1383" s="19" t="s">
        <v>161</v>
      </c>
      <c r="B1383" s="19" t="s">
        <v>371</v>
      </c>
      <c r="C1383" s="20">
        <v>19.989999999999998</v>
      </c>
      <c r="D1383" s="20">
        <v>19.989999999999998</v>
      </c>
      <c r="E1383" s="21">
        <v>43325.930879629632</v>
      </c>
      <c r="F1383" s="21">
        <v>43321.25</v>
      </c>
      <c r="G1383" s="19" t="s">
        <v>388</v>
      </c>
      <c r="H1383" s="19" t="s">
        <v>389</v>
      </c>
      <c r="I1383" s="19" t="s">
        <v>385</v>
      </c>
      <c r="J1383" s="19" t="s">
        <v>525</v>
      </c>
      <c r="K1383" s="19" t="s">
        <v>378</v>
      </c>
      <c r="L1383" s="19" t="s">
        <v>569</v>
      </c>
      <c r="M1383" s="19" t="s">
        <v>534</v>
      </c>
    </row>
    <row r="1384" spans="1:13" x14ac:dyDescent="0.2">
      <c r="A1384" s="19" t="s">
        <v>161</v>
      </c>
      <c r="B1384" s="19" t="s">
        <v>371</v>
      </c>
      <c r="C1384" s="20">
        <v>19.989999999999998</v>
      </c>
      <c r="D1384" s="20">
        <v>19.989999999999998</v>
      </c>
      <c r="E1384" s="21">
        <v>43291.552534722221</v>
      </c>
      <c r="F1384" s="21">
        <v>43283.25</v>
      </c>
      <c r="G1384" s="19" t="s">
        <v>391</v>
      </c>
      <c r="H1384" s="19" t="s">
        <v>383</v>
      </c>
      <c r="I1384" s="19" t="s">
        <v>385</v>
      </c>
      <c r="J1384" s="19" t="s">
        <v>525</v>
      </c>
      <c r="K1384" s="19" t="s">
        <v>378</v>
      </c>
      <c r="L1384" s="19" t="s">
        <v>569</v>
      </c>
      <c r="M1384" s="19" t="s">
        <v>536</v>
      </c>
    </row>
    <row r="1385" spans="1:13" x14ac:dyDescent="0.2">
      <c r="A1385" s="19" t="s">
        <v>161</v>
      </c>
      <c r="B1385" s="19" t="s">
        <v>371</v>
      </c>
      <c r="C1385" s="20">
        <v>2500</v>
      </c>
      <c r="D1385" s="20">
        <v>2500</v>
      </c>
      <c r="E1385" s="21">
        <v>43614.246944444443</v>
      </c>
      <c r="F1385" s="21">
        <v>43620</v>
      </c>
      <c r="G1385" s="19" t="s">
        <v>402</v>
      </c>
      <c r="H1385" s="19" t="s">
        <v>403</v>
      </c>
      <c r="I1385" s="19" t="s">
        <v>397</v>
      </c>
      <c r="J1385" s="19" t="s">
        <v>525</v>
      </c>
      <c r="K1385" s="19" t="s">
        <v>378</v>
      </c>
      <c r="L1385" s="19" t="s">
        <v>569</v>
      </c>
      <c r="M1385" s="19" t="s">
        <v>533</v>
      </c>
    </row>
    <row r="1386" spans="1:13" x14ac:dyDescent="0.2">
      <c r="A1386" s="19" t="s">
        <v>161</v>
      </c>
      <c r="B1386" s="19" t="s">
        <v>371</v>
      </c>
      <c r="C1386" s="20">
        <v>3465</v>
      </c>
      <c r="D1386" s="20">
        <v>3465</v>
      </c>
      <c r="E1386" s="21">
        <v>43320.016377314816</v>
      </c>
      <c r="F1386" s="21">
        <v>43328.661423611113</v>
      </c>
      <c r="G1386" s="19" t="s">
        <v>404</v>
      </c>
      <c r="H1386" s="19" t="s">
        <v>403</v>
      </c>
      <c r="I1386" s="19" t="s">
        <v>405</v>
      </c>
      <c r="J1386" s="19" t="s">
        <v>525</v>
      </c>
      <c r="K1386" s="19" t="s">
        <v>378</v>
      </c>
      <c r="L1386" s="19" t="s">
        <v>569</v>
      </c>
      <c r="M1386" s="19" t="s">
        <v>533</v>
      </c>
    </row>
    <row r="1387" spans="1:13" x14ac:dyDescent="0.2">
      <c r="A1387" s="19" t="s">
        <v>161</v>
      </c>
      <c r="B1387" s="19" t="s">
        <v>371</v>
      </c>
      <c r="C1387" s="20">
        <v>3750</v>
      </c>
      <c r="D1387" s="20">
        <v>3750</v>
      </c>
      <c r="E1387" s="21">
        <v>43447.972372685188</v>
      </c>
      <c r="F1387" s="21">
        <v>43413</v>
      </c>
      <c r="G1387" s="19" t="s">
        <v>388</v>
      </c>
      <c r="H1387" s="19" t="s">
        <v>389</v>
      </c>
      <c r="I1387" s="19" t="s">
        <v>385</v>
      </c>
      <c r="J1387" s="19" t="s">
        <v>525</v>
      </c>
      <c r="K1387" s="19" t="s">
        <v>378</v>
      </c>
      <c r="L1387" s="19" t="s">
        <v>569</v>
      </c>
      <c r="M1387" s="19" t="s">
        <v>533</v>
      </c>
    </row>
    <row r="1388" spans="1:13" x14ac:dyDescent="0.2">
      <c r="A1388" s="19" t="s">
        <v>161</v>
      </c>
      <c r="B1388" s="19" t="s">
        <v>371</v>
      </c>
      <c r="C1388" s="20">
        <v>4950</v>
      </c>
      <c r="D1388" s="20">
        <v>4950</v>
      </c>
      <c r="E1388" s="21">
        <v>43343.840254629627</v>
      </c>
      <c r="F1388" s="21">
        <v>43353.25</v>
      </c>
      <c r="G1388" s="19" t="s">
        <v>391</v>
      </c>
      <c r="H1388" s="19" t="s">
        <v>383</v>
      </c>
      <c r="I1388" s="19" t="s">
        <v>385</v>
      </c>
      <c r="J1388" s="19" t="s">
        <v>525</v>
      </c>
      <c r="K1388" s="19" t="s">
        <v>378</v>
      </c>
      <c r="L1388" s="19" t="s">
        <v>569</v>
      </c>
      <c r="M1388" s="19" t="s">
        <v>535</v>
      </c>
    </row>
    <row r="1389" spans="1:13" x14ac:dyDescent="0.2">
      <c r="A1389" s="19" t="s">
        <v>161</v>
      </c>
      <c r="B1389" s="19" t="s">
        <v>371</v>
      </c>
      <c r="C1389" s="20">
        <v>6000</v>
      </c>
      <c r="D1389" s="20">
        <v>6000</v>
      </c>
      <c r="E1389" s="21">
        <v>43362.979594907411</v>
      </c>
      <c r="F1389" s="21">
        <v>43397.753518518519</v>
      </c>
      <c r="G1389" s="19" t="s">
        <v>388</v>
      </c>
      <c r="H1389" s="19" t="s">
        <v>389</v>
      </c>
      <c r="I1389" s="19" t="s">
        <v>385</v>
      </c>
      <c r="J1389" s="19" t="s">
        <v>525</v>
      </c>
      <c r="K1389" s="19" t="s">
        <v>378</v>
      </c>
      <c r="L1389" s="19" t="s">
        <v>569</v>
      </c>
      <c r="M1389" s="19" t="s">
        <v>534</v>
      </c>
    </row>
    <row r="1390" spans="1:13" x14ac:dyDescent="0.2">
      <c r="A1390" s="19" t="s">
        <v>161</v>
      </c>
      <c r="B1390" s="19" t="s">
        <v>371</v>
      </c>
      <c r="C1390" s="20">
        <v>6000</v>
      </c>
      <c r="D1390" s="20">
        <v>0</v>
      </c>
      <c r="E1390" s="21">
        <v>43322.724317129629</v>
      </c>
      <c r="F1390" s="21">
        <v>43371.857800925929</v>
      </c>
      <c r="G1390" s="19" t="s">
        <v>396</v>
      </c>
      <c r="H1390" s="19" t="s">
        <v>383</v>
      </c>
      <c r="I1390" s="19" t="s">
        <v>397</v>
      </c>
      <c r="J1390" s="19" t="s">
        <v>522</v>
      </c>
      <c r="K1390" s="19" t="s">
        <v>377</v>
      </c>
      <c r="L1390" s="19" t="s">
        <v>569</v>
      </c>
      <c r="M1390" s="19" t="s">
        <v>533</v>
      </c>
    </row>
    <row r="1391" spans="1:13" x14ac:dyDescent="0.2">
      <c r="A1391" s="19" t="s">
        <v>161</v>
      </c>
      <c r="B1391" s="19" t="s">
        <v>371</v>
      </c>
      <c r="C1391" s="20">
        <v>9000</v>
      </c>
      <c r="D1391" s="20">
        <v>9000</v>
      </c>
      <c r="E1391" s="21">
        <v>42780.605833333335</v>
      </c>
      <c r="F1391" s="21">
        <v>42794.291666666664</v>
      </c>
      <c r="G1391" s="19" t="s">
        <v>393</v>
      </c>
      <c r="H1391" s="19" t="s">
        <v>389</v>
      </c>
      <c r="I1391" s="19" t="s">
        <v>385</v>
      </c>
      <c r="J1391" s="19" t="s">
        <v>525</v>
      </c>
      <c r="K1391" s="19" t="s">
        <v>378</v>
      </c>
      <c r="L1391" s="19" t="s">
        <v>569</v>
      </c>
      <c r="M1391" s="19" t="s">
        <v>535</v>
      </c>
    </row>
    <row r="1392" spans="1:13" x14ac:dyDescent="0.2">
      <c r="A1392" s="19" t="s">
        <v>161</v>
      </c>
      <c r="B1392" s="19" t="s">
        <v>371</v>
      </c>
      <c r="C1392" s="20">
        <v>15000</v>
      </c>
      <c r="D1392" s="20">
        <v>15000</v>
      </c>
      <c r="E1392" s="21">
        <v>43305.787615740737</v>
      </c>
      <c r="F1392" s="21">
        <v>43312.181643518517</v>
      </c>
      <c r="G1392" s="19" t="s">
        <v>398</v>
      </c>
      <c r="H1392" s="19" t="s">
        <v>389</v>
      </c>
      <c r="I1392" s="19" t="s">
        <v>399</v>
      </c>
      <c r="J1392" s="19" t="s">
        <v>525</v>
      </c>
      <c r="K1392" s="19" t="s">
        <v>378</v>
      </c>
      <c r="L1392" s="19" t="s">
        <v>569</v>
      </c>
      <c r="M1392" s="19" t="s">
        <v>536</v>
      </c>
    </row>
    <row r="1393" spans="1:13" x14ac:dyDescent="0.2">
      <c r="A1393" s="19" t="s">
        <v>161</v>
      </c>
      <c r="B1393" s="19" t="s">
        <v>371</v>
      </c>
      <c r="C1393" s="20">
        <v>40500</v>
      </c>
      <c r="D1393" s="20">
        <v>40500</v>
      </c>
      <c r="E1393" s="21">
        <v>43962.835752314815</v>
      </c>
      <c r="F1393" s="21">
        <v>43991.003020833334</v>
      </c>
      <c r="G1393" s="19" t="s">
        <v>396</v>
      </c>
      <c r="H1393" s="19" t="s">
        <v>383</v>
      </c>
      <c r="I1393" s="19" t="s">
        <v>397</v>
      </c>
      <c r="J1393" s="19" t="s">
        <v>527</v>
      </c>
      <c r="K1393" s="19" t="s">
        <v>378</v>
      </c>
      <c r="L1393" s="19" t="s">
        <v>569</v>
      </c>
      <c r="M1393" s="19" t="s">
        <v>537</v>
      </c>
    </row>
    <row r="1394" spans="1:13" x14ac:dyDescent="0.2">
      <c r="A1394" s="19" t="s">
        <v>161</v>
      </c>
      <c r="B1394" s="19" t="s">
        <v>371</v>
      </c>
      <c r="C1394" s="20">
        <v>41500</v>
      </c>
      <c r="D1394" s="20">
        <v>41500</v>
      </c>
      <c r="E1394" s="21">
        <v>43430.902928240743</v>
      </c>
      <c r="F1394" s="21">
        <v>43623</v>
      </c>
      <c r="G1394" s="19" t="s">
        <v>393</v>
      </c>
      <c r="H1394" s="19" t="s">
        <v>389</v>
      </c>
      <c r="I1394" s="19" t="s">
        <v>385</v>
      </c>
      <c r="J1394" s="19" t="s">
        <v>528</v>
      </c>
      <c r="K1394" s="19" t="s">
        <v>378</v>
      </c>
      <c r="L1394" s="19" t="s">
        <v>569</v>
      </c>
      <c r="M1394" s="19" t="s">
        <v>536</v>
      </c>
    </row>
    <row r="1395" spans="1:13" x14ac:dyDescent="0.2">
      <c r="A1395" s="19" t="s">
        <v>161</v>
      </c>
      <c r="B1395" s="19" t="s">
        <v>371</v>
      </c>
      <c r="C1395" s="20">
        <v>66000</v>
      </c>
      <c r="D1395" s="20">
        <v>66000</v>
      </c>
      <c r="E1395" s="21">
        <v>43236.711909722224</v>
      </c>
      <c r="F1395" s="21">
        <v>43251.291666666664</v>
      </c>
      <c r="G1395" s="19" t="s">
        <v>396</v>
      </c>
      <c r="H1395" s="19" t="s">
        <v>383</v>
      </c>
      <c r="I1395" s="19" t="s">
        <v>397</v>
      </c>
      <c r="J1395" s="19" t="s">
        <v>525</v>
      </c>
      <c r="K1395" s="19" t="s">
        <v>378</v>
      </c>
      <c r="L1395" s="19" t="s">
        <v>569</v>
      </c>
      <c r="M1395" s="19" t="s">
        <v>533</v>
      </c>
    </row>
    <row r="1396" spans="1:13" x14ac:dyDescent="0.2">
      <c r="A1396" s="19" t="s">
        <v>297</v>
      </c>
      <c r="B1396" s="19" t="s">
        <v>375</v>
      </c>
      <c r="C1396" s="20">
        <v>495</v>
      </c>
      <c r="D1396" s="20">
        <v>495</v>
      </c>
      <c r="E1396" s="21">
        <v>43678.705648148149</v>
      </c>
      <c r="F1396" s="21">
        <v>43678</v>
      </c>
      <c r="G1396" s="19" t="s">
        <v>393</v>
      </c>
      <c r="H1396" s="19" t="s">
        <v>389</v>
      </c>
      <c r="I1396" s="19" t="s">
        <v>385</v>
      </c>
      <c r="J1396" s="19" t="s">
        <v>525</v>
      </c>
      <c r="K1396" s="19" t="s">
        <v>378</v>
      </c>
      <c r="L1396" s="19" t="s">
        <v>560</v>
      </c>
      <c r="M1396" s="19" t="s">
        <v>533</v>
      </c>
    </row>
    <row r="1397" spans="1:13" x14ac:dyDescent="0.2">
      <c r="A1397" s="19" t="s">
        <v>269</v>
      </c>
      <c r="B1397" s="19" t="s">
        <v>373</v>
      </c>
      <c r="C1397" s="20">
        <v>45000</v>
      </c>
      <c r="D1397" s="20">
        <v>0</v>
      </c>
      <c r="E1397" s="21">
        <v>43276.959976851853</v>
      </c>
      <c r="F1397" s="21">
        <v>43390.830335648148</v>
      </c>
      <c r="G1397" s="19" t="s">
        <v>402</v>
      </c>
      <c r="H1397" s="19" t="s">
        <v>403</v>
      </c>
      <c r="I1397" s="19" t="s">
        <v>397</v>
      </c>
      <c r="J1397" s="19" t="s">
        <v>529</v>
      </c>
      <c r="K1397" s="19" t="s">
        <v>377</v>
      </c>
      <c r="L1397" s="19" t="s">
        <v>574</v>
      </c>
      <c r="M1397" s="19" t="s">
        <v>535</v>
      </c>
    </row>
    <row r="1398" spans="1:13" x14ac:dyDescent="0.2">
      <c r="A1398" s="19" t="s">
        <v>643</v>
      </c>
      <c r="B1398" s="19" t="s">
        <v>358</v>
      </c>
      <c r="C1398" s="20">
        <v>5000</v>
      </c>
      <c r="D1398" s="20">
        <v>0</v>
      </c>
      <c r="E1398" s="21">
        <v>42852.97284722222</v>
      </c>
      <c r="F1398" s="21">
        <v>43122.981574074074</v>
      </c>
      <c r="G1398" s="19" t="s">
        <v>393</v>
      </c>
      <c r="H1398" s="19" t="s">
        <v>389</v>
      </c>
      <c r="I1398" s="19" t="s">
        <v>387</v>
      </c>
      <c r="J1398" s="19" t="s">
        <v>529</v>
      </c>
      <c r="K1398" s="19" t="s">
        <v>377</v>
      </c>
      <c r="L1398" s="19" t="s">
        <v>560</v>
      </c>
      <c r="M1398" s="19" t="s">
        <v>535</v>
      </c>
    </row>
    <row r="1399" spans="1:13" x14ac:dyDescent="0.2">
      <c r="A1399" s="19" t="s">
        <v>89</v>
      </c>
      <c r="B1399" s="19" t="s">
        <v>358</v>
      </c>
      <c r="C1399" s="20">
        <v>38560</v>
      </c>
      <c r="D1399" s="20">
        <v>0</v>
      </c>
      <c r="E1399" s="21">
        <v>41898.683078703703</v>
      </c>
      <c r="F1399" s="21">
        <v>42310.208333333336</v>
      </c>
      <c r="G1399" s="19" t="s">
        <v>402</v>
      </c>
      <c r="H1399" s="19" t="s">
        <v>403</v>
      </c>
      <c r="I1399" s="19" t="s">
        <v>397</v>
      </c>
      <c r="J1399" s="19" t="s">
        <v>522</v>
      </c>
      <c r="K1399" s="19" t="s">
        <v>377</v>
      </c>
      <c r="L1399" s="19" t="s">
        <v>581</v>
      </c>
      <c r="M1399" s="19" t="s">
        <v>539</v>
      </c>
    </row>
    <row r="1400" spans="1:13" x14ac:dyDescent="0.2">
      <c r="A1400" s="19" t="s">
        <v>209</v>
      </c>
      <c r="B1400" s="19" t="s">
        <v>371</v>
      </c>
      <c r="C1400" s="20">
        <v>2695</v>
      </c>
      <c r="D1400" s="20">
        <v>2695</v>
      </c>
      <c r="E1400" s="21">
        <v>43077.841064814813</v>
      </c>
      <c r="F1400" s="21">
        <v>43077.845856481479</v>
      </c>
      <c r="G1400" s="19" t="s">
        <v>402</v>
      </c>
      <c r="H1400" s="19" t="s">
        <v>403</v>
      </c>
      <c r="I1400" s="19" t="s">
        <v>397</v>
      </c>
      <c r="J1400" s="19" t="s">
        <v>525</v>
      </c>
      <c r="K1400" s="19" t="s">
        <v>378</v>
      </c>
      <c r="L1400" s="19" t="s">
        <v>567</v>
      </c>
      <c r="M1400" s="19" t="s">
        <v>538</v>
      </c>
    </row>
    <row r="1401" spans="1:13" x14ac:dyDescent="0.2">
      <c r="A1401" s="19" t="s">
        <v>596</v>
      </c>
      <c r="B1401" s="19" t="s">
        <v>362</v>
      </c>
      <c r="C1401" s="20">
        <v>5000</v>
      </c>
      <c r="D1401" s="20">
        <v>0</v>
      </c>
      <c r="E1401" s="21">
        <v>41124.628125000003</v>
      </c>
      <c r="F1401" s="21">
        <v>41212.166666666664</v>
      </c>
      <c r="G1401" s="19" t="s">
        <v>391</v>
      </c>
      <c r="H1401" s="19" t="s">
        <v>383</v>
      </c>
      <c r="I1401" s="19" t="s">
        <v>385</v>
      </c>
      <c r="J1401" s="19" t="s">
        <v>522</v>
      </c>
      <c r="K1401" s="19" t="s">
        <v>377</v>
      </c>
      <c r="L1401" s="19" t="s">
        <v>562</v>
      </c>
      <c r="M1401" s="19" t="s">
        <v>535</v>
      </c>
    </row>
    <row r="1402" spans="1:13" x14ac:dyDescent="0.2">
      <c r="A1402" s="19" t="s">
        <v>168</v>
      </c>
      <c r="B1402" s="19" t="s">
        <v>363</v>
      </c>
      <c r="C1402" s="20">
        <v>0</v>
      </c>
      <c r="D1402" s="20">
        <v>0</v>
      </c>
      <c r="E1402" s="21">
        <v>42947.776712962965</v>
      </c>
      <c r="F1402" s="21">
        <v>43138.575682870367</v>
      </c>
      <c r="G1402" s="19" t="s">
        <v>393</v>
      </c>
      <c r="H1402" s="19" t="s">
        <v>389</v>
      </c>
      <c r="I1402" s="19" t="s">
        <v>385</v>
      </c>
      <c r="J1402" s="19" t="s">
        <v>529</v>
      </c>
      <c r="K1402" s="19" t="s">
        <v>377</v>
      </c>
      <c r="L1402" s="19" t="s">
        <v>560</v>
      </c>
      <c r="M1402" s="19" t="s">
        <v>538</v>
      </c>
    </row>
    <row r="1403" spans="1:13" x14ac:dyDescent="0.2">
      <c r="A1403" s="19" t="s">
        <v>168</v>
      </c>
      <c r="B1403" s="19" t="s">
        <v>363</v>
      </c>
      <c r="C1403" s="20">
        <v>1330</v>
      </c>
      <c r="D1403" s="20">
        <v>1330</v>
      </c>
      <c r="E1403" s="21">
        <v>42802.618009259262</v>
      </c>
      <c r="F1403" s="21">
        <v>42844.567083333335</v>
      </c>
      <c r="G1403" s="19" t="s">
        <v>393</v>
      </c>
      <c r="H1403" s="19" t="s">
        <v>389</v>
      </c>
      <c r="I1403" s="19" t="s">
        <v>385</v>
      </c>
      <c r="J1403" s="19" t="s">
        <v>523</v>
      </c>
      <c r="K1403" s="19" t="s">
        <v>378</v>
      </c>
      <c r="L1403" s="19" t="s">
        <v>560</v>
      </c>
      <c r="M1403" s="19" t="s">
        <v>533</v>
      </c>
    </row>
    <row r="1404" spans="1:13" x14ac:dyDescent="0.2">
      <c r="A1404" s="19" t="s">
        <v>281</v>
      </c>
      <c r="B1404" s="19" t="s">
        <v>363</v>
      </c>
      <c r="C1404" s="20">
        <v>2695</v>
      </c>
      <c r="D1404" s="20">
        <v>2695</v>
      </c>
      <c r="E1404" s="21">
        <v>43482.761388888888</v>
      </c>
      <c r="F1404" s="21">
        <v>43483</v>
      </c>
      <c r="G1404" s="19" t="s">
        <v>400</v>
      </c>
      <c r="H1404" s="19" t="s">
        <v>389</v>
      </c>
      <c r="I1404" s="19" t="s">
        <v>385</v>
      </c>
      <c r="J1404" s="19" t="s">
        <v>525</v>
      </c>
      <c r="K1404" s="19" t="s">
        <v>378</v>
      </c>
      <c r="L1404" s="19" t="s">
        <v>560</v>
      </c>
      <c r="M1404" s="19" t="s">
        <v>533</v>
      </c>
    </row>
    <row r="1405" spans="1:13" x14ac:dyDescent="0.2">
      <c r="A1405" s="19" t="s">
        <v>145</v>
      </c>
      <c r="B1405" s="19" t="s">
        <v>373</v>
      </c>
      <c r="C1405" s="20">
        <v>0</v>
      </c>
      <c r="D1405" s="20">
        <v>0</v>
      </c>
      <c r="E1405" s="21">
        <v>42627.903148148151</v>
      </c>
      <c r="F1405" s="21">
        <v>42712.802442129629</v>
      </c>
      <c r="G1405" s="19" t="s">
        <v>388</v>
      </c>
      <c r="H1405" s="19" t="s">
        <v>389</v>
      </c>
      <c r="I1405" s="19" t="s">
        <v>385</v>
      </c>
      <c r="J1405" s="19" t="s">
        <v>529</v>
      </c>
      <c r="K1405" s="19" t="s">
        <v>377</v>
      </c>
      <c r="L1405" s="19" t="s">
        <v>577</v>
      </c>
      <c r="M1405" s="19" t="s">
        <v>536</v>
      </c>
    </row>
    <row r="1406" spans="1:13" x14ac:dyDescent="0.2">
      <c r="A1406" s="19" t="s">
        <v>10</v>
      </c>
      <c r="B1406" s="19" t="s">
        <v>371</v>
      </c>
      <c r="C1406" s="20">
        <v>0</v>
      </c>
      <c r="D1406" s="20">
        <v>0</v>
      </c>
      <c r="E1406" s="21">
        <v>43881.8044212963</v>
      </c>
      <c r="F1406" s="21">
        <v>44030.167812500003</v>
      </c>
      <c r="G1406" s="19" t="s">
        <v>402</v>
      </c>
      <c r="H1406" s="19" t="s">
        <v>403</v>
      </c>
      <c r="I1406" s="19" t="s">
        <v>397</v>
      </c>
      <c r="J1406" s="19" t="s">
        <v>526</v>
      </c>
      <c r="K1406" s="19" t="s">
        <v>377</v>
      </c>
      <c r="L1406" s="19" t="s">
        <v>577</v>
      </c>
      <c r="M1406" s="19" t="s">
        <v>533</v>
      </c>
    </row>
    <row r="1407" spans="1:13" x14ac:dyDescent="0.2">
      <c r="A1407" s="19" t="s">
        <v>10</v>
      </c>
      <c r="B1407" s="19" t="s">
        <v>371</v>
      </c>
      <c r="C1407" s="20">
        <v>2995</v>
      </c>
      <c r="D1407" s="20">
        <v>2995</v>
      </c>
      <c r="E1407" s="21">
        <v>43881.799062500002</v>
      </c>
      <c r="F1407" s="21">
        <v>43886.942395833335</v>
      </c>
      <c r="G1407" s="19" t="s">
        <v>404</v>
      </c>
      <c r="H1407" s="19" t="s">
        <v>403</v>
      </c>
      <c r="I1407" s="19" t="s">
        <v>405</v>
      </c>
      <c r="J1407" s="19" t="s">
        <v>528</v>
      </c>
      <c r="K1407" s="19" t="s">
        <v>378</v>
      </c>
      <c r="L1407" s="19" t="s">
        <v>577</v>
      </c>
      <c r="M1407" s="19" t="s">
        <v>537</v>
      </c>
    </row>
    <row r="1408" spans="1:13" x14ac:dyDescent="0.2">
      <c r="A1408" s="19" t="s">
        <v>10</v>
      </c>
      <c r="B1408" s="19" t="s">
        <v>371</v>
      </c>
      <c r="C1408" s="20">
        <v>6000</v>
      </c>
      <c r="D1408" s="20">
        <v>6000</v>
      </c>
      <c r="E1408" s="21">
        <v>43922.76053240741</v>
      </c>
      <c r="F1408" s="21">
        <v>43948.972777777781</v>
      </c>
      <c r="G1408" s="19" t="s">
        <v>393</v>
      </c>
      <c r="H1408" s="19" t="s">
        <v>389</v>
      </c>
      <c r="I1408" s="19" t="s">
        <v>385</v>
      </c>
      <c r="J1408" s="19" t="s">
        <v>528</v>
      </c>
      <c r="K1408" s="19" t="s">
        <v>378</v>
      </c>
      <c r="L1408" s="19" t="s">
        <v>577</v>
      </c>
      <c r="M1408" s="19" t="s">
        <v>538</v>
      </c>
    </row>
    <row r="1409" spans="1:13" x14ac:dyDescent="0.2">
      <c r="A1409" s="19" t="s">
        <v>125</v>
      </c>
      <c r="B1409" s="19" t="s">
        <v>375</v>
      </c>
      <c r="C1409" s="20">
        <v>56441</v>
      </c>
      <c r="D1409" s="20">
        <v>56441</v>
      </c>
      <c r="E1409" s="21">
        <v>42530.750983796293</v>
      </c>
      <c r="F1409" s="21">
        <v>42565.513321759259</v>
      </c>
      <c r="G1409" s="19" t="s">
        <v>388</v>
      </c>
      <c r="H1409" s="19" t="s">
        <v>389</v>
      </c>
      <c r="I1409" s="19" t="s">
        <v>385</v>
      </c>
      <c r="J1409" s="19" t="s">
        <v>522</v>
      </c>
      <c r="K1409" s="19" t="s">
        <v>377</v>
      </c>
      <c r="L1409" s="19" t="s">
        <v>576</v>
      </c>
      <c r="M1409" s="19" t="s">
        <v>533</v>
      </c>
    </row>
    <row r="1410" spans="1:13" x14ac:dyDescent="0.2">
      <c r="A1410" s="19" t="s">
        <v>86</v>
      </c>
      <c r="B1410" s="19" t="s">
        <v>371</v>
      </c>
      <c r="C1410" s="20">
        <v>0</v>
      </c>
      <c r="D1410" s="20">
        <v>0</v>
      </c>
      <c r="E1410" s="21">
        <v>42509.942476851851</v>
      </c>
      <c r="F1410" s="21">
        <v>42627.857766203706</v>
      </c>
      <c r="G1410" s="19" t="s">
        <v>382</v>
      </c>
      <c r="H1410" s="19" t="s">
        <v>381</v>
      </c>
      <c r="I1410" s="19" t="s">
        <v>385</v>
      </c>
      <c r="J1410" s="19" t="s">
        <v>529</v>
      </c>
      <c r="K1410" s="19" t="s">
        <v>377</v>
      </c>
      <c r="L1410" s="19" t="s">
        <v>564</v>
      </c>
      <c r="M1410" s="19" t="s">
        <v>535</v>
      </c>
    </row>
    <row r="1411" spans="1:13" x14ac:dyDescent="0.2">
      <c r="A1411" s="19" t="s">
        <v>86</v>
      </c>
      <c r="B1411" s="19" t="s">
        <v>371</v>
      </c>
      <c r="C1411" s="20">
        <v>37000</v>
      </c>
      <c r="D1411" s="20">
        <v>0</v>
      </c>
      <c r="E1411" s="21">
        <v>41898.799710648149</v>
      </c>
      <c r="F1411" s="21">
        <v>42255.166666666664</v>
      </c>
      <c r="G1411" s="19" t="s">
        <v>393</v>
      </c>
      <c r="H1411" s="19" t="s">
        <v>389</v>
      </c>
      <c r="I1411" s="19" t="s">
        <v>385</v>
      </c>
      <c r="J1411" s="19" t="s">
        <v>529</v>
      </c>
      <c r="K1411" s="19" t="s">
        <v>377</v>
      </c>
      <c r="L1411" s="19" t="s">
        <v>564</v>
      </c>
      <c r="M1411" s="19" t="s">
        <v>538</v>
      </c>
    </row>
    <row r="1412" spans="1:13" x14ac:dyDescent="0.2">
      <c r="A1412" s="19" t="s">
        <v>341</v>
      </c>
      <c r="B1412" s="19" t="s">
        <v>371</v>
      </c>
      <c r="C1412" s="20">
        <v>9000</v>
      </c>
      <c r="D1412" s="20">
        <v>0</v>
      </c>
      <c r="E1412" s="21">
        <v>43980.730451388888</v>
      </c>
      <c r="F1412" s="21">
        <v>44045.838831018518</v>
      </c>
      <c r="G1412" s="19" t="s">
        <v>396</v>
      </c>
      <c r="H1412" s="19" t="s">
        <v>383</v>
      </c>
      <c r="I1412" s="19" t="s">
        <v>397</v>
      </c>
      <c r="J1412" s="19" t="s">
        <v>524</v>
      </c>
      <c r="K1412" s="19" t="s">
        <v>377</v>
      </c>
      <c r="L1412" s="19" t="s">
        <v>567</v>
      </c>
      <c r="M1412" s="19" t="s">
        <v>535</v>
      </c>
    </row>
    <row r="1413" spans="1:13" x14ac:dyDescent="0.2">
      <c r="A1413" s="19" t="s">
        <v>335</v>
      </c>
      <c r="B1413" s="19" t="s">
        <v>375</v>
      </c>
      <c r="C1413" s="20">
        <v>12095</v>
      </c>
      <c r="D1413" s="20">
        <v>0</v>
      </c>
      <c r="E1413" s="21">
        <v>43805.881828703707</v>
      </c>
      <c r="F1413" s="21">
        <v>44022.737372685187</v>
      </c>
      <c r="G1413" s="19" t="s">
        <v>393</v>
      </c>
      <c r="H1413" s="19" t="s">
        <v>389</v>
      </c>
      <c r="I1413" s="19" t="s">
        <v>385</v>
      </c>
      <c r="J1413" s="19" t="s">
        <v>525</v>
      </c>
      <c r="K1413" s="19" t="s">
        <v>377</v>
      </c>
      <c r="L1413" s="19" t="s">
        <v>562</v>
      </c>
      <c r="M1413" s="19" t="s">
        <v>533</v>
      </c>
    </row>
    <row r="1414" spans="1:13" x14ac:dyDescent="0.2">
      <c r="A1414" s="19" t="s">
        <v>412</v>
      </c>
      <c r="B1414" s="19" t="s">
        <v>357</v>
      </c>
      <c r="C1414" s="20">
        <v>44.99</v>
      </c>
      <c r="D1414" s="20">
        <v>44.99</v>
      </c>
      <c r="E1414" s="21">
        <v>43182.661192129628</v>
      </c>
      <c r="F1414" s="21">
        <v>43179.166666666664</v>
      </c>
      <c r="G1414" s="19" t="s">
        <v>382</v>
      </c>
      <c r="H1414" s="19" t="s">
        <v>381</v>
      </c>
      <c r="I1414" s="19" t="s">
        <v>385</v>
      </c>
      <c r="J1414" s="19" t="s">
        <v>525</v>
      </c>
      <c r="K1414" s="19" t="s">
        <v>378</v>
      </c>
      <c r="L1414" s="19" t="s">
        <v>563</v>
      </c>
      <c r="M1414" s="19" t="s">
        <v>533</v>
      </c>
    </row>
    <row r="1415" spans="1:13" x14ac:dyDescent="0.2">
      <c r="A1415" s="19" t="s">
        <v>412</v>
      </c>
      <c r="B1415" s="19" t="s">
        <v>357</v>
      </c>
      <c r="C1415" s="20">
        <v>145</v>
      </c>
      <c r="D1415" s="20">
        <v>145</v>
      </c>
      <c r="E1415" s="21">
        <v>43812.759710648148</v>
      </c>
      <c r="F1415" s="21">
        <v>43812.766145833331</v>
      </c>
      <c r="G1415" s="19" t="s">
        <v>388</v>
      </c>
      <c r="H1415" s="19" t="s">
        <v>389</v>
      </c>
      <c r="I1415" s="19" t="s">
        <v>385</v>
      </c>
      <c r="J1415" s="19" t="s">
        <v>528</v>
      </c>
      <c r="K1415" s="19" t="s">
        <v>378</v>
      </c>
      <c r="L1415" s="19" t="s">
        <v>563</v>
      </c>
      <c r="M1415" s="19" t="s">
        <v>535</v>
      </c>
    </row>
    <row r="1416" spans="1:13" x14ac:dyDescent="0.2">
      <c r="A1416" s="19" t="s">
        <v>412</v>
      </c>
      <c r="B1416" s="19" t="s">
        <v>357</v>
      </c>
      <c r="C1416" s="20">
        <v>2444</v>
      </c>
      <c r="D1416" s="20">
        <v>0</v>
      </c>
      <c r="E1416" s="21">
        <v>43350.802800925929</v>
      </c>
      <c r="F1416" s="21">
        <v>43977.835370370369</v>
      </c>
      <c r="G1416" s="19" t="s">
        <v>404</v>
      </c>
      <c r="H1416" s="19" t="s">
        <v>403</v>
      </c>
      <c r="I1416" s="19" t="s">
        <v>405</v>
      </c>
      <c r="J1416" s="19" t="s">
        <v>526</v>
      </c>
      <c r="K1416" s="19" t="s">
        <v>377</v>
      </c>
      <c r="L1416" s="19" t="s">
        <v>563</v>
      </c>
      <c r="M1416" s="19" t="s">
        <v>536</v>
      </c>
    </row>
    <row r="1417" spans="1:13" x14ac:dyDescent="0.2">
      <c r="A1417" s="19" t="s">
        <v>412</v>
      </c>
      <c r="B1417" s="19" t="s">
        <v>357</v>
      </c>
      <c r="C1417" s="20">
        <v>6000</v>
      </c>
      <c r="D1417" s="20">
        <v>6000</v>
      </c>
      <c r="E1417" s="21">
        <v>43172.605740740742</v>
      </c>
      <c r="F1417" s="21">
        <v>43173.689444444448</v>
      </c>
      <c r="G1417" s="19" t="s">
        <v>396</v>
      </c>
      <c r="H1417" s="19" t="s">
        <v>383</v>
      </c>
      <c r="I1417" s="19" t="s">
        <v>397</v>
      </c>
      <c r="J1417" s="19" t="s">
        <v>523</v>
      </c>
      <c r="K1417" s="19" t="s">
        <v>378</v>
      </c>
      <c r="L1417" s="19" t="s">
        <v>563</v>
      </c>
      <c r="M1417" s="19" t="s">
        <v>534</v>
      </c>
    </row>
    <row r="1418" spans="1:13" x14ac:dyDescent="0.2">
      <c r="A1418" s="19" t="s">
        <v>412</v>
      </c>
      <c r="B1418" s="19" t="s">
        <v>357</v>
      </c>
      <c r="C1418" s="20">
        <v>9000</v>
      </c>
      <c r="D1418" s="20">
        <v>9000</v>
      </c>
      <c r="E1418" s="21">
        <v>43230.659872685188</v>
      </c>
      <c r="F1418" s="21">
        <v>43250.858310185184</v>
      </c>
      <c r="G1418" s="19" t="s">
        <v>398</v>
      </c>
      <c r="H1418" s="19" t="s">
        <v>389</v>
      </c>
      <c r="I1418" s="19" t="s">
        <v>399</v>
      </c>
      <c r="J1418" s="19" t="s">
        <v>522</v>
      </c>
      <c r="K1418" s="19" t="s">
        <v>378</v>
      </c>
      <c r="L1418" s="19" t="s">
        <v>563</v>
      </c>
      <c r="M1418" s="19" t="s">
        <v>535</v>
      </c>
    </row>
    <row r="1419" spans="1:13" x14ac:dyDescent="0.2">
      <c r="A1419" s="19" t="s">
        <v>497</v>
      </c>
      <c r="B1419" s="19" t="s">
        <v>365</v>
      </c>
      <c r="C1419" s="20">
        <v>0</v>
      </c>
      <c r="D1419" s="20">
        <v>0</v>
      </c>
      <c r="E1419" s="21">
        <v>42940.850405092591</v>
      </c>
      <c r="F1419" s="21">
        <v>43214.673564814817</v>
      </c>
      <c r="G1419" s="19" t="s">
        <v>393</v>
      </c>
      <c r="H1419" s="19" t="s">
        <v>389</v>
      </c>
      <c r="I1419" s="19" t="s">
        <v>385</v>
      </c>
      <c r="J1419" s="19" t="s">
        <v>529</v>
      </c>
      <c r="K1419" s="19" t="s">
        <v>377</v>
      </c>
      <c r="L1419" s="19" t="s">
        <v>562</v>
      </c>
      <c r="M1419" s="19" t="s">
        <v>538</v>
      </c>
    </row>
    <row r="1420" spans="1:13" x14ac:dyDescent="0.2">
      <c r="A1420" s="19" t="s">
        <v>501</v>
      </c>
      <c r="B1420" s="19" t="s">
        <v>365</v>
      </c>
      <c r="C1420" s="20">
        <v>3500</v>
      </c>
      <c r="D1420" s="20">
        <v>0</v>
      </c>
      <c r="E1420" s="21">
        <v>41331.848796296297</v>
      </c>
      <c r="F1420" s="21">
        <v>41563.166666666664</v>
      </c>
      <c r="G1420" s="19" t="s">
        <v>390</v>
      </c>
      <c r="H1420" s="19" t="s">
        <v>389</v>
      </c>
      <c r="I1420" s="19" t="s">
        <v>386</v>
      </c>
      <c r="J1420" s="19" t="s">
        <v>529</v>
      </c>
      <c r="K1420" s="19" t="s">
        <v>377</v>
      </c>
      <c r="L1420" s="19" t="s">
        <v>560</v>
      </c>
      <c r="M1420" s="19" t="s">
        <v>533</v>
      </c>
    </row>
    <row r="1421" spans="1:13" x14ac:dyDescent="0.2">
      <c r="A1421" s="19" t="s">
        <v>501</v>
      </c>
      <c r="B1421" s="19" t="s">
        <v>365</v>
      </c>
      <c r="C1421" s="20">
        <v>59000</v>
      </c>
      <c r="D1421" s="20">
        <v>0</v>
      </c>
      <c r="E1421" s="21">
        <v>41200.765046296299</v>
      </c>
      <c r="F1421" s="21">
        <v>41287.208333333336</v>
      </c>
      <c r="G1421" s="19" t="s">
        <v>396</v>
      </c>
      <c r="H1421" s="19" t="s">
        <v>383</v>
      </c>
      <c r="I1421" s="19" t="s">
        <v>397</v>
      </c>
      <c r="J1421" s="19" t="s">
        <v>522</v>
      </c>
      <c r="K1421" s="19" t="s">
        <v>377</v>
      </c>
      <c r="L1421" s="19" t="s">
        <v>560</v>
      </c>
      <c r="M1421" s="19" t="s">
        <v>538</v>
      </c>
    </row>
    <row r="1422" spans="1:13" x14ac:dyDescent="0.2">
      <c r="A1422" s="19" t="s">
        <v>351</v>
      </c>
      <c r="B1422" s="19" t="s">
        <v>375</v>
      </c>
      <c r="C1422" s="20">
        <v>19000</v>
      </c>
      <c r="D1422" s="20">
        <v>0</v>
      </c>
      <c r="E1422" s="21">
        <v>43917.667754629627</v>
      </c>
      <c r="F1422" s="21">
        <v>44096.712291666663</v>
      </c>
      <c r="G1422" s="19" t="s">
        <v>390</v>
      </c>
      <c r="H1422" s="19" t="s">
        <v>389</v>
      </c>
      <c r="I1422" s="19" t="s">
        <v>385</v>
      </c>
      <c r="J1422" s="19" t="s">
        <v>526</v>
      </c>
      <c r="K1422" s="19" t="s">
        <v>377</v>
      </c>
      <c r="L1422" s="19" t="s">
        <v>577</v>
      </c>
      <c r="M1422" s="19" t="s">
        <v>533</v>
      </c>
    </row>
    <row r="1423" spans="1:13" x14ac:dyDescent="0.2">
      <c r="A1423" s="19" t="s">
        <v>206</v>
      </c>
      <c r="B1423" s="19" t="s">
        <v>358</v>
      </c>
      <c r="C1423" s="20">
        <v>12000</v>
      </c>
      <c r="D1423" s="20">
        <v>0</v>
      </c>
      <c r="E1423" s="21">
        <v>42727.775219907409</v>
      </c>
      <c r="F1423" s="21">
        <v>43066.713842592595</v>
      </c>
      <c r="G1423" s="19" t="s">
        <v>396</v>
      </c>
      <c r="H1423" s="19" t="s">
        <v>383</v>
      </c>
      <c r="I1423" s="19" t="s">
        <v>397</v>
      </c>
      <c r="J1423" s="19" t="s">
        <v>529</v>
      </c>
      <c r="K1423" s="19" t="s">
        <v>377</v>
      </c>
      <c r="L1423" s="19" t="s">
        <v>559</v>
      </c>
      <c r="M1423" s="19" t="s">
        <v>535</v>
      </c>
    </row>
    <row r="1424" spans="1:13" x14ac:dyDescent="0.2">
      <c r="A1424" s="19" t="s">
        <v>206</v>
      </c>
      <c r="B1424" s="19" t="s">
        <v>358</v>
      </c>
      <c r="C1424" s="20">
        <v>55000</v>
      </c>
      <c r="D1424" s="20">
        <v>0</v>
      </c>
      <c r="E1424" s="21">
        <v>43724.73809027778</v>
      </c>
      <c r="F1424" s="21">
        <v>43881.25</v>
      </c>
      <c r="G1424" s="19" t="s">
        <v>402</v>
      </c>
      <c r="H1424" s="19" t="s">
        <v>403</v>
      </c>
      <c r="I1424" s="19" t="s">
        <v>397</v>
      </c>
      <c r="J1424" s="19" t="s">
        <v>526</v>
      </c>
      <c r="K1424" s="19" t="s">
        <v>377</v>
      </c>
      <c r="L1424" s="19" t="s">
        <v>559</v>
      </c>
      <c r="M1424" s="19" t="s">
        <v>536</v>
      </c>
    </row>
    <row r="1425" spans="1:13" x14ac:dyDescent="0.2">
      <c r="A1425" s="19" t="s">
        <v>643</v>
      </c>
      <c r="B1425" s="19" t="s">
        <v>358</v>
      </c>
      <c r="C1425" s="20">
        <v>196690</v>
      </c>
      <c r="D1425" s="20">
        <v>0</v>
      </c>
      <c r="E1425" s="21">
        <v>43740.81659722222</v>
      </c>
      <c r="F1425" s="21">
        <v>43774.291666666664</v>
      </c>
      <c r="G1425" s="19" t="s">
        <v>388</v>
      </c>
      <c r="H1425" s="19" t="s">
        <v>389</v>
      </c>
      <c r="I1425" s="19" t="s">
        <v>385</v>
      </c>
      <c r="J1425" s="19" t="s">
        <v>527</v>
      </c>
      <c r="K1425" s="19" t="s">
        <v>377</v>
      </c>
      <c r="L1425" s="19" t="s">
        <v>577</v>
      </c>
      <c r="M1425" s="19" t="s">
        <v>538</v>
      </c>
    </row>
    <row r="1426" spans="1:13" x14ac:dyDescent="0.2">
      <c r="A1426" s="19" t="s">
        <v>11</v>
      </c>
      <c r="B1426" s="19" t="s">
        <v>363</v>
      </c>
      <c r="C1426" s="20">
        <v>2500</v>
      </c>
      <c r="D1426" s="20">
        <v>2500</v>
      </c>
      <c r="E1426" s="21">
        <v>42048.816967592589</v>
      </c>
      <c r="F1426" s="21">
        <v>42054.208333333336</v>
      </c>
      <c r="G1426" s="19" t="s">
        <v>388</v>
      </c>
      <c r="H1426" s="19" t="s">
        <v>389</v>
      </c>
      <c r="I1426" s="19" t="s">
        <v>385</v>
      </c>
      <c r="J1426" s="19" t="s">
        <v>523</v>
      </c>
      <c r="K1426" s="19" t="s">
        <v>378</v>
      </c>
      <c r="L1426" s="19" t="s">
        <v>560</v>
      </c>
      <c r="M1426" s="19" t="s">
        <v>537</v>
      </c>
    </row>
    <row r="1427" spans="1:13" x14ac:dyDescent="0.2">
      <c r="A1427" s="19" t="s">
        <v>11</v>
      </c>
      <c r="B1427" s="19" t="s">
        <v>363</v>
      </c>
      <c r="C1427" s="20">
        <v>14000</v>
      </c>
      <c r="D1427" s="20">
        <v>14000</v>
      </c>
      <c r="E1427" s="21">
        <v>43657.92019675926</v>
      </c>
      <c r="F1427" s="21">
        <v>43685</v>
      </c>
      <c r="G1427" s="19" t="s">
        <v>404</v>
      </c>
      <c r="H1427" s="19" t="s">
        <v>403</v>
      </c>
      <c r="I1427" s="19" t="s">
        <v>405</v>
      </c>
      <c r="J1427" s="19" t="s">
        <v>525</v>
      </c>
      <c r="K1427" s="19" t="s">
        <v>378</v>
      </c>
      <c r="L1427" s="19" t="s">
        <v>560</v>
      </c>
      <c r="M1427" s="19" t="s">
        <v>536</v>
      </c>
    </row>
    <row r="1428" spans="1:13" x14ac:dyDescent="0.2">
      <c r="A1428" s="19" t="s">
        <v>11</v>
      </c>
      <c r="B1428" s="19" t="s">
        <v>363</v>
      </c>
      <c r="C1428" s="20">
        <v>16000</v>
      </c>
      <c r="D1428" s="20">
        <v>16000</v>
      </c>
      <c r="E1428" s="21">
        <v>42622.879537037035</v>
      </c>
      <c r="F1428" s="21">
        <v>42668.651655092595</v>
      </c>
      <c r="G1428" s="19" t="s">
        <v>402</v>
      </c>
      <c r="H1428" s="19" t="s">
        <v>403</v>
      </c>
      <c r="I1428" s="19" t="s">
        <v>397</v>
      </c>
      <c r="J1428" s="19" t="s">
        <v>522</v>
      </c>
      <c r="K1428" s="19" t="s">
        <v>377</v>
      </c>
      <c r="L1428" s="19" t="s">
        <v>560</v>
      </c>
      <c r="M1428" s="19" t="s">
        <v>536</v>
      </c>
    </row>
    <row r="1429" spans="1:13" x14ac:dyDescent="0.2">
      <c r="A1429" s="19" t="s">
        <v>11</v>
      </c>
      <c r="B1429" s="19" t="s">
        <v>363</v>
      </c>
      <c r="C1429" s="20">
        <v>24000</v>
      </c>
      <c r="D1429" s="20">
        <v>24000</v>
      </c>
      <c r="E1429" s="21">
        <v>43893.861620370371</v>
      </c>
      <c r="F1429" s="21">
        <v>43901.166666666664</v>
      </c>
      <c r="G1429" s="19" t="s">
        <v>388</v>
      </c>
      <c r="H1429" s="19" t="s">
        <v>389</v>
      </c>
      <c r="I1429" s="19" t="s">
        <v>385</v>
      </c>
      <c r="J1429" s="19" t="s">
        <v>528</v>
      </c>
      <c r="K1429" s="19" t="s">
        <v>378</v>
      </c>
      <c r="L1429" s="19" t="s">
        <v>560</v>
      </c>
      <c r="M1429" s="19" t="s">
        <v>533</v>
      </c>
    </row>
    <row r="1430" spans="1:13" x14ac:dyDescent="0.2">
      <c r="A1430" s="19" t="s">
        <v>11</v>
      </c>
      <c r="B1430" s="19" t="s">
        <v>363</v>
      </c>
      <c r="C1430" s="20">
        <v>54000</v>
      </c>
      <c r="D1430" s="20">
        <v>54000</v>
      </c>
      <c r="E1430" s="21">
        <v>43731.123391203706</v>
      </c>
      <c r="F1430" s="21">
        <v>43776.291666666664</v>
      </c>
      <c r="G1430" s="19" t="s">
        <v>393</v>
      </c>
      <c r="H1430" s="19" t="s">
        <v>389</v>
      </c>
      <c r="I1430" s="19" t="s">
        <v>385</v>
      </c>
      <c r="J1430" s="19" t="s">
        <v>528</v>
      </c>
      <c r="K1430" s="19" t="s">
        <v>378</v>
      </c>
      <c r="L1430" s="19" t="s">
        <v>560</v>
      </c>
      <c r="M1430" s="19" t="s">
        <v>536</v>
      </c>
    </row>
    <row r="1431" spans="1:13" x14ac:dyDescent="0.2">
      <c r="A1431" s="19" t="s">
        <v>11</v>
      </c>
      <c r="B1431" s="19" t="s">
        <v>363</v>
      </c>
      <c r="C1431" s="20">
        <v>308000</v>
      </c>
      <c r="D1431" s="20">
        <v>308000</v>
      </c>
      <c r="E1431" s="21">
        <v>43738.941689814812</v>
      </c>
      <c r="F1431" s="21">
        <v>43930.689259259256</v>
      </c>
      <c r="G1431" s="19" t="s">
        <v>388</v>
      </c>
      <c r="H1431" s="19" t="s">
        <v>389</v>
      </c>
      <c r="I1431" s="19" t="s">
        <v>385</v>
      </c>
      <c r="J1431" s="19" t="s">
        <v>528</v>
      </c>
      <c r="K1431" s="19" t="s">
        <v>378</v>
      </c>
      <c r="L1431" s="19" t="s">
        <v>560</v>
      </c>
      <c r="M1431" s="19" t="s">
        <v>535</v>
      </c>
    </row>
    <row r="1432" spans="1:13" x14ac:dyDescent="0.2">
      <c r="A1432" s="19" t="s">
        <v>274</v>
      </c>
      <c r="B1432" s="19" t="s">
        <v>375</v>
      </c>
      <c r="C1432" s="20">
        <v>495</v>
      </c>
      <c r="D1432" s="20">
        <v>495</v>
      </c>
      <c r="E1432" s="21">
        <v>43412.670740740738</v>
      </c>
      <c r="F1432" s="21">
        <v>43413.943182870367</v>
      </c>
      <c r="G1432" s="19" t="s">
        <v>392</v>
      </c>
      <c r="H1432" s="19" t="s">
        <v>383</v>
      </c>
      <c r="I1432" s="19" t="s">
        <v>385</v>
      </c>
      <c r="J1432" s="19" t="s">
        <v>525</v>
      </c>
      <c r="K1432" s="19" t="s">
        <v>378</v>
      </c>
      <c r="L1432" s="19" t="s">
        <v>559</v>
      </c>
      <c r="M1432" s="19" t="s">
        <v>533</v>
      </c>
    </row>
    <row r="1433" spans="1:13" x14ac:dyDescent="0.2">
      <c r="A1433" s="19" t="s">
        <v>643</v>
      </c>
      <c r="B1433" s="19" t="s">
        <v>358</v>
      </c>
      <c r="C1433" s="20">
        <v>0</v>
      </c>
      <c r="D1433" s="20">
        <v>0</v>
      </c>
      <c r="E1433" s="21">
        <v>42612.841319444444</v>
      </c>
      <c r="F1433" s="21">
        <v>43160.959965277776</v>
      </c>
      <c r="G1433" s="19" t="s">
        <v>391</v>
      </c>
      <c r="H1433" s="19" t="s">
        <v>383</v>
      </c>
      <c r="I1433" s="19" t="s">
        <v>385</v>
      </c>
      <c r="J1433" s="19" t="s">
        <v>522</v>
      </c>
      <c r="K1433" s="19" t="s">
        <v>377</v>
      </c>
      <c r="L1433" s="19" t="s">
        <v>571</v>
      </c>
      <c r="M1433" s="19" t="s">
        <v>535</v>
      </c>
    </row>
    <row r="1434" spans="1:13" x14ac:dyDescent="0.2">
      <c r="A1434" s="19" t="s">
        <v>643</v>
      </c>
      <c r="B1434" s="19" t="s">
        <v>358</v>
      </c>
      <c r="C1434" s="20">
        <v>2000</v>
      </c>
      <c r="D1434" s="20">
        <v>0</v>
      </c>
      <c r="E1434" s="21">
        <v>42578.553993055553</v>
      </c>
      <c r="F1434" s="21">
        <v>43160.957928240743</v>
      </c>
      <c r="G1434" s="19" t="s">
        <v>402</v>
      </c>
      <c r="H1434" s="19" t="s">
        <v>403</v>
      </c>
      <c r="I1434" s="19" t="s">
        <v>397</v>
      </c>
      <c r="J1434" s="19" t="s">
        <v>522</v>
      </c>
      <c r="K1434" s="19" t="s">
        <v>377</v>
      </c>
      <c r="L1434" s="19" t="s">
        <v>571</v>
      </c>
      <c r="M1434" s="19" t="s">
        <v>535</v>
      </c>
    </row>
    <row r="1435" spans="1:13" x14ac:dyDescent="0.2">
      <c r="A1435" s="19" t="s">
        <v>643</v>
      </c>
      <c r="B1435" s="19" t="s">
        <v>358</v>
      </c>
      <c r="C1435" s="20">
        <v>10000</v>
      </c>
      <c r="D1435" s="20">
        <v>0</v>
      </c>
      <c r="E1435" s="21">
        <v>42941.973738425928</v>
      </c>
      <c r="F1435" s="21">
        <v>43160.962060185186</v>
      </c>
      <c r="G1435" s="19" t="s">
        <v>396</v>
      </c>
      <c r="H1435" s="19" t="s">
        <v>383</v>
      </c>
      <c r="I1435" s="19" t="s">
        <v>397</v>
      </c>
      <c r="J1435" s="19" t="s">
        <v>529</v>
      </c>
      <c r="K1435" s="19" t="s">
        <v>377</v>
      </c>
      <c r="L1435" s="19" t="s">
        <v>571</v>
      </c>
      <c r="M1435" s="19" t="s">
        <v>533</v>
      </c>
    </row>
    <row r="1436" spans="1:13" x14ac:dyDescent="0.2">
      <c r="A1436" s="19" t="s">
        <v>643</v>
      </c>
      <c r="B1436" s="19" t="s">
        <v>358</v>
      </c>
      <c r="C1436" s="20">
        <v>17000</v>
      </c>
      <c r="D1436" s="20">
        <v>17000</v>
      </c>
      <c r="E1436" s="21">
        <v>42705.866238425922</v>
      </c>
      <c r="F1436" s="21">
        <v>42773.755277777775</v>
      </c>
      <c r="G1436" s="19" t="s">
        <v>393</v>
      </c>
      <c r="H1436" s="19" t="s">
        <v>389</v>
      </c>
      <c r="I1436" s="19" t="s">
        <v>385</v>
      </c>
      <c r="J1436" s="19" t="s">
        <v>525</v>
      </c>
      <c r="K1436" s="19" t="s">
        <v>378</v>
      </c>
      <c r="L1436" s="19" t="s">
        <v>571</v>
      </c>
      <c r="M1436" s="19" t="s">
        <v>537</v>
      </c>
    </row>
    <row r="1437" spans="1:13" x14ac:dyDescent="0.2">
      <c r="A1437" s="19" t="s">
        <v>643</v>
      </c>
      <c r="B1437" s="19" t="s">
        <v>358</v>
      </c>
      <c r="C1437" s="20">
        <v>27000</v>
      </c>
      <c r="D1437" s="20">
        <v>0</v>
      </c>
      <c r="E1437" s="21">
        <v>42620.648923611108</v>
      </c>
      <c r="F1437" s="21">
        <v>43160.962581018517</v>
      </c>
      <c r="G1437" s="19" t="s">
        <v>382</v>
      </c>
      <c r="H1437" s="19" t="s">
        <v>381</v>
      </c>
      <c r="I1437" s="19" t="s">
        <v>385</v>
      </c>
      <c r="J1437" s="19" t="s">
        <v>522</v>
      </c>
      <c r="K1437" s="19" t="s">
        <v>377</v>
      </c>
      <c r="L1437" s="19" t="s">
        <v>571</v>
      </c>
      <c r="M1437" s="19" t="s">
        <v>533</v>
      </c>
    </row>
    <row r="1438" spans="1:13" x14ac:dyDescent="0.2">
      <c r="A1438" s="19" t="s">
        <v>643</v>
      </c>
      <c r="B1438" s="19" t="s">
        <v>358</v>
      </c>
      <c r="C1438" s="20">
        <v>50000</v>
      </c>
      <c r="D1438" s="20">
        <v>0</v>
      </c>
      <c r="E1438" s="21">
        <v>42613.648645833331</v>
      </c>
      <c r="F1438" s="21">
        <v>42815.893993055557</v>
      </c>
      <c r="G1438" s="19" t="s">
        <v>382</v>
      </c>
      <c r="H1438" s="19" t="s">
        <v>381</v>
      </c>
      <c r="I1438" s="19" t="s">
        <v>385</v>
      </c>
      <c r="J1438" s="19" t="s">
        <v>522</v>
      </c>
      <c r="K1438" s="19" t="s">
        <v>377</v>
      </c>
      <c r="L1438" s="19" t="s">
        <v>571</v>
      </c>
      <c r="M1438" s="19" t="s">
        <v>533</v>
      </c>
    </row>
    <row r="1439" spans="1:13" x14ac:dyDescent="0.2">
      <c r="A1439" s="19" t="s">
        <v>643</v>
      </c>
      <c r="B1439" s="19" t="s">
        <v>358</v>
      </c>
      <c r="C1439" s="20">
        <v>12000</v>
      </c>
      <c r="D1439" s="20">
        <v>0</v>
      </c>
      <c r="E1439" s="21">
        <v>42552.792129629626</v>
      </c>
      <c r="F1439" s="21">
        <v>43081.87159722222</v>
      </c>
      <c r="G1439" s="19" t="s">
        <v>393</v>
      </c>
      <c r="H1439" s="19" t="s">
        <v>389</v>
      </c>
      <c r="I1439" s="19" t="s">
        <v>385</v>
      </c>
      <c r="J1439" s="19" t="s">
        <v>529</v>
      </c>
      <c r="K1439" s="19" t="s">
        <v>377</v>
      </c>
      <c r="L1439" s="19" t="s">
        <v>570</v>
      </c>
      <c r="M1439" s="19" t="s">
        <v>535</v>
      </c>
    </row>
    <row r="1440" spans="1:13" x14ac:dyDescent="0.2">
      <c r="A1440" s="19" t="s">
        <v>643</v>
      </c>
      <c r="B1440" s="19" t="s">
        <v>358</v>
      </c>
      <c r="C1440" s="20">
        <v>45000</v>
      </c>
      <c r="D1440" s="20">
        <v>0</v>
      </c>
      <c r="E1440" s="21">
        <v>42578.789768518516</v>
      </c>
      <c r="F1440" s="21">
        <v>43083.885347222225</v>
      </c>
      <c r="G1440" s="19" t="s">
        <v>393</v>
      </c>
      <c r="H1440" s="19" t="s">
        <v>389</v>
      </c>
      <c r="I1440" s="19" t="s">
        <v>385</v>
      </c>
      <c r="J1440" s="19" t="s">
        <v>529</v>
      </c>
      <c r="K1440" s="19" t="s">
        <v>377</v>
      </c>
      <c r="L1440" s="19" t="s">
        <v>566</v>
      </c>
      <c r="M1440" s="19" t="s">
        <v>535</v>
      </c>
    </row>
    <row r="1441" spans="1:13" x14ac:dyDescent="0.2">
      <c r="A1441" s="19" t="s">
        <v>331</v>
      </c>
      <c r="B1441" s="19" t="s">
        <v>367</v>
      </c>
      <c r="C1441" s="20">
        <v>9000</v>
      </c>
      <c r="D1441" s="20">
        <v>0</v>
      </c>
      <c r="E1441" s="21">
        <v>43908.840138888889</v>
      </c>
      <c r="F1441" s="21">
        <v>43920.88008101852</v>
      </c>
      <c r="G1441" s="19" t="s">
        <v>401</v>
      </c>
      <c r="H1441" s="19" t="s">
        <v>389</v>
      </c>
      <c r="I1441" s="19" t="s">
        <v>385</v>
      </c>
      <c r="J1441" s="19" t="s">
        <v>526</v>
      </c>
      <c r="K1441" s="19" t="s">
        <v>377</v>
      </c>
      <c r="L1441" s="19" t="s">
        <v>569</v>
      </c>
      <c r="M1441" s="19" t="s">
        <v>535</v>
      </c>
    </row>
    <row r="1442" spans="1:13" x14ac:dyDescent="0.2">
      <c r="A1442" s="19" t="s">
        <v>331</v>
      </c>
      <c r="B1442" s="19" t="s">
        <v>367</v>
      </c>
      <c r="C1442" s="20">
        <v>128903</v>
      </c>
      <c r="D1442" s="20">
        <v>0</v>
      </c>
      <c r="E1442" s="21">
        <v>43899.821134259262</v>
      </c>
      <c r="F1442" s="21">
        <v>44043.694826388892</v>
      </c>
      <c r="G1442" s="19" t="s">
        <v>390</v>
      </c>
      <c r="H1442" s="19" t="s">
        <v>389</v>
      </c>
      <c r="I1442" s="19" t="s">
        <v>385</v>
      </c>
      <c r="J1442" s="19" t="s">
        <v>527</v>
      </c>
      <c r="K1442" s="19" t="s">
        <v>377</v>
      </c>
      <c r="L1442" s="19" t="s">
        <v>569</v>
      </c>
      <c r="M1442" s="19" t="s">
        <v>539</v>
      </c>
    </row>
    <row r="1443" spans="1:13" x14ac:dyDescent="0.2">
      <c r="A1443" s="19" t="s">
        <v>105</v>
      </c>
      <c r="B1443" s="19" t="s">
        <v>375</v>
      </c>
      <c r="C1443" s="20">
        <v>143501</v>
      </c>
      <c r="D1443" s="20">
        <v>0</v>
      </c>
      <c r="E1443" s="21">
        <v>42291.585613425923</v>
      </c>
      <c r="F1443" s="21">
        <v>42398.25</v>
      </c>
      <c r="G1443" s="19" t="s">
        <v>390</v>
      </c>
      <c r="H1443" s="19" t="s">
        <v>389</v>
      </c>
      <c r="I1443" s="19" t="s">
        <v>385</v>
      </c>
      <c r="J1443" s="19" t="s">
        <v>523</v>
      </c>
      <c r="K1443" s="19" t="s">
        <v>377</v>
      </c>
      <c r="L1443" s="19" t="s">
        <v>569</v>
      </c>
      <c r="M1443" s="19" t="s">
        <v>533</v>
      </c>
    </row>
    <row r="1444" spans="1:13" x14ac:dyDescent="0.2">
      <c r="A1444" s="19" t="s">
        <v>277</v>
      </c>
      <c r="B1444" s="19" t="s">
        <v>373</v>
      </c>
      <c r="C1444" s="20">
        <v>19.989999999999998</v>
      </c>
      <c r="D1444" s="20">
        <v>19.989999999999998</v>
      </c>
      <c r="E1444" s="21">
        <v>43431.751331018517</v>
      </c>
      <c r="F1444" s="21">
        <v>43431.477523148147</v>
      </c>
      <c r="G1444" s="19" t="s">
        <v>394</v>
      </c>
      <c r="H1444" s="19" t="s">
        <v>383</v>
      </c>
      <c r="I1444" s="19" t="s">
        <v>395</v>
      </c>
      <c r="J1444" s="19" t="s">
        <v>525</v>
      </c>
      <c r="K1444" s="19" t="s">
        <v>378</v>
      </c>
      <c r="L1444" s="19" t="s">
        <v>567</v>
      </c>
      <c r="M1444" s="19" t="s">
        <v>533</v>
      </c>
    </row>
    <row r="1445" spans="1:13" x14ac:dyDescent="0.2">
      <c r="A1445" s="19" t="s">
        <v>299</v>
      </c>
      <c r="B1445" s="19" t="s">
        <v>375</v>
      </c>
      <c r="C1445" s="20">
        <v>9000</v>
      </c>
      <c r="D1445" s="20">
        <v>0</v>
      </c>
      <c r="E1445" s="21">
        <v>43616.825902777775</v>
      </c>
      <c r="F1445" s="21">
        <v>43699</v>
      </c>
      <c r="G1445" s="19" t="s">
        <v>400</v>
      </c>
      <c r="H1445" s="19" t="s">
        <v>389</v>
      </c>
      <c r="I1445" s="19" t="s">
        <v>385</v>
      </c>
      <c r="J1445" s="19" t="s">
        <v>522</v>
      </c>
      <c r="K1445" s="19" t="s">
        <v>377</v>
      </c>
      <c r="L1445" s="19" t="s">
        <v>559</v>
      </c>
      <c r="M1445" s="19" t="s">
        <v>535</v>
      </c>
    </row>
    <row r="1446" spans="1:13" x14ac:dyDescent="0.2">
      <c r="A1446" s="19" t="s">
        <v>222</v>
      </c>
      <c r="B1446" s="19" t="s">
        <v>373</v>
      </c>
      <c r="C1446" s="20">
        <v>4998</v>
      </c>
      <c r="D1446" s="20">
        <v>0</v>
      </c>
      <c r="E1446" s="21">
        <v>42934.834791666668</v>
      </c>
      <c r="F1446" s="21">
        <v>43088.020983796298</v>
      </c>
      <c r="G1446" s="19" t="s">
        <v>401</v>
      </c>
      <c r="H1446" s="19" t="s">
        <v>389</v>
      </c>
      <c r="I1446" s="19" t="s">
        <v>385</v>
      </c>
      <c r="J1446" s="19" t="s">
        <v>522</v>
      </c>
      <c r="K1446" s="19" t="s">
        <v>377</v>
      </c>
      <c r="L1446" s="19" t="s">
        <v>574</v>
      </c>
      <c r="M1446" s="19" t="s">
        <v>533</v>
      </c>
    </row>
    <row r="1447" spans="1:13" x14ac:dyDescent="0.2">
      <c r="A1447" s="19" t="s">
        <v>250</v>
      </c>
      <c r="B1447" s="19" t="s">
        <v>363</v>
      </c>
      <c r="C1447" s="20">
        <v>0</v>
      </c>
      <c r="D1447" s="20">
        <v>0</v>
      </c>
      <c r="E1447" s="21">
        <v>42863.978414351855</v>
      </c>
      <c r="F1447" s="21">
        <v>43236.583854166667</v>
      </c>
      <c r="G1447" s="19" t="s">
        <v>394</v>
      </c>
      <c r="H1447" s="19" t="s">
        <v>383</v>
      </c>
      <c r="I1447" s="19" t="s">
        <v>395</v>
      </c>
      <c r="J1447" s="19" t="s">
        <v>529</v>
      </c>
      <c r="K1447" s="19" t="s">
        <v>377</v>
      </c>
      <c r="L1447" s="19" t="s">
        <v>560</v>
      </c>
      <c r="M1447" s="19" t="s">
        <v>533</v>
      </c>
    </row>
    <row r="1448" spans="1:13" x14ac:dyDescent="0.2">
      <c r="A1448" s="19" t="s">
        <v>644</v>
      </c>
      <c r="B1448" s="19" t="s">
        <v>358</v>
      </c>
      <c r="C1448" s="20">
        <v>174500</v>
      </c>
      <c r="D1448" s="20">
        <v>174500</v>
      </c>
      <c r="E1448" s="21">
        <v>43186.909594907411</v>
      </c>
      <c r="F1448" s="21">
        <v>43221.96297453704</v>
      </c>
      <c r="G1448" s="19" t="s">
        <v>396</v>
      </c>
      <c r="H1448" s="19" t="s">
        <v>383</v>
      </c>
      <c r="I1448" s="19" t="s">
        <v>397</v>
      </c>
      <c r="J1448" s="19" t="s">
        <v>525</v>
      </c>
      <c r="K1448" s="19" t="s">
        <v>378</v>
      </c>
      <c r="L1448" s="19" t="s">
        <v>558</v>
      </c>
      <c r="M1448" s="19" t="s">
        <v>533</v>
      </c>
    </row>
    <row r="1449" spans="1:13" x14ac:dyDescent="0.2">
      <c r="A1449" s="19" t="s">
        <v>114</v>
      </c>
      <c r="B1449" s="19" t="s">
        <v>367</v>
      </c>
      <c r="C1449" s="20">
        <v>47000</v>
      </c>
      <c r="D1449" s="20">
        <v>47000</v>
      </c>
      <c r="E1449" s="21">
        <v>42074.684803240743</v>
      </c>
      <c r="F1449" s="21">
        <v>42499.830520833333</v>
      </c>
      <c r="G1449" s="19" t="s">
        <v>388</v>
      </c>
      <c r="H1449" s="19" t="s">
        <v>389</v>
      </c>
      <c r="I1449" s="19" t="s">
        <v>385</v>
      </c>
      <c r="J1449" s="19" t="s">
        <v>529</v>
      </c>
      <c r="K1449" s="19" t="s">
        <v>377</v>
      </c>
      <c r="L1449" s="19" t="s">
        <v>560</v>
      </c>
      <c r="M1449" s="19" t="s">
        <v>533</v>
      </c>
    </row>
    <row r="1450" spans="1:13" x14ac:dyDescent="0.2">
      <c r="A1450" s="19" t="s">
        <v>73</v>
      </c>
      <c r="B1450" s="19" t="s">
        <v>358</v>
      </c>
      <c r="C1450" s="20">
        <v>3141</v>
      </c>
      <c r="D1450" s="20">
        <v>3141</v>
      </c>
      <c r="E1450" s="21">
        <v>42215.947858796295</v>
      </c>
      <c r="F1450" s="21">
        <v>42212.166666666664</v>
      </c>
      <c r="G1450" s="19" t="s">
        <v>382</v>
      </c>
      <c r="H1450" s="19" t="s">
        <v>381</v>
      </c>
      <c r="I1450" s="19" t="s">
        <v>385</v>
      </c>
      <c r="J1450" s="19" t="s">
        <v>525</v>
      </c>
      <c r="K1450" s="19" t="s">
        <v>378</v>
      </c>
      <c r="L1450" s="19" t="s">
        <v>560</v>
      </c>
      <c r="M1450" s="19" t="s">
        <v>535</v>
      </c>
    </row>
    <row r="1451" spans="1:13" x14ac:dyDescent="0.2">
      <c r="A1451" s="19" t="s">
        <v>73</v>
      </c>
      <c r="B1451" s="19" t="s">
        <v>358</v>
      </c>
      <c r="C1451" s="20">
        <v>32000</v>
      </c>
      <c r="D1451" s="20">
        <v>32000</v>
      </c>
      <c r="E1451" s="21">
        <v>42250.897337962961</v>
      </c>
      <c r="F1451" s="21">
        <v>42278.291666666664</v>
      </c>
      <c r="G1451" s="19" t="s">
        <v>388</v>
      </c>
      <c r="H1451" s="19" t="s">
        <v>389</v>
      </c>
      <c r="I1451" s="19" t="s">
        <v>385</v>
      </c>
      <c r="J1451" s="19" t="s">
        <v>529</v>
      </c>
      <c r="K1451" s="19" t="s">
        <v>378</v>
      </c>
      <c r="L1451" s="19" t="s">
        <v>560</v>
      </c>
      <c r="M1451" s="19" t="s">
        <v>535</v>
      </c>
    </row>
    <row r="1452" spans="1:13" x14ac:dyDescent="0.2">
      <c r="A1452" s="19" t="s">
        <v>73</v>
      </c>
      <c r="B1452" s="19" t="s">
        <v>358</v>
      </c>
      <c r="C1452" s="20">
        <v>116141</v>
      </c>
      <c r="D1452" s="20">
        <v>116141</v>
      </c>
      <c r="E1452" s="21">
        <v>42067.888356481482</v>
      </c>
      <c r="F1452" s="21">
        <v>42090.291666666664</v>
      </c>
      <c r="G1452" s="19" t="s">
        <v>396</v>
      </c>
      <c r="H1452" s="19" t="s">
        <v>383</v>
      </c>
      <c r="I1452" s="19" t="s">
        <v>397</v>
      </c>
      <c r="J1452" s="19" t="s">
        <v>522</v>
      </c>
      <c r="K1452" s="19" t="s">
        <v>378</v>
      </c>
      <c r="L1452" s="19" t="s">
        <v>560</v>
      </c>
      <c r="M1452" s="19" t="s">
        <v>535</v>
      </c>
    </row>
    <row r="1453" spans="1:13" x14ac:dyDescent="0.2">
      <c r="A1453" s="19" t="s">
        <v>645</v>
      </c>
      <c r="B1453" s="19" t="s">
        <v>358</v>
      </c>
      <c r="C1453" s="20">
        <v>10000</v>
      </c>
      <c r="D1453" s="20">
        <v>10000</v>
      </c>
      <c r="E1453" s="21">
        <v>42331.573611111111</v>
      </c>
      <c r="F1453" s="21">
        <v>42347.291666666664</v>
      </c>
      <c r="G1453" s="19" t="s">
        <v>382</v>
      </c>
      <c r="H1453" s="19" t="s">
        <v>381</v>
      </c>
      <c r="I1453" s="19" t="s">
        <v>385</v>
      </c>
      <c r="J1453" s="19" t="s">
        <v>523</v>
      </c>
      <c r="K1453" s="19" t="s">
        <v>378</v>
      </c>
      <c r="L1453" s="19" t="s">
        <v>560</v>
      </c>
      <c r="M1453" s="19" t="s">
        <v>535</v>
      </c>
    </row>
    <row r="1454" spans="1:13" x14ac:dyDescent="0.2">
      <c r="A1454" s="19" t="s">
        <v>645</v>
      </c>
      <c r="B1454" s="19" t="s">
        <v>358</v>
      </c>
      <c r="C1454" s="20">
        <v>67000</v>
      </c>
      <c r="D1454" s="20">
        <v>67000</v>
      </c>
      <c r="E1454" s="21">
        <v>42424.852476851855</v>
      </c>
      <c r="F1454" s="21">
        <v>42801.83384259259</v>
      </c>
      <c r="G1454" s="19" t="s">
        <v>388</v>
      </c>
      <c r="H1454" s="19" t="s">
        <v>389</v>
      </c>
      <c r="I1454" s="19" t="s">
        <v>385</v>
      </c>
      <c r="J1454" s="19" t="s">
        <v>522</v>
      </c>
      <c r="K1454" s="19" t="s">
        <v>377</v>
      </c>
      <c r="L1454" s="19" t="s">
        <v>560</v>
      </c>
      <c r="M1454" s="19" t="s">
        <v>536</v>
      </c>
    </row>
    <row r="1455" spans="1:13" x14ac:dyDescent="0.2">
      <c r="A1455" s="19" t="s">
        <v>131</v>
      </c>
      <c r="B1455" s="19" t="s">
        <v>363</v>
      </c>
      <c r="C1455" s="20">
        <v>540</v>
      </c>
      <c r="D1455" s="20">
        <v>540</v>
      </c>
      <c r="E1455" s="21">
        <v>43178.570057870369</v>
      </c>
      <c r="F1455" s="21">
        <v>43172.166666666664</v>
      </c>
      <c r="G1455" s="19" t="s">
        <v>394</v>
      </c>
      <c r="H1455" s="19" t="s">
        <v>383</v>
      </c>
      <c r="I1455" s="19" t="s">
        <v>395</v>
      </c>
      <c r="J1455" s="19" t="s">
        <v>525</v>
      </c>
      <c r="K1455" s="19" t="s">
        <v>378</v>
      </c>
      <c r="L1455" s="19" t="s">
        <v>559</v>
      </c>
      <c r="M1455" s="19" t="s">
        <v>535</v>
      </c>
    </row>
    <row r="1456" spans="1:13" x14ac:dyDescent="0.2">
      <c r="A1456" s="19" t="s">
        <v>131</v>
      </c>
      <c r="B1456" s="19" t="s">
        <v>363</v>
      </c>
      <c r="C1456" s="20">
        <v>2199</v>
      </c>
      <c r="D1456" s="20">
        <v>2199</v>
      </c>
      <c r="E1456" s="21">
        <v>42668.547962962963</v>
      </c>
      <c r="F1456" s="21">
        <v>43011.588923611111</v>
      </c>
      <c r="G1456" s="19" t="s">
        <v>402</v>
      </c>
      <c r="H1456" s="19" t="s">
        <v>403</v>
      </c>
      <c r="I1456" s="19" t="s">
        <v>397</v>
      </c>
      <c r="J1456" s="19" t="s">
        <v>523</v>
      </c>
      <c r="K1456" s="19" t="s">
        <v>378</v>
      </c>
      <c r="L1456" s="19" t="s">
        <v>559</v>
      </c>
      <c r="M1456" s="19" t="s">
        <v>535</v>
      </c>
    </row>
    <row r="1457" spans="1:13" x14ac:dyDescent="0.2">
      <c r="A1457" s="19" t="s">
        <v>131</v>
      </c>
      <c r="B1457" s="19" t="s">
        <v>363</v>
      </c>
      <c r="C1457" s="20">
        <v>2540</v>
      </c>
      <c r="D1457" s="20">
        <v>2540</v>
      </c>
      <c r="E1457" s="21">
        <v>42802.687268518515</v>
      </c>
      <c r="F1457" s="21">
        <v>42816.762789351851</v>
      </c>
      <c r="G1457" s="19" t="s">
        <v>398</v>
      </c>
      <c r="H1457" s="19" t="s">
        <v>389</v>
      </c>
      <c r="I1457" s="19" t="s">
        <v>399</v>
      </c>
      <c r="J1457" s="19" t="s">
        <v>525</v>
      </c>
      <c r="K1457" s="19" t="s">
        <v>378</v>
      </c>
      <c r="L1457" s="19" t="s">
        <v>559</v>
      </c>
      <c r="M1457" s="19" t="s">
        <v>533</v>
      </c>
    </row>
    <row r="1458" spans="1:13" x14ac:dyDescent="0.2">
      <c r="A1458" s="19" t="s">
        <v>131</v>
      </c>
      <c r="B1458" s="19" t="s">
        <v>363</v>
      </c>
      <c r="C1458" s="20">
        <v>4000</v>
      </c>
      <c r="D1458" s="20">
        <v>4000</v>
      </c>
      <c r="E1458" s="21">
        <v>42919.900868055556</v>
      </c>
      <c r="F1458" s="21">
        <v>43251.833622685182</v>
      </c>
      <c r="G1458" s="19" t="s">
        <v>396</v>
      </c>
      <c r="H1458" s="19" t="s">
        <v>383</v>
      </c>
      <c r="I1458" s="19" t="s">
        <v>397</v>
      </c>
      <c r="J1458" s="19" t="s">
        <v>525</v>
      </c>
      <c r="K1458" s="19" t="s">
        <v>378</v>
      </c>
      <c r="L1458" s="19" t="s">
        <v>559</v>
      </c>
      <c r="M1458" s="19" t="s">
        <v>533</v>
      </c>
    </row>
    <row r="1459" spans="1:13" x14ac:dyDescent="0.2">
      <c r="A1459" s="19" t="s">
        <v>131</v>
      </c>
      <c r="B1459" s="19" t="s">
        <v>363</v>
      </c>
      <c r="C1459" s="20">
        <v>32000</v>
      </c>
      <c r="D1459" s="20">
        <v>32000</v>
      </c>
      <c r="E1459" s="21">
        <v>42593.682905092595</v>
      </c>
      <c r="F1459" s="21">
        <v>42613.291666666664</v>
      </c>
      <c r="G1459" s="19" t="s">
        <v>396</v>
      </c>
      <c r="H1459" s="19" t="s">
        <v>383</v>
      </c>
      <c r="I1459" s="19" t="s">
        <v>397</v>
      </c>
      <c r="J1459" s="19" t="s">
        <v>525</v>
      </c>
      <c r="K1459" s="19" t="s">
        <v>378</v>
      </c>
      <c r="L1459" s="19" t="s">
        <v>559</v>
      </c>
      <c r="M1459" s="19" t="s">
        <v>538</v>
      </c>
    </row>
    <row r="1460" spans="1:13" x14ac:dyDescent="0.2">
      <c r="A1460" s="19" t="s">
        <v>131</v>
      </c>
      <c r="B1460" s="19" t="s">
        <v>363</v>
      </c>
      <c r="C1460" s="20">
        <v>66000</v>
      </c>
      <c r="D1460" s="20">
        <v>0</v>
      </c>
      <c r="E1460" s="21">
        <v>43619.995370370372</v>
      </c>
      <c r="F1460" s="21">
        <v>43805.514467592591</v>
      </c>
      <c r="G1460" s="19" t="s">
        <v>402</v>
      </c>
      <c r="H1460" s="19" t="s">
        <v>403</v>
      </c>
      <c r="I1460" s="19" t="s">
        <v>397</v>
      </c>
      <c r="J1460" s="19" t="s">
        <v>524</v>
      </c>
      <c r="K1460" s="19" t="s">
        <v>377</v>
      </c>
      <c r="L1460" s="19" t="s">
        <v>559</v>
      </c>
      <c r="M1460" s="19" t="s">
        <v>534</v>
      </c>
    </row>
    <row r="1461" spans="1:13" x14ac:dyDescent="0.2">
      <c r="A1461" s="19" t="s">
        <v>256</v>
      </c>
      <c r="B1461" s="19" t="s">
        <v>371</v>
      </c>
      <c r="C1461" s="20">
        <v>4480</v>
      </c>
      <c r="D1461" s="20">
        <v>0</v>
      </c>
      <c r="E1461" s="21">
        <v>42936.697523148148</v>
      </c>
      <c r="F1461" s="21">
        <v>43279.717037037037</v>
      </c>
      <c r="G1461" s="19" t="s">
        <v>390</v>
      </c>
      <c r="H1461" s="19" t="s">
        <v>389</v>
      </c>
      <c r="I1461" s="19" t="s">
        <v>385</v>
      </c>
      <c r="J1461" s="19" t="s">
        <v>522</v>
      </c>
      <c r="K1461" s="19" t="s">
        <v>377</v>
      </c>
      <c r="L1461" s="19" t="s">
        <v>571</v>
      </c>
      <c r="M1461" s="19" t="s">
        <v>538</v>
      </c>
    </row>
    <row r="1462" spans="1:13" x14ac:dyDescent="0.2">
      <c r="A1462" s="19" t="s">
        <v>275</v>
      </c>
      <c r="B1462" s="19" t="s">
        <v>363</v>
      </c>
      <c r="C1462" s="20">
        <v>27500</v>
      </c>
      <c r="D1462" s="20">
        <v>0</v>
      </c>
      <c r="E1462" s="21">
        <v>43630.691574074073</v>
      </c>
      <c r="F1462" s="21">
        <v>43840.895196759258</v>
      </c>
      <c r="G1462" s="19" t="s">
        <v>402</v>
      </c>
      <c r="H1462" s="19" t="s">
        <v>403</v>
      </c>
      <c r="I1462" s="19" t="s">
        <v>397</v>
      </c>
      <c r="J1462" s="19" t="s">
        <v>528</v>
      </c>
      <c r="K1462" s="19" t="s">
        <v>377</v>
      </c>
      <c r="L1462" s="19" t="s">
        <v>563</v>
      </c>
      <c r="M1462" s="19" t="s">
        <v>533</v>
      </c>
    </row>
    <row r="1463" spans="1:13" x14ac:dyDescent="0.2">
      <c r="A1463" s="19" t="s">
        <v>275</v>
      </c>
      <c r="B1463" s="19" t="s">
        <v>363</v>
      </c>
      <c r="C1463" s="20">
        <v>63480</v>
      </c>
      <c r="D1463" s="20">
        <v>63480</v>
      </c>
      <c r="E1463" s="21">
        <v>43357.569212962961</v>
      </c>
      <c r="F1463" s="21">
        <v>43418.291666666664</v>
      </c>
      <c r="G1463" s="19" t="s">
        <v>391</v>
      </c>
      <c r="H1463" s="19" t="s">
        <v>383</v>
      </c>
      <c r="I1463" s="19" t="s">
        <v>385</v>
      </c>
      <c r="J1463" s="19" t="s">
        <v>525</v>
      </c>
      <c r="K1463" s="19" t="s">
        <v>378</v>
      </c>
      <c r="L1463" s="19" t="s">
        <v>563</v>
      </c>
      <c r="M1463" s="19" t="s">
        <v>533</v>
      </c>
    </row>
    <row r="1464" spans="1:13" x14ac:dyDescent="0.2">
      <c r="A1464" s="19" t="s">
        <v>132</v>
      </c>
      <c r="B1464" s="19" t="s">
        <v>360</v>
      </c>
      <c r="C1464" s="20">
        <v>5000</v>
      </c>
      <c r="D1464" s="20">
        <v>0</v>
      </c>
      <c r="E1464" s="21">
        <v>42627.93822916667</v>
      </c>
      <c r="F1464" s="21">
        <v>43122.980451388888</v>
      </c>
      <c r="G1464" s="19" t="s">
        <v>382</v>
      </c>
      <c r="H1464" s="19" t="s">
        <v>381</v>
      </c>
      <c r="I1464" s="19" t="s">
        <v>386</v>
      </c>
      <c r="J1464" s="19" t="s">
        <v>529</v>
      </c>
      <c r="K1464" s="19" t="s">
        <v>377</v>
      </c>
      <c r="L1464" s="19" t="s">
        <v>560</v>
      </c>
      <c r="M1464" s="19" t="s">
        <v>535</v>
      </c>
    </row>
    <row r="1465" spans="1:13" x14ac:dyDescent="0.2">
      <c r="A1465" s="19" t="s">
        <v>132</v>
      </c>
      <c r="B1465" s="19" t="s">
        <v>360</v>
      </c>
      <c r="C1465" s="20">
        <v>18000</v>
      </c>
      <c r="D1465" s="20">
        <v>0</v>
      </c>
      <c r="E1465" s="21">
        <v>43014.77783564815</v>
      </c>
      <c r="F1465" s="21">
        <v>43109.644016203703</v>
      </c>
      <c r="G1465" s="19" t="s">
        <v>388</v>
      </c>
      <c r="H1465" s="19" t="s">
        <v>389</v>
      </c>
      <c r="I1465" s="19" t="s">
        <v>387</v>
      </c>
      <c r="J1465" s="19" t="s">
        <v>523</v>
      </c>
      <c r="K1465" s="19" t="s">
        <v>377</v>
      </c>
      <c r="L1465" s="19" t="s">
        <v>560</v>
      </c>
      <c r="M1465" s="19" t="s">
        <v>533</v>
      </c>
    </row>
    <row r="1466" spans="1:13" x14ac:dyDescent="0.2">
      <c r="A1466" s="19" t="s">
        <v>132</v>
      </c>
      <c r="B1466" s="19" t="s">
        <v>360</v>
      </c>
      <c r="C1466" s="20">
        <v>152184</v>
      </c>
      <c r="D1466" s="20">
        <v>152184</v>
      </c>
      <c r="E1466" s="21">
        <v>42563.8049537037</v>
      </c>
      <c r="F1466" s="21">
        <v>42626.291666666664</v>
      </c>
      <c r="G1466" s="19" t="s">
        <v>390</v>
      </c>
      <c r="H1466" s="19" t="s">
        <v>389</v>
      </c>
      <c r="I1466" s="19" t="s">
        <v>386</v>
      </c>
      <c r="J1466" s="19" t="s">
        <v>525</v>
      </c>
      <c r="K1466" s="19" t="s">
        <v>378</v>
      </c>
      <c r="L1466" s="19" t="s">
        <v>560</v>
      </c>
      <c r="M1466" s="19" t="s">
        <v>536</v>
      </c>
    </row>
    <row r="1467" spans="1:13" x14ac:dyDescent="0.2">
      <c r="A1467" s="19" t="s">
        <v>272</v>
      </c>
      <c r="B1467" s="19" t="s">
        <v>363</v>
      </c>
      <c r="C1467" s="20">
        <v>0</v>
      </c>
      <c r="D1467" s="20">
        <v>0</v>
      </c>
      <c r="E1467" s="21">
        <v>43207.679143518515</v>
      </c>
      <c r="F1467" s="21">
        <v>43402.879004629627</v>
      </c>
      <c r="G1467" s="19" t="s">
        <v>393</v>
      </c>
      <c r="H1467" s="19" t="s">
        <v>389</v>
      </c>
      <c r="I1467" s="19" t="s">
        <v>385</v>
      </c>
      <c r="J1467" s="19" t="s">
        <v>529</v>
      </c>
      <c r="K1467" s="19" t="s">
        <v>377</v>
      </c>
      <c r="L1467" s="19" t="s">
        <v>561</v>
      </c>
      <c r="M1467" s="19" t="s">
        <v>534</v>
      </c>
    </row>
    <row r="1468" spans="1:13" x14ac:dyDescent="0.2">
      <c r="A1468" s="19" t="s">
        <v>317</v>
      </c>
      <c r="B1468" s="19" t="s">
        <v>363</v>
      </c>
      <c r="C1468" s="20">
        <v>55000</v>
      </c>
      <c r="D1468" s="20">
        <v>0</v>
      </c>
      <c r="E1468" s="21">
        <v>43825.783379629633</v>
      </c>
      <c r="F1468" s="21">
        <v>43857.697129629632</v>
      </c>
      <c r="G1468" s="19" t="s">
        <v>392</v>
      </c>
      <c r="H1468" s="19" t="s">
        <v>383</v>
      </c>
      <c r="I1468" s="19" t="s">
        <v>385</v>
      </c>
      <c r="J1468" s="19" t="s">
        <v>525</v>
      </c>
      <c r="K1468" s="19" t="s">
        <v>377</v>
      </c>
      <c r="L1468" s="19" t="s">
        <v>560</v>
      </c>
      <c r="M1468" s="19" t="s">
        <v>534</v>
      </c>
    </row>
    <row r="1469" spans="1:13" x14ac:dyDescent="0.2">
      <c r="A1469" s="19" t="s">
        <v>449</v>
      </c>
      <c r="B1469" s="19" t="s">
        <v>370</v>
      </c>
      <c r="C1469" s="20">
        <v>9000</v>
      </c>
      <c r="D1469" s="20">
        <v>9000</v>
      </c>
      <c r="E1469" s="21">
        <v>43042.829907407409</v>
      </c>
      <c r="F1469" s="21">
        <v>43046.291666666664</v>
      </c>
      <c r="G1469" s="19" t="s">
        <v>394</v>
      </c>
      <c r="H1469" s="19" t="s">
        <v>383</v>
      </c>
      <c r="I1469" s="19" t="s">
        <v>395</v>
      </c>
      <c r="J1469" s="19" t="s">
        <v>522</v>
      </c>
      <c r="K1469" s="19" t="s">
        <v>378</v>
      </c>
      <c r="L1469" s="19" t="s">
        <v>564</v>
      </c>
      <c r="M1469" s="19" t="s">
        <v>536</v>
      </c>
    </row>
    <row r="1470" spans="1:13" x14ac:dyDescent="0.2">
      <c r="A1470" s="19" t="s">
        <v>449</v>
      </c>
      <c r="B1470" s="19" t="s">
        <v>370</v>
      </c>
      <c r="C1470" s="20">
        <v>9200</v>
      </c>
      <c r="D1470" s="20">
        <v>9200</v>
      </c>
      <c r="E1470" s="21">
        <v>43397.78597222222</v>
      </c>
      <c r="F1470" s="21">
        <v>43410.823506944442</v>
      </c>
      <c r="G1470" s="19" t="s">
        <v>400</v>
      </c>
      <c r="H1470" s="19" t="s">
        <v>389</v>
      </c>
      <c r="I1470" s="19" t="s">
        <v>385</v>
      </c>
      <c r="J1470" s="19" t="s">
        <v>525</v>
      </c>
      <c r="K1470" s="19" t="s">
        <v>378</v>
      </c>
      <c r="L1470" s="19" t="s">
        <v>564</v>
      </c>
      <c r="M1470" s="19" t="s">
        <v>535</v>
      </c>
    </row>
    <row r="1471" spans="1:13" x14ac:dyDescent="0.2">
      <c r="A1471" s="19" t="s">
        <v>449</v>
      </c>
      <c r="B1471" s="19" t="s">
        <v>370</v>
      </c>
      <c r="C1471" s="20">
        <v>20000</v>
      </c>
      <c r="D1471" s="20">
        <v>20000</v>
      </c>
      <c r="E1471" s="21">
        <v>43360.995219907411</v>
      </c>
      <c r="F1471" s="21">
        <v>43396</v>
      </c>
      <c r="G1471" s="19" t="s">
        <v>394</v>
      </c>
      <c r="H1471" s="19" t="s">
        <v>383</v>
      </c>
      <c r="I1471" s="19" t="s">
        <v>395</v>
      </c>
      <c r="J1471" s="19" t="s">
        <v>529</v>
      </c>
      <c r="K1471" s="19" t="s">
        <v>378</v>
      </c>
      <c r="L1471" s="19" t="s">
        <v>564</v>
      </c>
      <c r="M1471" s="19" t="s">
        <v>535</v>
      </c>
    </row>
    <row r="1472" spans="1:13" x14ac:dyDescent="0.2">
      <c r="A1472" s="19" t="s">
        <v>449</v>
      </c>
      <c r="B1472" s="19" t="s">
        <v>370</v>
      </c>
      <c r="C1472" s="20">
        <v>22500</v>
      </c>
      <c r="D1472" s="20">
        <v>0</v>
      </c>
      <c r="E1472" s="21">
        <v>43629.987662037034</v>
      </c>
      <c r="F1472" s="21">
        <v>43781.291666666664</v>
      </c>
      <c r="G1472" s="19" t="s">
        <v>388</v>
      </c>
      <c r="H1472" s="19" t="s">
        <v>389</v>
      </c>
      <c r="I1472" s="19" t="s">
        <v>385</v>
      </c>
      <c r="J1472" s="19" t="s">
        <v>525</v>
      </c>
      <c r="K1472" s="19" t="s">
        <v>377</v>
      </c>
      <c r="L1472" s="19" t="s">
        <v>564</v>
      </c>
      <c r="M1472" s="19" t="s">
        <v>533</v>
      </c>
    </row>
    <row r="1473" spans="1:13" x14ac:dyDescent="0.2">
      <c r="A1473" s="19" t="s">
        <v>449</v>
      </c>
      <c r="B1473" s="19" t="s">
        <v>370</v>
      </c>
      <c r="C1473" s="20">
        <v>55000</v>
      </c>
      <c r="D1473" s="20">
        <v>55000</v>
      </c>
      <c r="E1473" s="21">
        <v>42993.845555555556</v>
      </c>
      <c r="F1473" s="21">
        <v>43020.291666666664</v>
      </c>
      <c r="G1473" s="19" t="s">
        <v>396</v>
      </c>
      <c r="H1473" s="19" t="s">
        <v>383</v>
      </c>
      <c r="I1473" s="19" t="s">
        <v>397</v>
      </c>
      <c r="J1473" s="19" t="s">
        <v>525</v>
      </c>
      <c r="K1473" s="19" t="s">
        <v>378</v>
      </c>
      <c r="L1473" s="19" t="s">
        <v>564</v>
      </c>
      <c r="M1473" s="19" t="s">
        <v>533</v>
      </c>
    </row>
    <row r="1474" spans="1:13" x14ac:dyDescent="0.2">
      <c r="A1474" s="19" t="s">
        <v>212</v>
      </c>
      <c r="B1474" s="19" t="s">
        <v>371</v>
      </c>
      <c r="C1474" s="20">
        <v>45000</v>
      </c>
      <c r="D1474" s="20">
        <v>0</v>
      </c>
      <c r="E1474" s="21">
        <v>42642.776354166665</v>
      </c>
      <c r="F1474" s="21">
        <v>43082.704432870371</v>
      </c>
      <c r="G1474" s="19" t="s">
        <v>398</v>
      </c>
      <c r="H1474" s="19" t="s">
        <v>389</v>
      </c>
      <c r="I1474" s="19" t="s">
        <v>399</v>
      </c>
      <c r="J1474" s="19" t="s">
        <v>522</v>
      </c>
      <c r="K1474" s="19" t="s">
        <v>377</v>
      </c>
      <c r="L1474" s="19" t="s">
        <v>569</v>
      </c>
      <c r="M1474" s="19" t="s">
        <v>537</v>
      </c>
    </row>
    <row r="1475" spans="1:13" x14ac:dyDescent="0.2">
      <c r="A1475" s="19" t="s">
        <v>344</v>
      </c>
      <c r="B1475" s="19" t="s">
        <v>363</v>
      </c>
      <c r="C1475" s="20">
        <v>12000</v>
      </c>
      <c r="D1475" s="20">
        <v>0</v>
      </c>
      <c r="E1475" s="21">
        <v>43886.231585648151</v>
      </c>
      <c r="F1475" s="21">
        <v>44074.717129629629</v>
      </c>
      <c r="G1475" s="19" t="s">
        <v>394</v>
      </c>
      <c r="H1475" s="19" t="s">
        <v>383</v>
      </c>
      <c r="I1475" s="19" t="s">
        <v>395</v>
      </c>
      <c r="J1475" s="19" t="s">
        <v>527</v>
      </c>
      <c r="K1475" s="19" t="s">
        <v>377</v>
      </c>
      <c r="L1475" s="19" t="s">
        <v>559</v>
      </c>
      <c r="M1475" s="19" t="s">
        <v>535</v>
      </c>
    </row>
    <row r="1476" spans="1:13" x14ac:dyDescent="0.2">
      <c r="A1476" s="19" t="s">
        <v>646</v>
      </c>
      <c r="B1476" s="19" t="s">
        <v>358</v>
      </c>
      <c r="C1476" s="20">
        <v>19.989999999999998</v>
      </c>
      <c r="D1476" s="20">
        <v>19.989999999999998</v>
      </c>
      <c r="E1476" s="21">
        <v>43592.099282407406</v>
      </c>
      <c r="F1476" s="21">
        <v>43591</v>
      </c>
      <c r="G1476" s="19" t="s">
        <v>404</v>
      </c>
      <c r="H1476" s="19" t="s">
        <v>403</v>
      </c>
      <c r="I1476" s="19" t="s">
        <v>405</v>
      </c>
      <c r="J1476" s="19" t="s">
        <v>525</v>
      </c>
      <c r="K1476" s="19" t="s">
        <v>378</v>
      </c>
      <c r="L1476" s="19" t="s">
        <v>562</v>
      </c>
      <c r="M1476" s="19" t="s">
        <v>535</v>
      </c>
    </row>
    <row r="1477" spans="1:13" x14ac:dyDescent="0.2">
      <c r="A1477" s="19" t="s">
        <v>646</v>
      </c>
      <c r="B1477" s="19" t="s">
        <v>358</v>
      </c>
      <c r="C1477" s="20">
        <v>2000</v>
      </c>
      <c r="D1477" s="20">
        <v>0</v>
      </c>
      <c r="E1477" s="21">
        <v>43690.772569444445</v>
      </c>
      <c r="F1477" s="21">
        <v>43752</v>
      </c>
      <c r="G1477" s="19" t="s">
        <v>401</v>
      </c>
      <c r="H1477" s="19" t="s">
        <v>389</v>
      </c>
      <c r="I1477" s="19" t="s">
        <v>385</v>
      </c>
      <c r="J1477" s="19" t="s">
        <v>523</v>
      </c>
      <c r="K1477" s="19" t="s">
        <v>377</v>
      </c>
      <c r="L1477" s="19" t="s">
        <v>562</v>
      </c>
      <c r="M1477" s="19" t="s">
        <v>535</v>
      </c>
    </row>
    <row r="1478" spans="1:13" x14ac:dyDescent="0.2">
      <c r="A1478" s="19" t="s">
        <v>133</v>
      </c>
      <c r="B1478" s="19" t="s">
        <v>363</v>
      </c>
      <c r="C1478" s="20">
        <v>3000</v>
      </c>
      <c r="D1478" s="20">
        <v>3000</v>
      </c>
      <c r="E1478" s="21">
        <v>42590.852893518517</v>
      </c>
      <c r="F1478" s="21">
        <v>42628.587881944448</v>
      </c>
      <c r="G1478" s="19" t="s">
        <v>390</v>
      </c>
      <c r="H1478" s="19" t="s">
        <v>389</v>
      </c>
      <c r="I1478" s="19" t="s">
        <v>385</v>
      </c>
      <c r="J1478" s="19" t="s">
        <v>522</v>
      </c>
      <c r="K1478" s="19" t="s">
        <v>377</v>
      </c>
      <c r="L1478" s="19" t="s">
        <v>559</v>
      </c>
      <c r="M1478" s="19" t="s">
        <v>538</v>
      </c>
    </row>
    <row r="1479" spans="1:13" x14ac:dyDescent="0.2">
      <c r="A1479" s="19" t="s">
        <v>646</v>
      </c>
      <c r="B1479" s="19" t="s">
        <v>358</v>
      </c>
      <c r="C1479" s="20">
        <v>10000</v>
      </c>
      <c r="D1479" s="20">
        <v>10000</v>
      </c>
      <c r="E1479" s="21">
        <v>43850.77140046296</v>
      </c>
      <c r="F1479" s="21">
        <v>43850.955243055556</v>
      </c>
      <c r="G1479" s="19" t="s">
        <v>382</v>
      </c>
      <c r="H1479" s="19" t="s">
        <v>381</v>
      </c>
      <c r="I1479" s="19" t="s">
        <v>386</v>
      </c>
      <c r="J1479" s="19" t="s">
        <v>528</v>
      </c>
      <c r="K1479" s="19" t="s">
        <v>378</v>
      </c>
      <c r="L1479" s="19" t="s">
        <v>566</v>
      </c>
      <c r="M1479" s="19" t="s">
        <v>535</v>
      </c>
    </row>
    <row r="1480" spans="1:13" x14ac:dyDescent="0.2">
      <c r="A1480" s="19" t="s">
        <v>646</v>
      </c>
      <c r="B1480" s="19" t="s">
        <v>358</v>
      </c>
      <c r="C1480" s="20">
        <v>12000</v>
      </c>
      <c r="D1480" s="20">
        <v>12000</v>
      </c>
      <c r="E1480" s="21">
        <v>43410.785636574074</v>
      </c>
      <c r="F1480" s="21">
        <v>43454</v>
      </c>
      <c r="G1480" s="19" t="s">
        <v>388</v>
      </c>
      <c r="H1480" s="19" t="s">
        <v>389</v>
      </c>
      <c r="I1480" s="19" t="s">
        <v>385</v>
      </c>
      <c r="J1480" s="19" t="s">
        <v>528</v>
      </c>
      <c r="K1480" s="19" t="s">
        <v>378</v>
      </c>
      <c r="L1480" s="19" t="s">
        <v>566</v>
      </c>
      <c r="M1480" s="19" t="s">
        <v>533</v>
      </c>
    </row>
    <row r="1481" spans="1:13" x14ac:dyDescent="0.2">
      <c r="A1481" s="19" t="s">
        <v>646</v>
      </c>
      <c r="B1481" s="19" t="s">
        <v>358</v>
      </c>
      <c r="C1481" s="20">
        <v>22500</v>
      </c>
      <c r="D1481" s="20">
        <v>22500</v>
      </c>
      <c r="E1481" s="21">
        <v>43942.004745370374</v>
      </c>
      <c r="F1481" s="21">
        <v>44025.947187500002</v>
      </c>
      <c r="G1481" s="19" t="s">
        <v>404</v>
      </c>
      <c r="H1481" s="19" t="s">
        <v>403</v>
      </c>
      <c r="I1481" s="19" t="s">
        <v>405</v>
      </c>
      <c r="J1481" s="19" t="s">
        <v>526</v>
      </c>
      <c r="K1481" s="19" t="s">
        <v>378</v>
      </c>
      <c r="L1481" s="19" t="s">
        <v>566</v>
      </c>
      <c r="M1481" s="19" t="s">
        <v>539</v>
      </c>
    </row>
    <row r="1482" spans="1:13" x14ac:dyDescent="0.2">
      <c r="A1482" s="19" t="s">
        <v>646</v>
      </c>
      <c r="B1482" s="19" t="s">
        <v>358</v>
      </c>
      <c r="C1482" s="20">
        <v>77280</v>
      </c>
      <c r="D1482" s="20">
        <v>77280</v>
      </c>
      <c r="E1482" s="21">
        <v>43206.866597222222</v>
      </c>
      <c r="F1482" s="21">
        <v>43262.561666666668</v>
      </c>
      <c r="G1482" s="19" t="s">
        <v>396</v>
      </c>
      <c r="H1482" s="19" t="s">
        <v>383</v>
      </c>
      <c r="I1482" s="19" t="s">
        <v>397</v>
      </c>
      <c r="J1482" s="19" t="s">
        <v>525</v>
      </c>
      <c r="K1482" s="19" t="s">
        <v>378</v>
      </c>
      <c r="L1482" s="19" t="s">
        <v>566</v>
      </c>
      <c r="M1482" s="19" t="s">
        <v>533</v>
      </c>
    </row>
    <row r="1483" spans="1:13" x14ac:dyDescent="0.2">
      <c r="A1483" s="19" t="s">
        <v>284</v>
      </c>
      <c r="B1483" s="19" t="s">
        <v>363</v>
      </c>
      <c r="C1483" s="20">
        <v>2995</v>
      </c>
      <c r="D1483" s="20">
        <v>2995</v>
      </c>
      <c r="E1483" s="21">
        <v>43910.836759259262</v>
      </c>
      <c r="F1483" s="21">
        <v>43913.743587962963</v>
      </c>
      <c r="G1483" s="19" t="s">
        <v>390</v>
      </c>
      <c r="H1483" s="19" t="s">
        <v>389</v>
      </c>
      <c r="I1483" s="19" t="s">
        <v>386</v>
      </c>
      <c r="J1483" s="19" t="s">
        <v>528</v>
      </c>
      <c r="K1483" s="19" t="s">
        <v>378</v>
      </c>
      <c r="L1483" s="19" t="s">
        <v>568</v>
      </c>
      <c r="M1483" s="19" t="s">
        <v>534</v>
      </c>
    </row>
    <row r="1484" spans="1:13" x14ac:dyDescent="0.2">
      <c r="A1484" s="19" t="s">
        <v>284</v>
      </c>
      <c r="B1484" s="19" t="s">
        <v>363</v>
      </c>
      <c r="C1484" s="20">
        <v>9000</v>
      </c>
      <c r="D1484" s="20">
        <v>9000</v>
      </c>
      <c r="E1484" s="21">
        <v>43489.73505787037</v>
      </c>
      <c r="F1484" s="21">
        <v>43511</v>
      </c>
      <c r="G1484" s="19" t="s">
        <v>402</v>
      </c>
      <c r="H1484" s="19" t="s">
        <v>403</v>
      </c>
      <c r="I1484" s="19" t="s">
        <v>397</v>
      </c>
      <c r="J1484" s="19" t="s">
        <v>528</v>
      </c>
      <c r="K1484" s="19" t="s">
        <v>378</v>
      </c>
      <c r="L1484" s="19" t="s">
        <v>568</v>
      </c>
      <c r="M1484" s="19" t="s">
        <v>533</v>
      </c>
    </row>
    <row r="1485" spans="1:13" x14ac:dyDescent="0.2">
      <c r="A1485" s="19" t="s">
        <v>284</v>
      </c>
      <c r="B1485" s="19" t="s">
        <v>363</v>
      </c>
      <c r="C1485" s="20">
        <v>10000</v>
      </c>
      <c r="D1485" s="20">
        <v>0</v>
      </c>
      <c r="E1485" s="21">
        <v>43881.953587962962</v>
      </c>
      <c r="F1485" s="21">
        <v>44021.838807870372</v>
      </c>
      <c r="G1485" s="19" t="s">
        <v>396</v>
      </c>
      <c r="H1485" s="19" t="s">
        <v>383</v>
      </c>
      <c r="I1485" s="19" t="s">
        <v>397</v>
      </c>
      <c r="J1485" s="19" t="s">
        <v>527</v>
      </c>
      <c r="K1485" s="19" t="s">
        <v>377</v>
      </c>
      <c r="L1485" s="19" t="s">
        <v>568</v>
      </c>
      <c r="M1485" s="19" t="s">
        <v>539</v>
      </c>
    </row>
    <row r="1486" spans="1:13" x14ac:dyDescent="0.2">
      <c r="A1486" s="19" t="s">
        <v>646</v>
      </c>
      <c r="B1486" s="19" t="s">
        <v>358</v>
      </c>
      <c r="C1486" s="20">
        <v>102000</v>
      </c>
      <c r="D1486" s="20">
        <v>102000</v>
      </c>
      <c r="E1486" s="21">
        <v>42412.861296296294</v>
      </c>
      <c r="F1486" s="21">
        <v>42500.809363425928</v>
      </c>
      <c r="G1486" s="19" t="s">
        <v>393</v>
      </c>
      <c r="H1486" s="19" t="s">
        <v>389</v>
      </c>
      <c r="I1486" s="19" t="s">
        <v>385</v>
      </c>
      <c r="J1486" s="19" t="s">
        <v>522</v>
      </c>
      <c r="K1486" s="19" t="s">
        <v>377</v>
      </c>
      <c r="L1486" s="19" t="s">
        <v>571</v>
      </c>
      <c r="M1486" s="19" t="s">
        <v>533</v>
      </c>
    </row>
    <row r="1487" spans="1:13" x14ac:dyDescent="0.2">
      <c r="A1487" s="19" t="s">
        <v>450</v>
      </c>
      <c r="B1487" s="19" t="s">
        <v>370</v>
      </c>
      <c r="C1487" s="20">
        <v>9000</v>
      </c>
      <c r="D1487" s="20">
        <v>9000</v>
      </c>
      <c r="E1487" s="21">
        <v>41418.738055555557</v>
      </c>
      <c r="F1487" s="21">
        <v>41452.291666666664</v>
      </c>
      <c r="G1487" s="19" t="s">
        <v>398</v>
      </c>
      <c r="H1487" s="19" t="s">
        <v>389</v>
      </c>
      <c r="I1487" s="19" t="s">
        <v>399</v>
      </c>
      <c r="J1487" s="19" t="s">
        <v>522</v>
      </c>
      <c r="K1487" s="19" t="s">
        <v>378</v>
      </c>
      <c r="L1487" s="19" t="s">
        <v>560</v>
      </c>
      <c r="M1487" s="19" t="s">
        <v>535</v>
      </c>
    </row>
    <row r="1488" spans="1:13" x14ac:dyDescent="0.2">
      <c r="A1488" s="19" t="s">
        <v>450</v>
      </c>
      <c r="B1488" s="19" t="s">
        <v>370</v>
      </c>
      <c r="C1488" s="20">
        <v>10000</v>
      </c>
      <c r="D1488" s="20">
        <v>0</v>
      </c>
      <c r="E1488" s="21">
        <v>43860.693495370368</v>
      </c>
      <c r="F1488" s="21">
        <v>43916.797708333332</v>
      </c>
      <c r="G1488" s="19" t="s">
        <v>398</v>
      </c>
      <c r="H1488" s="19" t="s">
        <v>389</v>
      </c>
      <c r="I1488" s="19" t="s">
        <v>399</v>
      </c>
      <c r="J1488" s="19" t="s">
        <v>526</v>
      </c>
      <c r="K1488" s="19" t="s">
        <v>377</v>
      </c>
      <c r="L1488" s="19" t="s">
        <v>562</v>
      </c>
      <c r="M1488" s="19" t="s">
        <v>535</v>
      </c>
    </row>
    <row r="1489" spans="1:13" x14ac:dyDescent="0.2">
      <c r="A1489" s="19" t="s">
        <v>450</v>
      </c>
      <c r="B1489" s="19" t="s">
        <v>370</v>
      </c>
      <c r="C1489" s="20">
        <v>10000</v>
      </c>
      <c r="D1489" s="20">
        <v>10000</v>
      </c>
      <c r="E1489" s="21">
        <v>42244.881585648145</v>
      </c>
      <c r="F1489" s="21">
        <v>42261.291666666664</v>
      </c>
      <c r="G1489" s="19" t="s">
        <v>404</v>
      </c>
      <c r="H1489" s="19" t="s">
        <v>403</v>
      </c>
      <c r="I1489" s="19" t="s">
        <v>405</v>
      </c>
      <c r="J1489" s="19" t="s">
        <v>523</v>
      </c>
      <c r="K1489" s="19" t="s">
        <v>378</v>
      </c>
      <c r="L1489" s="19" t="s">
        <v>562</v>
      </c>
      <c r="M1489" s="19" t="s">
        <v>538</v>
      </c>
    </row>
    <row r="1490" spans="1:13" x14ac:dyDescent="0.2">
      <c r="A1490" s="19" t="s">
        <v>450</v>
      </c>
      <c r="B1490" s="19" t="s">
        <v>370</v>
      </c>
      <c r="C1490" s="20">
        <v>13000</v>
      </c>
      <c r="D1490" s="20">
        <v>13000</v>
      </c>
      <c r="E1490" s="21">
        <v>43563.768506944441</v>
      </c>
      <c r="F1490" s="21">
        <v>43571</v>
      </c>
      <c r="G1490" s="19" t="s">
        <v>393</v>
      </c>
      <c r="H1490" s="19" t="s">
        <v>389</v>
      </c>
      <c r="I1490" s="19" t="s">
        <v>385</v>
      </c>
      <c r="J1490" s="19" t="s">
        <v>525</v>
      </c>
      <c r="K1490" s="19" t="s">
        <v>378</v>
      </c>
      <c r="L1490" s="19" t="s">
        <v>562</v>
      </c>
      <c r="M1490" s="19" t="s">
        <v>537</v>
      </c>
    </row>
    <row r="1491" spans="1:13" x14ac:dyDescent="0.2">
      <c r="A1491" s="19" t="s">
        <v>450</v>
      </c>
      <c r="B1491" s="19" t="s">
        <v>370</v>
      </c>
      <c r="C1491" s="20">
        <v>15000</v>
      </c>
      <c r="D1491" s="20">
        <v>15000</v>
      </c>
      <c r="E1491" s="21">
        <v>41264.75273148148</v>
      </c>
      <c r="F1491" s="21">
        <v>41277.291666666664</v>
      </c>
      <c r="G1491" s="19" t="s">
        <v>404</v>
      </c>
      <c r="H1491" s="19" t="s">
        <v>403</v>
      </c>
      <c r="I1491" s="19" t="s">
        <v>405</v>
      </c>
      <c r="J1491" s="19" t="s">
        <v>522</v>
      </c>
      <c r="K1491" s="19" t="s">
        <v>378</v>
      </c>
      <c r="L1491" s="19" t="s">
        <v>560</v>
      </c>
      <c r="M1491" s="19" t="s">
        <v>533</v>
      </c>
    </row>
    <row r="1492" spans="1:13" x14ac:dyDescent="0.2">
      <c r="A1492" s="19" t="s">
        <v>450</v>
      </c>
      <c r="B1492" s="19" t="s">
        <v>370</v>
      </c>
      <c r="C1492" s="20">
        <v>18000</v>
      </c>
      <c r="D1492" s="20">
        <v>0</v>
      </c>
      <c r="E1492" s="21">
        <v>42466.608460648145</v>
      </c>
      <c r="F1492" s="21">
        <v>43083.891956018517</v>
      </c>
      <c r="G1492" s="19" t="s">
        <v>388</v>
      </c>
      <c r="H1492" s="19" t="s">
        <v>389</v>
      </c>
      <c r="I1492" s="19" t="s">
        <v>385</v>
      </c>
      <c r="J1492" s="19" t="s">
        <v>523</v>
      </c>
      <c r="K1492" s="19" t="s">
        <v>377</v>
      </c>
      <c r="L1492" s="19" t="s">
        <v>560</v>
      </c>
      <c r="M1492" s="19" t="s">
        <v>535</v>
      </c>
    </row>
    <row r="1493" spans="1:13" x14ac:dyDescent="0.2">
      <c r="A1493" s="19" t="s">
        <v>450</v>
      </c>
      <c r="B1493" s="19" t="s">
        <v>370</v>
      </c>
      <c r="C1493" s="20">
        <v>18000</v>
      </c>
      <c r="D1493" s="20">
        <v>0</v>
      </c>
      <c r="E1493" s="21">
        <v>41533.761712962965</v>
      </c>
      <c r="F1493" s="21">
        <v>41550.166666666664</v>
      </c>
      <c r="G1493" s="19" t="s">
        <v>393</v>
      </c>
      <c r="H1493" s="19" t="s">
        <v>389</v>
      </c>
      <c r="I1493" s="19" t="s">
        <v>385</v>
      </c>
      <c r="J1493" s="19" t="s">
        <v>522</v>
      </c>
      <c r="K1493" s="19" t="s">
        <v>377</v>
      </c>
      <c r="L1493" s="19" t="s">
        <v>560</v>
      </c>
      <c r="M1493" s="19" t="s">
        <v>539</v>
      </c>
    </row>
    <row r="1494" spans="1:13" x14ac:dyDescent="0.2">
      <c r="A1494" s="19" t="s">
        <v>450</v>
      </c>
      <c r="B1494" s="19" t="s">
        <v>370</v>
      </c>
      <c r="C1494" s="20">
        <v>20000</v>
      </c>
      <c r="D1494" s="20">
        <v>20000</v>
      </c>
      <c r="E1494" s="21">
        <v>44026.681273148148</v>
      </c>
      <c r="F1494" s="21">
        <v>44041.819849537038</v>
      </c>
      <c r="G1494" s="19" t="s">
        <v>388</v>
      </c>
      <c r="H1494" s="19" t="s">
        <v>389</v>
      </c>
      <c r="I1494" s="19" t="s">
        <v>385</v>
      </c>
      <c r="J1494" s="19" t="s">
        <v>528</v>
      </c>
      <c r="K1494" s="19" t="s">
        <v>378</v>
      </c>
      <c r="L1494" s="19" t="s">
        <v>562</v>
      </c>
      <c r="M1494" s="19" t="s">
        <v>539</v>
      </c>
    </row>
    <row r="1495" spans="1:13" x14ac:dyDescent="0.2">
      <c r="A1495" s="19" t="s">
        <v>450</v>
      </c>
      <c r="B1495" s="19" t="s">
        <v>370</v>
      </c>
      <c r="C1495" s="20">
        <v>21000</v>
      </c>
      <c r="D1495" s="20">
        <v>0</v>
      </c>
      <c r="E1495" s="21">
        <v>43259.11681712963</v>
      </c>
      <c r="F1495" s="21">
        <v>43574</v>
      </c>
      <c r="G1495" s="19" t="s">
        <v>392</v>
      </c>
      <c r="H1495" s="19" t="s">
        <v>383</v>
      </c>
      <c r="I1495" s="19" t="s">
        <v>385</v>
      </c>
      <c r="J1495" s="19" t="s">
        <v>525</v>
      </c>
      <c r="K1495" s="19" t="s">
        <v>377</v>
      </c>
      <c r="L1495" s="19" t="s">
        <v>560</v>
      </c>
      <c r="M1495" s="19" t="s">
        <v>535</v>
      </c>
    </row>
    <row r="1496" spans="1:13" x14ac:dyDescent="0.2">
      <c r="A1496" s="19" t="s">
        <v>450</v>
      </c>
      <c r="B1496" s="19" t="s">
        <v>370</v>
      </c>
      <c r="C1496" s="20">
        <v>22000</v>
      </c>
      <c r="D1496" s="20">
        <v>22000</v>
      </c>
      <c r="E1496" s="21">
        <v>43815.759039351855</v>
      </c>
      <c r="F1496" s="21">
        <v>43815.760925925926</v>
      </c>
      <c r="G1496" s="19" t="s">
        <v>393</v>
      </c>
      <c r="H1496" s="19" t="s">
        <v>389</v>
      </c>
      <c r="I1496" s="19" t="s">
        <v>385</v>
      </c>
      <c r="J1496" s="19" t="s">
        <v>528</v>
      </c>
      <c r="K1496" s="19" t="s">
        <v>378</v>
      </c>
      <c r="L1496" s="19" t="s">
        <v>562</v>
      </c>
      <c r="M1496" s="19" t="s">
        <v>534</v>
      </c>
    </row>
    <row r="1497" spans="1:13" x14ac:dyDescent="0.2">
      <c r="A1497" s="19" t="s">
        <v>450</v>
      </c>
      <c r="B1497" s="19" t="s">
        <v>370</v>
      </c>
      <c r="C1497" s="20">
        <v>24000</v>
      </c>
      <c r="D1497" s="20">
        <v>0</v>
      </c>
      <c r="E1497" s="21">
        <v>41241.983657407407</v>
      </c>
      <c r="F1497" s="21">
        <v>41248.208333333336</v>
      </c>
      <c r="G1497" s="19" t="s">
        <v>391</v>
      </c>
      <c r="H1497" s="19" t="s">
        <v>383</v>
      </c>
      <c r="I1497" s="19" t="s">
        <v>385</v>
      </c>
      <c r="J1497" s="19" t="s">
        <v>522</v>
      </c>
      <c r="K1497" s="19" t="s">
        <v>377</v>
      </c>
      <c r="L1497" s="19" t="s">
        <v>560</v>
      </c>
      <c r="M1497" s="19" t="s">
        <v>533</v>
      </c>
    </row>
    <row r="1498" spans="1:13" x14ac:dyDescent="0.2">
      <c r="A1498" s="19" t="s">
        <v>450</v>
      </c>
      <c r="B1498" s="19" t="s">
        <v>370</v>
      </c>
      <c r="C1498" s="20">
        <v>26000</v>
      </c>
      <c r="D1498" s="20">
        <v>26000</v>
      </c>
      <c r="E1498" s="21">
        <v>43480.792604166665</v>
      </c>
      <c r="F1498" s="21">
        <v>43655.585740740738</v>
      </c>
      <c r="G1498" s="19" t="s">
        <v>398</v>
      </c>
      <c r="H1498" s="19" t="s">
        <v>389</v>
      </c>
      <c r="I1498" s="19" t="s">
        <v>399</v>
      </c>
      <c r="J1498" s="19" t="s">
        <v>525</v>
      </c>
      <c r="K1498" s="19" t="s">
        <v>378</v>
      </c>
      <c r="L1498" s="19" t="s">
        <v>562</v>
      </c>
      <c r="M1498" s="19" t="s">
        <v>533</v>
      </c>
    </row>
    <row r="1499" spans="1:13" x14ac:dyDescent="0.2">
      <c r="A1499" s="19" t="s">
        <v>450</v>
      </c>
      <c r="B1499" s="19" t="s">
        <v>370</v>
      </c>
      <c r="C1499" s="20">
        <v>50000</v>
      </c>
      <c r="D1499" s="20">
        <v>50000</v>
      </c>
      <c r="E1499" s="21">
        <v>41262.943819444445</v>
      </c>
      <c r="F1499" s="21">
        <v>41273.291666666664</v>
      </c>
      <c r="G1499" s="19" t="s">
        <v>393</v>
      </c>
      <c r="H1499" s="19" t="s">
        <v>389</v>
      </c>
      <c r="I1499" s="19" t="s">
        <v>385</v>
      </c>
      <c r="J1499" s="19" t="s">
        <v>529</v>
      </c>
      <c r="K1499" s="19" t="s">
        <v>378</v>
      </c>
      <c r="L1499" s="19" t="s">
        <v>560</v>
      </c>
      <c r="M1499" s="19" t="s">
        <v>535</v>
      </c>
    </row>
    <row r="1500" spans="1:13" x14ac:dyDescent="0.2">
      <c r="A1500" s="19" t="s">
        <v>450</v>
      </c>
      <c r="B1500" s="19" t="s">
        <v>370</v>
      </c>
      <c r="C1500" s="20">
        <v>65000</v>
      </c>
      <c r="D1500" s="20">
        <v>65000</v>
      </c>
      <c r="E1500" s="21">
        <v>41241.982303240744</v>
      </c>
      <c r="F1500" s="21">
        <v>41249.291666666664</v>
      </c>
      <c r="G1500" s="19" t="s">
        <v>398</v>
      </c>
      <c r="H1500" s="19" t="s">
        <v>389</v>
      </c>
      <c r="I1500" s="19" t="s">
        <v>399</v>
      </c>
      <c r="J1500" s="19" t="s">
        <v>523</v>
      </c>
      <c r="K1500" s="19" t="s">
        <v>378</v>
      </c>
      <c r="L1500" s="19" t="s">
        <v>560</v>
      </c>
      <c r="M1500" s="19" t="s">
        <v>533</v>
      </c>
    </row>
    <row r="1501" spans="1:13" x14ac:dyDescent="0.2">
      <c r="A1501" s="19" t="s">
        <v>450</v>
      </c>
      <c r="B1501" s="19" t="s">
        <v>370</v>
      </c>
      <c r="C1501" s="20">
        <v>73690.899999999994</v>
      </c>
      <c r="D1501" s="20">
        <v>73690.899999999994</v>
      </c>
      <c r="E1501" s="21">
        <v>41743.862685185188</v>
      </c>
      <c r="F1501" s="21">
        <v>42229.291666666664</v>
      </c>
      <c r="G1501" s="19" t="s">
        <v>382</v>
      </c>
      <c r="H1501" s="19" t="s">
        <v>381</v>
      </c>
      <c r="I1501" s="19" t="s">
        <v>385</v>
      </c>
      <c r="J1501" s="19" t="s">
        <v>525</v>
      </c>
      <c r="K1501" s="19" t="s">
        <v>378</v>
      </c>
      <c r="L1501" s="19" t="s">
        <v>560</v>
      </c>
      <c r="M1501" s="19" t="s">
        <v>535</v>
      </c>
    </row>
    <row r="1502" spans="1:13" x14ac:dyDescent="0.2">
      <c r="A1502" s="19" t="s">
        <v>38</v>
      </c>
      <c r="B1502" s="19" t="s">
        <v>371</v>
      </c>
      <c r="C1502" s="20">
        <v>59000</v>
      </c>
      <c r="D1502" s="20">
        <v>0</v>
      </c>
      <c r="E1502" s="21">
        <v>41290.880937499998</v>
      </c>
      <c r="F1502" s="21">
        <v>41648.208333333336</v>
      </c>
      <c r="G1502" s="19" t="s">
        <v>402</v>
      </c>
      <c r="H1502" s="19" t="s">
        <v>403</v>
      </c>
      <c r="I1502" s="19" t="s">
        <v>397</v>
      </c>
      <c r="J1502" s="19" t="s">
        <v>522</v>
      </c>
      <c r="K1502" s="19" t="s">
        <v>377</v>
      </c>
      <c r="L1502" s="19" t="s">
        <v>562</v>
      </c>
      <c r="M1502" s="19" t="s">
        <v>538</v>
      </c>
    </row>
    <row r="1503" spans="1:13" x14ac:dyDescent="0.2">
      <c r="A1503" s="19" t="s">
        <v>233</v>
      </c>
      <c r="B1503" s="19" t="s">
        <v>363</v>
      </c>
      <c r="C1503" s="20">
        <v>65599</v>
      </c>
      <c r="D1503" s="20">
        <v>0</v>
      </c>
      <c r="E1503" s="21">
        <v>42955.849247685182</v>
      </c>
      <c r="F1503" s="21">
        <v>43182.069120370368</v>
      </c>
      <c r="G1503" s="19" t="s">
        <v>396</v>
      </c>
      <c r="H1503" s="19" t="s">
        <v>383</v>
      </c>
      <c r="I1503" s="19" t="s">
        <v>397</v>
      </c>
      <c r="J1503" s="19" t="s">
        <v>523</v>
      </c>
      <c r="K1503" s="19" t="s">
        <v>377</v>
      </c>
      <c r="L1503" s="19" t="s">
        <v>569</v>
      </c>
      <c r="M1503" s="19" t="s">
        <v>537</v>
      </c>
    </row>
    <row r="1504" spans="1:13" x14ac:dyDescent="0.2">
      <c r="A1504" s="19" t="s">
        <v>128</v>
      </c>
      <c r="B1504" s="19" t="s">
        <v>373</v>
      </c>
      <c r="C1504" s="20">
        <v>4500</v>
      </c>
      <c r="D1504" s="20">
        <v>4500</v>
      </c>
      <c r="E1504" s="21">
        <v>42545.881238425929</v>
      </c>
      <c r="F1504" s="21">
        <v>42573.787222222221</v>
      </c>
      <c r="G1504" s="19" t="s">
        <v>392</v>
      </c>
      <c r="H1504" s="19" t="s">
        <v>383</v>
      </c>
      <c r="I1504" s="19" t="s">
        <v>385</v>
      </c>
      <c r="J1504" s="19" t="s">
        <v>522</v>
      </c>
      <c r="K1504" s="19" t="s">
        <v>377</v>
      </c>
      <c r="L1504" s="19" t="s">
        <v>577</v>
      </c>
      <c r="M1504" s="19" t="s">
        <v>533</v>
      </c>
    </row>
    <row r="1505" spans="1:13" x14ac:dyDescent="0.2">
      <c r="A1505" s="19" t="s">
        <v>646</v>
      </c>
      <c r="B1505" s="19" t="s">
        <v>358</v>
      </c>
      <c r="C1505" s="20">
        <v>247.5</v>
      </c>
      <c r="D1505" s="20">
        <v>247.5</v>
      </c>
      <c r="E1505" s="21">
        <v>42646.746736111112</v>
      </c>
      <c r="F1505" s="21">
        <v>42643.166666666664</v>
      </c>
      <c r="G1505" s="19" t="s">
        <v>382</v>
      </c>
      <c r="H1505" s="19" t="s">
        <v>381</v>
      </c>
      <c r="I1505" s="19" t="s">
        <v>385</v>
      </c>
      <c r="J1505" s="19" t="s">
        <v>525</v>
      </c>
      <c r="K1505" s="19" t="s">
        <v>378</v>
      </c>
      <c r="L1505" s="19" t="s">
        <v>558</v>
      </c>
      <c r="M1505" s="19" t="s">
        <v>535</v>
      </c>
    </row>
    <row r="1506" spans="1:13" x14ac:dyDescent="0.2">
      <c r="A1506" s="19" t="s">
        <v>646</v>
      </c>
      <c r="B1506" s="19" t="s">
        <v>358</v>
      </c>
      <c r="C1506" s="20">
        <v>2000</v>
      </c>
      <c r="D1506" s="20">
        <v>0</v>
      </c>
      <c r="E1506" s="21">
        <v>42510.885405092595</v>
      </c>
      <c r="F1506" s="21">
        <v>42947.864791666667</v>
      </c>
      <c r="G1506" s="19" t="s">
        <v>388</v>
      </c>
      <c r="H1506" s="19" t="s">
        <v>389</v>
      </c>
      <c r="I1506" s="19" t="s">
        <v>385</v>
      </c>
      <c r="J1506" s="19" t="s">
        <v>522</v>
      </c>
      <c r="K1506" s="19" t="s">
        <v>377</v>
      </c>
      <c r="L1506" s="19" t="s">
        <v>558</v>
      </c>
      <c r="M1506" s="19" t="s">
        <v>538</v>
      </c>
    </row>
    <row r="1507" spans="1:13" x14ac:dyDescent="0.2">
      <c r="A1507" s="19" t="s">
        <v>220</v>
      </c>
      <c r="B1507" s="19" t="s">
        <v>371</v>
      </c>
      <c r="C1507" s="20">
        <v>96643.7</v>
      </c>
      <c r="D1507" s="20">
        <v>0</v>
      </c>
      <c r="E1507" s="21">
        <v>42678.83289351852</v>
      </c>
      <c r="F1507" s="21">
        <v>43087.971331018518</v>
      </c>
      <c r="G1507" s="19" t="s">
        <v>404</v>
      </c>
      <c r="H1507" s="19" t="s">
        <v>403</v>
      </c>
      <c r="I1507" s="19" t="s">
        <v>405</v>
      </c>
      <c r="J1507" s="19" t="s">
        <v>522</v>
      </c>
      <c r="K1507" s="19" t="s">
        <v>377</v>
      </c>
      <c r="L1507" s="19" t="s">
        <v>569</v>
      </c>
      <c r="M1507" s="19" t="s">
        <v>535</v>
      </c>
    </row>
    <row r="1508" spans="1:13" x14ac:dyDescent="0.2">
      <c r="A1508" s="19" t="s">
        <v>225</v>
      </c>
      <c r="B1508" s="19" t="s">
        <v>363</v>
      </c>
      <c r="C1508" s="20">
        <v>2000</v>
      </c>
      <c r="D1508" s="20">
        <v>0</v>
      </c>
      <c r="E1508" s="21">
        <v>43577.892187500001</v>
      </c>
      <c r="F1508" s="21">
        <v>43802.794629629629</v>
      </c>
      <c r="G1508" s="19" t="s">
        <v>393</v>
      </c>
      <c r="H1508" s="19" t="s">
        <v>389</v>
      </c>
      <c r="I1508" s="19" t="s">
        <v>385</v>
      </c>
      <c r="J1508" s="19" t="s">
        <v>525</v>
      </c>
      <c r="K1508" s="19" t="s">
        <v>377</v>
      </c>
      <c r="L1508" s="19" t="s">
        <v>560</v>
      </c>
      <c r="M1508" s="19" t="s">
        <v>534</v>
      </c>
    </row>
    <row r="1509" spans="1:13" x14ac:dyDescent="0.2">
      <c r="A1509" s="19" t="s">
        <v>225</v>
      </c>
      <c r="B1509" s="19" t="s">
        <v>363</v>
      </c>
      <c r="C1509" s="20">
        <v>2995</v>
      </c>
      <c r="D1509" s="20">
        <v>0</v>
      </c>
      <c r="E1509" s="21">
        <v>42957.655833333331</v>
      </c>
      <c r="F1509" s="21">
        <v>43095.828483796293</v>
      </c>
      <c r="G1509" s="19" t="s">
        <v>396</v>
      </c>
      <c r="H1509" s="19" t="s">
        <v>383</v>
      </c>
      <c r="I1509" s="19" t="s">
        <v>397</v>
      </c>
      <c r="J1509" s="19" t="s">
        <v>522</v>
      </c>
      <c r="K1509" s="19" t="s">
        <v>377</v>
      </c>
      <c r="L1509" s="19" t="s">
        <v>560</v>
      </c>
      <c r="M1509" s="19" t="s">
        <v>537</v>
      </c>
    </row>
    <row r="1510" spans="1:13" x14ac:dyDescent="0.2">
      <c r="A1510" s="19" t="s">
        <v>513</v>
      </c>
      <c r="B1510" s="19" t="s">
        <v>374</v>
      </c>
      <c r="C1510" s="20">
        <v>16895</v>
      </c>
      <c r="D1510" s="20">
        <v>16895</v>
      </c>
      <c r="E1510" s="21">
        <v>42259.939953703702</v>
      </c>
      <c r="F1510" s="21">
        <v>42361.208333333336</v>
      </c>
      <c r="G1510" s="19" t="s">
        <v>382</v>
      </c>
      <c r="H1510" s="19" t="s">
        <v>381</v>
      </c>
      <c r="I1510" s="19" t="s">
        <v>385</v>
      </c>
      <c r="J1510" s="19" t="s">
        <v>525</v>
      </c>
      <c r="K1510" s="19" t="s">
        <v>378</v>
      </c>
      <c r="L1510" s="19" t="s">
        <v>560</v>
      </c>
      <c r="M1510" s="19" t="s">
        <v>535</v>
      </c>
    </row>
    <row r="1511" spans="1:13" x14ac:dyDescent="0.2">
      <c r="A1511" s="19" t="s">
        <v>513</v>
      </c>
      <c r="B1511" s="19" t="s">
        <v>374</v>
      </c>
      <c r="C1511" s="20">
        <v>22000</v>
      </c>
      <c r="D1511" s="20">
        <v>22000</v>
      </c>
      <c r="E1511" s="21">
        <v>42360.610381944447</v>
      </c>
      <c r="F1511" s="21">
        <v>42479.291666666664</v>
      </c>
      <c r="G1511" s="19" t="s">
        <v>393</v>
      </c>
      <c r="H1511" s="19" t="s">
        <v>389</v>
      </c>
      <c r="I1511" s="19" t="s">
        <v>385</v>
      </c>
      <c r="J1511" s="19" t="s">
        <v>525</v>
      </c>
      <c r="K1511" s="19" t="s">
        <v>378</v>
      </c>
      <c r="L1511" s="19" t="s">
        <v>560</v>
      </c>
      <c r="M1511" s="19" t="s">
        <v>533</v>
      </c>
    </row>
    <row r="1512" spans="1:13" x14ac:dyDescent="0.2">
      <c r="A1512" s="19" t="s">
        <v>513</v>
      </c>
      <c r="B1512" s="19" t="s">
        <v>374</v>
      </c>
      <c r="C1512" s="20">
        <v>29000</v>
      </c>
      <c r="D1512" s="20">
        <v>29000</v>
      </c>
      <c r="E1512" s="21">
        <v>42460.729884259257</v>
      </c>
      <c r="F1512" s="21">
        <v>42775.871435185189</v>
      </c>
      <c r="G1512" s="19" t="s">
        <v>393</v>
      </c>
      <c r="H1512" s="19" t="s">
        <v>389</v>
      </c>
      <c r="I1512" s="19" t="s">
        <v>385</v>
      </c>
      <c r="J1512" s="19" t="s">
        <v>522</v>
      </c>
      <c r="K1512" s="19" t="s">
        <v>377</v>
      </c>
      <c r="L1512" s="19" t="s">
        <v>560</v>
      </c>
      <c r="M1512" s="19" t="s">
        <v>533</v>
      </c>
    </row>
    <row r="1513" spans="1:13" x14ac:dyDescent="0.2">
      <c r="A1513" s="19" t="s">
        <v>84</v>
      </c>
      <c r="B1513" s="19" t="s">
        <v>375</v>
      </c>
      <c r="C1513" s="20">
        <v>2000</v>
      </c>
      <c r="D1513" s="20">
        <v>2000</v>
      </c>
      <c r="E1513" s="21">
        <v>43154.140138888892</v>
      </c>
      <c r="F1513" s="21">
        <v>43207.001712962963</v>
      </c>
      <c r="G1513" s="19" t="s">
        <v>391</v>
      </c>
      <c r="H1513" s="19" t="s">
        <v>383</v>
      </c>
      <c r="I1513" s="19" t="s">
        <v>385</v>
      </c>
      <c r="J1513" s="19" t="s">
        <v>525</v>
      </c>
      <c r="K1513" s="19" t="s">
        <v>378</v>
      </c>
      <c r="L1513" s="19" t="s">
        <v>560</v>
      </c>
      <c r="M1513" s="19" t="s">
        <v>533</v>
      </c>
    </row>
    <row r="1514" spans="1:13" x14ac:dyDescent="0.2">
      <c r="A1514" s="19" t="s">
        <v>84</v>
      </c>
      <c r="B1514" s="19" t="s">
        <v>375</v>
      </c>
      <c r="C1514" s="20">
        <v>2000</v>
      </c>
      <c r="D1514" s="20">
        <v>2000</v>
      </c>
      <c r="E1514" s="21">
        <v>42423.768993055557</v>
      </c>
      <c r="F1514" s="21">
        <v>42431.208333333336</v>
      </c>
      <c r="G1514" s="19" t="s">
        <v>393</v>
      </c>
      <c r="H1514" s="19" t="s">
        <v>389</v>
      </c>
      <c r="I1514" s="19" t="s">
        <v>385</v>
      </c>
      <c r="J1514" s="19" t="s">
        <v>522</v>
      </c>
      <c r="K1514" s="19" t="s">
        <v>378</v>
      </c>
      <c r="L1514" s="19" t="s">
        <v>560</v>
      </c>
      <c r="M1514" s="19" t="s">
        <v>533</v>
      </c>
    </row>
    <row r="1515" spans="1:13" x14ac:dyDescent="0.2">
      <c r="A1515" s="19" t="s">
        <v>84</v>
      </c>
      <c r="B1515" s="19" t="s">
        <v>375</v>
      </c>
      <c r="C1515" s="20">
        <v>2000</v>
      </c>
      <c r="D1515" s="20">
        <v>2000</v>
      </c>
      <c r="E1515" s="21">
        <v>42346.836180555554</v>
      </c>
      <c r="F1515" s="21">
        <v>42346.208333333336</v>
      </c>
      <c r="G1515" s="19" t="s">
        <v>382</v>
      </c>
      <c r="H1515" s="19" t="s">
        <v>381</v>
      </c>
      <c r="I1515" s="19" t="s">
        <v>387</v>
      </c>
      <c r="J1515" s="19" t="s">
        <v>523</v>
      </c>
      <c r="K1515" s="19" t="s">
        <v>378</v>
      </c>
      <c r="L1515" s="19" t="s">
        <v>560</v>
      </c>
      <c r="M1515" s="19" t="s">
        <v>533</v>
      </c>
    </row>
    <row r="1516" spans="1:13" x14ac:dyDescent="0.2">
      <c r="A1516" s="19" t="s">
        <v>84</v>
      </c>
      <c r="B1516" s="19" t="s">
        <v>375</v>
      </c>
      <c r="C1516" s="20">
        <v>4000</v>
      </c>
      <c r="D1516" s="20">
        <v>4000</v>
      </c>
      <c r="E1516" s="21">
        <v>42283.904930555553</v>
      </c>
      <c r="F1516" s="21">
        <v>42285.291666666664</v>
      </c>
      <c r="G1516" s="19" t="s">
        <v>394</v>
      </c>
      <c r="H1516" s="19" t="s">
        <v>383</v>
      </c>
      <c r="I1516" s="19" t="s">
        <v>395</v>
      </c>
      <c r="J1516" s="19" t="s">
        <v>522</v>
      </c>
      <c r="K1516" s="19" t="s">
        <v>378</v>
      </c>
      <c r="L1516" s="19" t="s">
        <v>560</v>
      </c>
      <c r="M1516" s="19" t="s">
        <v>533</v>
      </c>
    </row>
    <row r="1517" spans="1:13" x14ac:dyDescent="0.2">
      <c r="A1517" s="19" t="s">
        <v>84</v>
      </c>
      <c r="B1517" s="19" t="s">
        <v>375</v>
      </c>
      <c r="C1517" s="20">
        <v>10000</v>
      </c>
      <c r="D1517" s="20">
        <v>10000</v>
      </c>
      <c r="E1517" s="21">
        <v>42789.842789351853</v>
      </c>
      <c r="F1517" s="21">
        <v>42793.634097222224</v>
      </c>
      <c r="G1517" s="19" t="s">
        <v>396</v>
      </c>
      <c r="H1517" s="19" t="s">
        <v>383</v>
      </c>
      <c r="I1517" s="19" t="s">
        <v>397</v>
      </c>
      <c r="J1517" s="19" t="s">
        <v>525</v>
      </c>
      <c r="K1517" s="19" t="s">
        <v>378</v>
      </c>
      <c r="L1517" s="19" t="s">
        <v>560</v>
      </c>
      <c r="M1517" s="19" t="s">
        <v>533</v>
      </c>
    </row>
    <row r="1518" spans="1:13" x14ac:dyDescent="0.2">
      <c r="A1518" s="19" t="s">
        <v>84</v>
      </c>
      <c r="B1518" s="19" t="s">
        <v>375</v>
      </c>
      <c r="C1518" s="20">
        <v>38000</v>
      </c>
      <c r="D1518" s="20">
        <v>38000</v>
      </c>
      <c r="E1518" s="21">
        <v>42067.859398148146</v>
      </c>
      <c r="F1518" s="21">
        <v>42178.291666666664</v>
      </c>
      <c r="G1518" s="19" t="s">
        <v>404</v>
      </c>
      <c r="H1518" s="19" t="s">
        <v>403</v>
      </c>
      <c r="I1518" s="19" t="s">
        <v>405</v>
      </c>
      <c r="J1518" s="19" t="s">
        <v>522</v>
      </c>
      <c r="K1518" s="19" t="s">
        <v>378</v>
      </c>
      <c r="L1518" s="19" t="s">
        <v>560</v>
      </c>
      <c r="M1518" s="19" t="s">
        <v>536</v>
      </c>
    </row>
    <row r="1519" spans="1:13" x14ac:dyDescent="0.2">
      <c r="A1519" s="19" t="s">
        <v>643</v>
      </c>
      <c r="B1519" s="19" t="s">
        <v>358</v>
      </c>
      <c r="C1519" s="20">
        <v>2095</v>
      </c>
      <c r="D1519" s="20">
        <v>2095</v>
      </c>
      <c r="E1519" s="21">
        <v>43770.638749999998</v>
      </c>
      <c r="F1519" s="21">
        <v>43770.291666666664</v>
      </c>
      <c r="G1519" s="19" t="s">
        <v>382</v>
      </c>
      <c r="H1519" s="19" t="s">
        <v>381</v>
      </c>
      <c r="I1519" s="19" t="s">
        <v>387</v>
      </c>
      <c r="J1519" s="19" t="s">
        <v>528</v>
      </c>
      <c r="K1519" s="19" t="s">
        <v>378</v>
      </c>
      <c r="L1519" s="19" t="s">
        <v>559</v>
      </c>
      <c r="M1519" s="19" t="s">
        <v>538</v>
      </c>
    </row>
    <row r="1520" spans="1:13" x14ac:dyDescent="0.2">
      <c r="A1520" s="19" t="s">
        <v>643</v>
      </c>
      <c r="B1520" s="19" t="s">
        <v>358</v>
      </c>
      <c r="C1520" s="20">
        <v>2095</v>
      </c>
      <c r="D1520" s="20">
        <v>2095</v>
      </c>
      <c r="E1520" s="21">
        <v>43559.731793981482</v>
      </c>
      <c r="F1520" s="21">
        <v>43601</v>
      </c>
      <c r="G1520" s="19" t="s">
        <v>396</v>
      </c>
      <c r="H1520" s="19" t="s">
        <v>383</v>
      </c>
      <c r="I1520" s="19" t="s">
        <v>397</v>
      </c>
      <c r="J1520" s="19" t="s">
        <v>525</v>
      </c>
      <c r="K1520" s="19" t="s">
        <v>378</v>
      </c>
      <c r="L1520" s="19" t="s">
        <v>559</v>
      </c>
      <c r="M1520" s="19" t="s">
        <v>533</v>
      </c>
    </row>
    <row r="1521" spans="1:13" x14ac:dyDescent="0.2">
      <c r="A1521" s="19" t="s">
        <v>643</v>
      </c>
      <c r="B1521" s="19" t="s">
        <v>358</v>
      </c>
      <c r="C1521" s="20">
        <v>3750</v>
      </c>
      <c r="D1521" s="20">
        <v>3750</v>
      </c>
      <c r="E1521" s="21">
        <v>43602.640775462962</v>
      </c>
      <c r="F1521" s="21">
        <v>43629</v>
      </c>
      <c r="G1521" s="19" t="s">
        <v>390</v>
      </c>
      <c r="H1521" s="19" t="s">
        <v>389</v>
      </c>
      <c r="I1521" s="19" t="s">
        <v>385</v>
      </c>
      <c r="J1521" s="19" t="s">
        <v>525</v>
      </c>
      <c r="K1521" s="19" t="s">
        <v>378</v>
      </c>
      <c r="L1521" s="19" t="s">
        <v>559</v>
      </c>
      <c r="M1521" s="19" t="s">
        <v>537</v>
      </c>
    </row>
    <row r="1522" spans="1:13" x14ac:dyDescent="0.2">
      <c r="A1522" s="19" t="s">
        <v>643</v>
      </c>
      <c r="B1522" s="19" t="s">
        <v>358</v>
      </c>
      <c r="C1522" s="20">
        <v>3750</v>
      </c>
      <c r="D1522" s="20">
        <v>3750</v>
      </c>
      <c r="E1522" s="21">
        <v>43586.909050925926</v>
      </c>
      <c r="F1522" s="21">
        <v>43593</v>
      </c>
      <c r="G1522" s="19" t="s">
        <v>393</v>
      </c>
      <c r="H1522" s="19" t="s">
        <v>389</v>
      </c>
      <c r="I1522" s="19" t="s">
        <v>385</v>
      </c>
      <c r="J1522" s="19" t="s">
        <v>525</v>
      </c>
      <c r="K1522" s="19" t="s">
        <v>378</v>
      </c>
      <c r="L1522" s="19" t="s">
        <v>559</v>
      </c>
      <c r="M1522" s="19" t="s">
        <v>533</v>
      </c>
    </row>
    <row r="1523" spans="1:13" x14ac:dyDescent="0.2">
      <c r="A1523" s="19" t="s">
        <v>643</v>
      </c>
      <c r="B1523" s="19" t="s">
        <v>358</v>
      </c>
      <c r="C1523" s="20">
        <v>4000</v>
      </c>
      <c r="D1523" s="20">
        <v>4000</v>
      </c>
      <c r="E1523" s="21">
        <v>43893.943009259259</v>
      </c>
      <c r="F1523" s="21">
        <v>43894.698449074072</v>
      </c>
      <c r="G1523" s="19" t="s">
        <v>402</v>
      </c>
      <c r="H1523" s="19" t="s">
        <v>403</v>
      </c>
      <c r="I1523" s="19" t="s">
        <v>397</v>
      </c>
      <c r="J1523" s="19" t="s">
        <v>528</v>
      </c>
      <c r="K1523" s="19" t="s">
        <v>378</v>
      </c>
      <c r="L1523" s="19" t="s">
        <v>559</v>
      </c>
      <c r="M1523" s="19" t="s">
        <v>533</v>
      </c>
    </row>
    <row r="1524" spans="1:13" x14ac:dyDescent="0.2">
      <c r="A1524" s="19" t="s">
        <v>643</v>
      </c>
      <c r="B1524" s="19" t="s">
        <v>358</v>
      </c>
      <c r="C1524" s="20">
        <v>4000</v>
      </c>
      <c r="D1524" s="20">
        <v>4000</v>
      </c>
      <c r="E1524" s="21">
        <v>43507.939942129633</v>
      </c>
      <c r="F1524" s="21">
        <v>43558</v>
      </c>
      <c r="G1524" s="19" t="s">
        <v>393</v>
      </c>
      <c r="H1524" s="19" t="s">
        <v>389</v>
      </c>
      <c r="I1524" s="19" t="s">
        <v>385</v>
      </c>
      <c r="J1524" s="19" t="s">
        <v>525</v>
      </c>
      <c r="K1524" s="19" t="s">
        <v>378</v>
      </c>
      <c r="L1524" s="19" t="s">
        <v>559</v>
      </c>
      <c r="M1524" s="19" t="s">
        <v>535</v>
      </c>
    </row>
    <row r="1525" spans="1:13" x14ac:dyDescent="0.2">
      <c r="A1525" s="19" t="s">
        <v>643</v>
      </c>
      <c r="B1525" s="19" t="s">
        <v>358</v>
      </c>
      <c r="C1525" s="20">
        <v>4000</v>
      </c>
      <c r="D1525" s="20">
        <v>4000</v>
      </c>
      <c r="E1525" s="21">
        <v>43432.819409722222</v>
      </c>
      <c r="F1525" s="21">
        <v>43454</v>
      </c>
      <c r="G1525" s="19" t="s">
        <v>382</v>
      </c>
      <c r="H1525" s="19" t="s">
        <v>381</v>
      </c>
      <c r="I1525" s="19" t="s">
        <v>385</v>
      </c>
      <c r="J1525" s="19" t="s">
        <v>525</v>
      </c>
      <c r="K1525" s="19" t="s">
        <v>378</v>
      </c>
      <c r="L1525" s="19" t="s">
        <v>559</v>
      </c>
      <c r="M1525" s="19" t="s">
        <v>535</v>
      </c>
    </row>
    <row r="1526" spans="1:13" x14ac:dyDescent="0.2">
      <c r="A1526" s="19" t="s">
        <v>643</v>
      </c>
      <c r="B1526" s="19" t="s">
        <v>358</v>
      </c>
      <c r="C1526" s="20">
        <v>8000</v>
      </c>
      <c r="D1526" s="20">
        <v>8000</v>
      </c>
      <c r="E1526" s="21">
        <v>43586.912187499998</v>
      </c>
      <c r="F1526" s="21">
        <v>43593</v>
      </c>
      <c r="G1526" s="19" t="s">
        <v>392</v>
      </c>
      <c r="H1526" s="19" t="s">
        <v>383</v>
      </c>
      <c r="I1526" s="19" t="s">
        <v>385</v>
      </c>
      <c r="J1526" s="19" t="s">
        <v>525</v>
      </c>
      <c r="K1526" s="19" t="s">
        <v>378</v>
      </c>
      <c r="L1526" s="19" t="s">
        <v>559</v>
      </c>
      <c r="M1526" s="19" t="s">
        <v>535</v>
      </c>
    </row>
    <row r="1527" spans="1:13" x14ac:dyDescent="0.2">
      <c r="A1527" s="19" t="s">
        <v>643</v>
      </c>
      <c r="B1527" s="19" t="s">
        <v>358</v>
      </c>
      <c r="C1527" s="20">
        <v>9200</v>
      </c>
      <c r="D1527" s="20">
        <v>9200</v>
      </c>
      <c r="E1527" s="21">
        <v>43819.633634259262</v>
      </c>
      <c r="F1527" s="21">
        <v>43827.049907407411</v>
      </c>
      <c r="G1527" s="19" t="s">
        <v>390</v>
      </c>
      <c r="H1527" s="19" t="s">
        <v>389</v>
      </c>
      <c r="I1527" s="19" t="s">
        <v>385</v>
      </c>
      <c r="J1527" s="19" t="s">
        <v>528</v>
      </c>
      <c r="K1527" s="19" t="s">
        <v>378</v>
      </c>
      <c r="L1527" s="19" t="s">
        <v>559</v>
      </c>
      <c r="M1527" s="19" t="s">
        <v>535</v>
      </c>
    </row>
    <row r="1528" spans="1:13" x14ac:dyDescent="0.2">
      <c r="A1528" s="19" t="s">
        <v>643</v>
      </c>
      <c r="B1528" s="19" t="s">
        <v>358</v>
      </c>
      <c r="C1528" s="20">
        <v>10000</v>
      </c>
      <c r="D1528" s="20">
        <v>10000</v>
      </c>
      <c r="E1528" s="21">
        <v>43732.59138888889</v>
      </c>
      <c r="F1528" s="21">
        <v>43745</v>
      </c>
      <c r="G1528" s="19" t="s">
        <v>388</v>
      </c>
      <c r="H1528" s="19" t="s">
        <v>389</v>
      </c>
      <c r="I1528" s="19" t="s">
        <v>385</v>
      </c>
      <c r="J1528" s="19" t="s">
        <v>525</v>
      </c>
      <c r="K1528" s="19" t="s">
        <v>378</v>
      </c>
      <c r="L1528" s="19" t="s">
        <v>559</v>
      </c>
      <c r="M1528" s="19" t="s">
        <v>537</v>
      </c>
    </row>
    <row r="1529" spans="1:13" x14ac:dyDescent="0.2">
      <c r="A1529" s="19" t="s">
        <v>643</v>
      </c>
      <c r="B1529" s="19" t="s">
        <v>358</v>
      </c>
      <c r="C1529" s="20">
        <v>10000</v>
      </c>
      <c r="D1529" s="20">
        <v>10000</v>
      </c>
      <c r="E1529" s="21">
        <v>43602.644953703704</v>
      </c>
      <c r="F1529" s="21">
        <v>43629</v>
      </c>
      <c r="G1529" s="19" t="s">
        <v>391</v>
      </c>
      <c r="H1529" s="19" t="s">
        <v>383</v>
      </c>
      <c r="I1529" s="19" t="s">
        <v>385</v>
      </c>
      <c r="J1529" s="19" t="s">
        <v>525</v>
      </c>
      <c r="K1529" s="19" t="s">
        <v>378</v>
      </c>
      <c r="L1529" s="19" t="s">
        <v>559</v>
      </c>
      <c r="M1529" s="19" t="s">
        <v>539</v>
      </c>
    </row>
    <row r="1530" spans="1:13" x14ac:dyDescent="0.2">
      <c r="A1530" s="19" t="s">
        <v>643</v>
      </c>
      <c r="B1530" s="19" t="s">
        <v>358</v>
      </c>
      <c r="C1530" s="20">
        <v>45000</v>
      </c>
      <c r="D1530" s="20">
        <v>45000</v>
      </c>
      <c r="E1530" s="21">
        <v>43689.613009259258</v>
      </c>
      <c r="F1530" s="21">
        <v>43796.604525462964</v>
      </c>
      <c r="G1530" s="19" t="s">
        <v>404</v>
      </c>
      <c r="H1530" s="19" t="s">
        <v>403</v>
      </c>
      <c r="I1530" s="19" t="s">
        <v>405</v>
      </c>
      <c r="J1530" s="19" t="s">
        <v>528</v>
      </c>
      <c r="K1530" s="19" t="s">
        <v>378</v>
      </c>
      <c r="L1530" s="19" t="s">
        <v>559</v>
      </c>
      <c r="M1530" s="19" t="s">
        <v>539</v>
      </c>
    </row>
    <row r="1531" spans="1:13" x14ac:dyDescent="0.2">
      <c r="A1531" s="19" t="s">
        <v>643</v>
      </c>
      <c r="B1531" s="19" t="s">
        <v>358</v>
      </c>
      <c r="C1531" s="20">
        <v>53048</v>
      </c>
      <c r="D1531" s="20">
        <v>53048</v>
      </c>
      <c r="E1531" s="21">
        <v>43378.799490740741</v>
      </c>
      <c r="F1531" s="21">
        <v>43411.836423611108</v>
      </c>
      <c r="G1531" s="19" t="s">
        <v>402</v>
      </c>
      <c r="H1531" s="19" t="s">
        <v>403</v>
      </c>
      <c r="I1531" s="19" t="s">
        <v>397</v>
      </c>
      <c r="J1531" s="19" t="s">
        <v>525</v>
      </c>
      <c r="K1531" s="19" t="s">
        <v>378</v>
      </c>
      <c r="L1531" s="19" t="s">
        <v>559</v>
      </c>
      <c r="M1531" s="19" t="s">
        <v>538</v>
      </c>
    </row>
    <row r="1532" spans="1:13" x14ac:dyDescent="0.2">
      <c r="A1532" s="19" t="s">
        <v>305</v>
      </c>
      <c r="B1532" s="19" t="s">
        <v>363</v>
      </c>
      <c r="C1532" s="20">
        <v>55000</v>
      </c>
      <c r="D1532" s="20">
        <v>0</v>
      </c>
      <c r="E1532" s="21">
        <v>43301.722986111112</v>
      </c>
      <c r="F1532" s="21">
        <v>43755</v>
      </c>
      <c r="G1532" s="19" t="s">
        <v>402</v>
      </c>
      <c r="H1532" s="19" t="s">
        <v>403</v>
      </c>
      <c r="I1532" s="19" t="s">
        <v>397</v>
      </c>
      <c r="J1532" s="19" t="s">
        <v>525</v>
      </c>
      <c r="K1532" s="19" t="s">
        <v>377</v>
      </c>
      <c r="L1532" s="19" t="s">
        <v>566</v>
      </c>
      <c r="M1532" s="19" t="s">
        <v>533</v>
      </c>
    </row>
    <row r="1533" spans="1:13" x14ac:dyDescent="0.2">
      <c r="A1533" s="19" t="s">
        <v>646</v>
      </c>
      <c r="B1533" s="19" t="s">
        <v>358</v>
      </c>
      <c r="C1533" s="20">
        <v>36085</v>
      </c>
      <c r="D1533" s="20">
        <v>0</v>
      </c>
      <c r="E1533" s="21">
        <v>43350.805011574077</v>
      </c>
      <c r="F1533" s="21">
        <v>43587</v>
      </c>
      <c r="G1533" s="19" t="s">
        <v>394</v>
      </c>
      <c r="H1533" s="19" t="s">
        <v>383</v>
      </c>
      <c r="I1533" s="19" t="s">
        <v>395</v>
      </c>
      <c r="J1533" s="19" t="s">
        <v>529</v>
      </c>
      <c r="K1533" s="19" t="s">
        <v>377</v>
      </c>
      <c r="L1533" s="19" t="s">
        <v>560</v>
      </c>
      <c r="M1533" s="19" t="s">
        <v>538</v>
      </c>
    </row>
    <row r="1534" spans="1:13" x14ac:dyDescent="0.2">
      <c r="A1534" s="19" t="s">
        <v>257</v>
      </c>
      <c r="B1534" s="19" t="s">
        <v>371</v>
      </c>
      <c r="C1534" s="20">
        <v>10000</v>
      </c>
      <c r="D1534" s="20">
        <v>0</v>
      </c>
      <c r="E1534" s="21">
        <v>43265.675787037035</v>
      </c>
      <c r="F1534" s="21">
        <v>43279.72115740741</v>
      </c>
      <c r="G1534" s="19" t="s">
        <v>404</v>
      </c>
      <c r="H1534" s="19" t="s">
        <v>403</v>
      </c>
      <c r="I1534" s="19" t="s">
        <v>405</v>
      </c>
      <c r="J1534" s="19" t="s">
        <v>522</v>
      </c>
      <c r="K1534" s="19" t="s">
        <v>377</v>
      </c>
      <c r="L1534" s="19" t="s">
        <v>568</v>
      </c>
      <c r="M1534" s="19" t="s">
        <v>538</v>
      </c>
    </row>
    <row r="1535" spans="1:13" x14ac:dyDescent="0.2">
      <c r="A1535" s="19" t="s">
        <v>199</v>
      </c>
      <c r="B1535" s="19" t="s">
        <v>371</v>
      </c>
      <c r="C1535" s="20">
        <v>122000</v>
      </c>
      <c r="D1535" s="20">
        <v>0</v>
      </c>
      <c r="E1535" s="21">
        <v>42667.662870370368</v>
      </c>
      <c r="F1535" s="21">
        <v>43199.926296296297</v>
      </c>
      <c r="G1535" s="19" t="s">
        <v>390</v>
      </c>
      <c r="H1535" s="19" t="s">
        <v>389</v>
      </c>
      <c r="I1535" s="19" t="s">
        <v>385</v>
      </c>
      <c r="J1535" s="19" t="s">
        <v>522</v>
      </c>
      <c r="K1535" s="19" t="s">
        <v>377</v>
      </c>
      <c r="L1535" s="19" t="s">
        <v>567</v>
      </c>
      <c r="M1535" s="19" t="s">
        <v>535</v>
      </c>
    </row>
    <row r="1536" spans="1:13" x14ac:dyDescent="0.2">
      <c r="A1536" s="19" t="s">
        <v>199</v>
      </c>
      <c r="B1536" s="19" t="s">
        <v>371</v>
      </c>
      <c r="C1536" s="20">
        <v>135600</v>
      </c>
      <c r="D1536" s="20">
        <v>0</v>
      </c>
      <c r="E1536" s="21">
        <v>42669.756469907406</v>
      </c>
      <c r="F1536" s="21">
        <v>43035.777905092589</v>
      </c>
      <c r="G1536" s="19" t="s">
        <v>390</v>
      </c>
      <c r="H1536" s="19" t="s">
        <v>389</v>
      </c>
      <c r="I1536" s="19" t="s">
        <v>386</v>
      </c>
      <c r="J1536" s="19" t="s">
        <v>522</v>
      </c>
      <c r="K1536" s="19" t="s">
        <v>377</v>
      </c>
      <c r="L1536" s="19" t="s">
        <v>567</v>
      </c>
      <c r="M1536" s="19" t="s">
        <v>535</v>
      </c>
    </row>
    <row r="1537" spans="1:13" x14ac:dyDescent="0.2">
      <c r="A1537" s="19" t="s">
        <v>345</v>
      </c>
      <c r="B1537" s="19" t="s">
        <v>373</v>
      </c>
      <c r="C1537" s="20">
        <v>10000</v>
      </c>
      <c r="D1537" s="20">
        <v>0</v>
      </c>
      <c r="E1537" s="21">
        <v>43811.745995370373</v>
      </c>
      <c r="F1537" s="21">
        <v>44074.734317129631</v>
      </c>
      <c r="G1537" s="19" t="s">
        <v>388</v>
      </c>
      <c r="H1537" s="19" t="s">
        <v>389</v>
      </c>
      <c r="I1537" s="19" t="s">
        <v>385</v>
      </c>
      <c r="J1537" s="19" t="s">
        <v>525</v>
      </c>
      <c r="K1537" s="19" t="s">
        <v>377</v>
      </c>
      <c r="L1537" s="19" t="s">
        <v>560</v>
      </c>
      <c r="M1537" s="19" t="s">
        <v>533</v>
      </c>
    </row>
    <row r="1538" spans="1:13" x14ac:dyDescent="0.2">
      <c r="A1538" s="19" t="s">
        <v>647</v>
      </c>
      <c r="B1538" s="19" t="s">
        <v>358</v>
      </c>
      <c r="C1538" s="20">
        <v>15000</v>
      </c>
      <c r="D1538" s="20">
        <v>0</v>
      </c>
      <c r="E1538" s="21">
        <v>42072.943935185183</v>
      </c>
      <c r="F1538" s="21">
        <v>42138.166666666664</v>
      </c>
      <c r="G1538" s="19" t="s">
        <v>394</v>
      </c>
      <c r="H1538" s="19" t="s">
        <v>383</v>
      </c>
      <c r="I1538" s="19" t="s">
        <v>395</v>
      </c>
      <c r="J1538" s="19" t="s">
        <v>529</v>
      </c>
      <c r="K1538" s="19" t="s">
        <v>377</v>
      </c>
      <c r="L1538" s="19" t="s">
        <v>571</v>
      </c>
      <c r="M1538" s="19" t="s">
        <v>538</v>
      </c>
    </row>
    <row r="1539" spans="1:13" x14ac:dyDescent="0.2">
      <c r="A1539" s="19" t="s">
        <v>324</v>
      </c>
      <c r="B1539" s="19" t="s">
        <v>375</v>
      </c>
      <c r="C1539" s="20">
        <v>495</v>
      </c>
      <c r="D1539" s="20">
        <v>495</v>
      </c>
      <c r="E1539" s="21">
        <v>43889.803541666668</v>
      </c>
      <c r="F1539" s="21">
        <v>43894.794745370367</v>
      </c>
      <c r="G1539" s="19" t="s">
        <v>391</v>
      </c>
      <c r="H1539" s="19" t="s">
        <v>383</v>
      </c>
      <c r="I1539" s="19" t="s">
        <v>385</v>
      </c>
      <c r="J1539" s="19" t="s">
        <v>529</v>
      </c>
      <c r="K1539" s="19" t="s">
        <v>378</v>
      </c>
      <c r="L1539" s="19" t="s">
        <v>560</v>
      </c>
      <c r="M1539" s="19" t="s">
        <v>538</v>
      </c>
    </row>
    <row r="1540" spans="1:13" x14ac:dyDescent="0.2">
      <c r="A1540" s="19" t="s">
        <v>279</v>
      </c>
      <c r="B1540" s="19" t="s">
        <v>375</v>
      </c>
      <c r="C1540" s="20">
        <v>55000</v>
      </c>
      <c r="D1540" s="20">
        <v>0</v>
      </c>
      <c r="E1540" s="21">
        <v>43384.818206018521</v>
      </c>
      <c r="F1540" s="21">
        <v>43461</v>
      </c>
      <c r="G1540" s="19" t="s">
        <v>401</v>
      </c>
      <c r="H1540" s="19" t="s">
        <v>389</v>
      </c>
      <c r="I1540" s="19" t="s">
        <v>385</v>
      </c>
      <c r="J1540" s="19" t="s">
        <v>529</v>
      </c>
      <c r="K1540" s="19" t="s">
        <v>377</v>
      </c>
      <c r="L1540" s="19" t="s">
        <v>562</v>
      </c>
      <c r="M1540" s="19" t="s">
        <v>533</v>
      </c>
    </row>
    <row r="1541" spans="1:13" x14ac:dyDescent="0.2">
      <c r="A1541" s="19" t="s">
        <v>648</v>
      </c>
      <c r="B1541" s="19" t="s">
        <v>358</v>
      </c>
      <c r="C1541" s="20">
        <v>8000</v>
      </c>
      <c r="D1541" s="20">
        <v>0</v>
      </c>
      <c r="E1541" s="21">
        <v>43535.743090277778</v>
      </c>
      <c r="F1541" s="21">
        <v>43613</v>
      </c>
      <c r="G1541" s="19" t="s">
        <v>401</v>
      </c>
      <c r="H1541" s="19" t="s">
        <v>389</v>
      </c>
      <c r="I1541" s="19" t="s">
        <v>385</v>
      </c>
      <c r="J1541" s="19" t="s">
        <v>522</v>
      </c>
      <c r="K1541" s="19" t="s">
        <v>377</v>
      </c>
      <c r="L1541" s="19" t="s">
        <v>558</v>
      </c>
      <c r="M1541" s="19" t="s">
        <v>533</v>
      </c>
    </row>
    <row r="1542" spans="1:13" x14ac:dyDescent="0.2">
      <c r="A1542" s="19" t="s">
        <v>490</v>
      </c>
      <c r="B1542" s="19" t="s">
        <v>369</v>
      </c>
      <c r="C1542" s="20">
        <v>54500</v>
      </c>
      <c r="D1542" s="20">
        <v>0</v>
      </c>
      <c r="E1542" s="21">
        <v>41873.73196759259</v>
      </c>
      <c r="F1542" s="21">
        <v>41929.166666666664</v>
      </c>
      <c r="G1542" s="19" t="s">
        <v>394</v>
      </c>
      <c r="H1542" s="19" t="s">
        <v>383</v>
      </c>
      <c r="I1542" s="19" t="s">
        <v>395</v>
      </c>
      <c r="J1542" s="19" t="s">
        <v>522</v>
      </c>
      <c r="K1542" s="19" t="s">
        <v>377</v>
      </c>
      <c r="L1542" s="19" t="s">
        <v>558</v>
      </c>
      <c r="M1542" s="19" t="s">
        <v>536</v>
      </c>
    </row>
    <row r="1543" spans="1:13" x14ac:dyDescent="0.2">
      <c r="A1543" s="19" t="s">
        <v>490</v>
      </c>
      <c r="B1543" s="19" t="s">
        <v>369</v>
      </c>
      <c r="C1543" s="20">
        <v>55000</v>
      </c>
      <c r="D1543" s="20">
        <v>0</v>
      </c>
      <c r="E1543" s="21">
        <v>43487.929594907408</v>
      </c>
      <c r="F1543" s="21">
        <v>43550</v>
      </c>
      <c r="G1543" s="19" t="s">
        <v>382</v>
      </c>
      <c r="H1543" s="19" t="s">
        <v>381</v>
      </c>
      <c r="I1543" s="19" t="s">
        <v>387</v>
      </c>
      <c r="J1543" s="19" t="s">
        <v>523</v>
      </c>
      <c r="K1543" s="19" t="s">
        <v>377</v>
      </c>
      <c r="L1543" s="19" t="s">
        <v>564</v>
      </c>
      <c r="M1543" s="19" t="s">
        <v>538</v>
      </c>
    </row>
    <row r="1544" spans="1:13" x14ac:dyDescent="0.2">
      <c r="A1544" s="19" t="s">
        <v>490</v>
      </c>
      <c r="B1544" s="19" t="s">
        <v>369</v>
      </c>
      <c r="C1544" s="20">
        <v>91000</v>
      </c>
      <c r="D1544" s="20">
        <v>0</v>
      </c>
      <c r="E1544" s="21">
        <v>43740.745405092595</v>
      </c>
      <c r="F1544" s="21">
        <v>43812.73946759259</v>
      </c>
      <c r="G1544" s="19" t="s">
        <v>382</v>
      </c>
      <c r="H1544" s="19" t="s">
        <v>381</v>
      </c>
      <c r="I1544" s="19" t="s">
        <v>385</v>
      </c>
      <c r="J1544" s="19" t="s">
        <v>527</v>
      </c>
      <c r="K1544" s="19" t="s">
        <v>377</v>
      </c>
      <c r="L1544" s="19" t="s">
        <v>564</v>
      </c>
      <c r="M1544" s="19" t="s">
        <v>535</v>
      </c>
    </row>
    <row r="1545" spans="1:13" x14ac:dyDescent="0.2">
      <c r="A1545" s="19" t="s">
        <v>647</v>
      </c>
      <c r="B1545" s="19" t="s">
        <v>358</v>
      </c>
      <c r="C1545" s="20">
        <v>0</v>
      </c>
      <c r="D1545" s="20">
        <v>0</v>
      </c>
      <c r="E1545" s="21">
        <v>43942.689432870371</v>
      </c>
      <c r="F1545" s="21">
        <v>44043.700810185182</v>
      </c>
      <c r="G1545" s="19" t="s">
        <v>382</v>
      </c>
      <c r="H1545" s="19" t="s">
        <v>381</v>
      </c>
      <c r="I1545" s="19" t="s">
        <v>385</v>
      </c>
      <c r="J1545" s="19" t="s">
        <v>525</v>
      </c>
      <c r="K1545" s="19" t="s">
        <v>377</v>
      </c>
      <c r="L1545" s="19" t="s">
        <v>559</v>
      </c>
      <c r="M1545" s="19" t="s">
        <v>534</v>
      </c>
    </row>
    <row r="1546" spans="1:13" x14ac:dyDescent="0.2">
      <c r="A1546" s="19" t="s">
        <v>25</v>
      </c>
      <c r="B1546" s="19" t="s">
        <v>369</v>
      </c>
      <c r="C1546" s="20">
        <v>78000</v>
      </c>
      <c r="D1546" s="20">
        <v>0</v>
      </c>
      <c r="E1546" s="21">
        <v>41148.756874999999</v>
      </c>
      <c r="F1546" s="21">
        <v>41395.166666666664</v>
      </c>
      <c r="G1546" s="19" t="s">
        <v>393</v>
      </c>
      <c r="H1546" s="19" t="s">
        <v>389</v>
      </c>
      <c r="I1546" s="19" t="s">
        <v>385</v>
      </c>
      <c r="J1546" s="19" t="s">
        <v>522</v>
      </c>
      <c r="K1546" s="19" t="s">
        <v>377</v>
      </c>
      <c r="L1546" s="19" t="s">
        <v>560</v>
      </c>
      <c r="M1546" s="19" t="s">
        <v>533</v>
      </c>
    </row>
    <row r="1547" spans="1:13" x14ac:dyDescent="0.2">
      <c r="A1547" s="19" t="s">
        <v>36</v>
      </c>
      <c r="B1547" s="19" t="s">
        <v>363</v>
      </c>
      <c r="C1547" s="20">
        <v>10000</v>
      </c>
      <c r="D1547" s="20">
        <v>10000</v>
      </c>
      <c r="E1547" s="21">
        <v>41481.713263888887</v>
      </c>
      <c r="F1547" s="21">
        <v>41606.291666666664</v>
      </c>
      <c r="G1547" s="19" t="s">
        <v>396</v>
      </c>
      <c r="H1547" s="19" t="s">
        <v>383</v>
      </c>
      <c r="I1547" s="19" t="s">
        <v>397</v>
      </c>
      <c r="J1547" s="19" t="s">
        <v>522</v>
      </c>
      <c r="K1547" s="19" t="s">
        <v>378</v>
      </c>
      <c r="L1547" s="19" t="s">
        <v>564</v>
      </c>
      <c r="M1547" s="19" t="s">
        <v>533</v>
      </c>
    </row>
    <row r="1548" spans="1:13" x14ac:dyDescent="0.2">
      <c r="A1548" s="19" t="s">
        <v>137</v>
      </c>
      <c r="B1548" s="19" t="s">
        <v>371</v>
      </c>
      <c r="C1548" s="20">
        <v>6427.5</v>
      </c>
      <c r="D1548" s="20">
        <v>6427.5</v>
      </c>
      <c r="E1548" s="21">
        <v>42642.620949074073</v>
      </c>
      <c r="F1548" s="21">
        <v>42649.166666666664</v>
      </c>
      <c r="G1548" s="19" t="s">
        <v>391</v>
      </c>
      <c r="H1548" s="19" t="s">
        <v>383</v>
      </c>
      <c r="I1548" s="19" t="s">
        <v>385</v>
      </c>
      <c r="J1548" s="19" t="s">
        <v>522</v>
      </c>
      <c r="K1548" s="19" t="s">
        <v>377</v>
      </c>
      <c r="L1548" s="19" t="s">
        <v>573</v>
      </c>
      <c r="M1548" s="19" t="s">
        <v>533</v>
      </c>
    </row>
    <row r="1549" spans="1:13" x14ac:dyDescent="0.2">
      <c r="A1549" s="19" t="s">
        <v>12</v>
      </c>
      <c r="B1549" s="19" t="s">
        <v>363</v>
      </c>
      <c r="C1549" s="20">
        <v>19000</v>
      </c>
      <c r="D1549" s="20">
        <v>0</v>
      </c>
      <c r="E1549" s="21">
        <v>43815.699664351851</v>
      </c>
      <c r="F1549" s="21">
        <v>43951.26122685185</v>
      </c>
      <c r="G1549" s="19" t="s">
        <v>382</v>
      </c>
      <c r="H1549" s="19" t="s">
        <v>381</v>
      </c>
      <c r="I1549" s="19" t="s">
        <v>387</v>
      </c>
      <c r="J1549" s="19" t="s">
        <v>526</v>
      </c>
      <c r="K1549" s="19" t="s">
        <v>377</v>
      </c>
      <c r="L1549" s="19" t="s">
        <v>558</v>
      </c>
      <c r="M1549" s="19" t="s">
        <v>538</v>
      </c>
    </row>
    <row r="1550" spans="1:13" x14ac:dyDescent="0.2">
      <c r="A1550" s="19" t="s">
        <v>474</v>
      </c>
      <c r="B1550" s="19" t="s">
        <v>366</v>
      </c>
      <c r="C1550" s="20">
        <v>10000</v>
      </c>
      <c r="D1550" s="20">
        <v>0</v>
      </c>
      <c r="E1550" s="21">
        <v>43735.814039351855</v>
      </c>
      <c r="F1550" s="21">
        <v>43997.820370370369</v>
      </c>
      <c r="G1550" s="19" t="s">
        <v>402</v>
      </c>
      <c r="H1550" s="19" t="s">
        <v>403</v>
      </c>
      <c r="I1550" s="19" t="s">
        <v>397</v>
      </c>
      <c r="J1550" s="19" t="s">
        <v>527</v>
      </c>
      <c r="K1550" s="19" t="s">
        <v>377</v>
      </c>
      <c r="L1550" s="19" t="s">
        <v>569</v>
      </c>
      <c r="M1550" s="19" t="s">
        <v>533</v>
      </c>
    </row>
    <row r="1551" spans="1:13" x14ac:dyDescent="0.2">
      <c r="A1551" s="19" t="s">
        <v>21</v>
      </c>
      <c r="B1551" s="19" t="s">
        <v>375</v>
      </c>
      <c r="C1551" s="20">
        <v>6000</v>
      </c>
      <c r="D1551" s="20">
        <v>0</v>
      </c>
      <c r="E1551" s="21">
        <v>41347.799247685187</v>
      </c>
      <c r="F1551" s="21">
        <v>41357.166666666664</v>
      </c>
      <c r="G1551" s="19" t="s">
        <v>382</v>
      </c>
      <c r="H1551" s="19" t="s">
        <v>381</v>
      </c>
      <c r="I1551" s="19" t="s">
        <v>387</v>
      </c>
      <c r="J1551" s="19" t="s">
        <v>522</v>
      </c>
      <c r="K1551" s="19" t="s">
        <v>377</v>
      </c>
      <c r="L1551" s="19" t="s">
        <v>558</v>
      </c>
      <c r="M1551" s="19" t="s">
        <v>538</v>
      </c>
    </row>
    <row r="1552" spans="1:13" x14ac:dyDescent="0.2">
      <c r="A1552" s="19" t="s">
        <v>21</v>
      </c>
      <c r="B1552" s="19" t="s">
        <v>375</v>
      </c>
      <c r="C1552" s="20">
        <v>30000</v>
      </c>
      <c r="D1552" s="20">
        <v>0</v>
      </c>
      <c r="E1552" s="21">
        <v>41303.758391203701</v>
      </c>
      <c r="F1552" s="21">
        <v>41347.166666666664</v>
      </c>
      <c r="G1552" s="19" t="s">
        <v>382</v>
      </c>
      <c r="H1552" s="19" t="s">
        <v>381</v>
      </c>
      <c r="I1552" s="19" t="s">
        <v>387</v>
      </c>
      <c r="J1552" s="19" t="s">
        <v>523</v>
      </c>
      <c r="K1552" s="19" t="s">
        <v>377</v>
      </c>
      <c r="L1552" s="19" t="s">
        <v>558</v>
      </c>
      <c r="M1552" s="19" t="s">
        <v>536</v>
      </c>
    </row>
    <row r="1553" spans="1:13" x14ac:dyDescent="0.2">
      <c r="A1553" s="19" t="s">
        <v>191</v>
      </c>
      <c r="B1553" s="19" t="s">
        <v>363</v>
      </c>
      <c r="C1553" s="20">
        <v>66002.75</v>
      </c>
      <c r="D1553" s="20">
        <v>0</v>
      </c>
      <c r="E1553" s="21">
        <v>42527.93178240741</v>
      </c>
      <c r="F1553" s="21">
        <v>42979.899814814817</v>
      </c>
      <c r="G1553" s="19" t="s">
        <v>388</v>
      </c>
      <c r="H1553" s="19" t="s">
        <v>389</v>
      </c>
      <c r="I1553" s="19" t="s">
        <v>385</v>
      </c>
      <c r="J1553" s="19" t="s">
        <v>522</v>
      </c>
      <c r="K1553" s="19" t="s">
        <v>377</v>
      </c>
      <c r="L1553" s="19" t="s">
        <v>559</v>
      </c>
      <c r="M1553" s="19" t="s">
        <v>539</v>
      </c>
    </row>
    <row r="1554" spans="1:13" x14ac:dyDescent="0.2">
      <c r="A1554" s="19" t="s">
        <v>80</v>
      </c>
      <c r="B1554" s="19" t="s">
        <v>371</v>
      </c>
      <c r="C1554" s="20">
        <v>13500</v>
      </c>
      <c r="D1554" s="20">
        <v>13500</v>
      </c>
      <c r="E1554" s="21">
        <v>42101.7265162037</v>
      </c>
      <c r="F1554" s="21">
        <v>42135.291666666664</v>
      </c>
      <c r="G1554" s="19" t="s">
        <v>401</v>
      </c>
      <c r="H1554" s="19" t="s">
        <v>389</v>
      </c>
      <c r="I1554" s="19" t="s">
        <v>385</v>
      </c>
      <c r="J1554" s="19" t="s">
        <v>525</v>
      </c>
      <c r="K1554" s="19" t="s">
        <v>378</v>
      </c>
      <c r="L1554" s="19" t="s">
        <v>562</v>
      </c>
      <c r="M1554" s="19" t="s">
        <v>533</v>
      </c>
    </row>
    <row r="1555" spans="1:13" x14ac:dyDescent="0.2">
      <c r="A1555" s="19" t="s">
        <v>30</v>
      </c>
      <c r="B1555" s="19" t="s">
        <v>367</v>
      </c>
      <c r="C1555" s="20">
        <v>3500</v>
      </c>
      <c r="D1555" s="20">
        <v>3500</v>
      </c>
      <c r="E1555" s="21">
        <v>41465.776134259257</v>
      </c>
      <c r="F1555" s="21">
        <v>41485.291666666664</v>
      </c>
      <c r="G1555" s="19" t="s">
        <v>401</v>
      </c>
      <c r="H1555" s="19" t="s">
        <v>389</v>
      </c>
      <c r="I1555" s="19" t="s">
        <v>385</v>
      </c>
      <c r="J1555" s="19" t="s">
        <v>525</v>
      </c>
      <c r="K1555" s="19" t="s">
        <v>378</v>
      </c>
      <c r="L1555" s="19" t="s">
        <v>558</v>
      </c>
      <c r="M1555" s="19" t="s">
        <v>533</v>
      </c>
    </row>
    <row r="1556" spans="1:13" x14ac:dyDescent="0.2">
      <c r="A1556" s="19" t="s">
        <v>30</v>
      </c>
      <c r="B1556" s="19" t="s">
        <v>367</v>
      </c>
      <c r="C1556" s="20">
        <v>4000</v>
      </c>
      <c r="D1556" s="20">
        <v>4000</v>
      </c>
      <c r="E1556" s="21">
        <v>41870.26871527778</v>
      </c>
      <c r="F1556" s="21">
        <v>41880.291666666664</v>
      </c>
      <c r="G1556" s="19" t="s">
        <v>388</v>
      </c>
      <c r="H1556" s="19" t="s">
        <v>389</v>
      </c>
      <c r="I1556" s="19" t="s">
        <v>385</v>
      </c>
      <c r="J1556" s="19" t="s">
        <v>522</v>
      </c>
      <c r="K1556" s="19" t="s">
        <v>378</v>
      </c>
      <c r="L1556" s="19" t="s">
        <v>558</v>
      </c>
      <c r="M1556" s="19" t="s">
        <v>533</v>
      </c>
    </row>
    <row r="1557" spans="1:13" x14ac:dyDescent="0.2">
      <c r="A1557" s="19" t="s">
        <v>30</v>
      </c>
      <c r="B1557" s="19" t="s">
        <v>367</v>
      </c>
      <c r="C1557" s="20">
        <v>6000</v>
      </c>
      <c r="D1557" s="20">
        <v>6000</v>
      </c>
      <c r="E1557" s="21">
        <v>42564.78398148148</v>
      </c>
      <c r="F1557" s="21">
        <v>42642.291666666664</v>
      </c>
      <c r="G1557" s="19" t="s">
        <v>388</v>
      </c>
      <c r="H1557" s="19" t="s">
        <v>389</v>
      </c>
      <c r="I1557" s="19" t="s">
        <v>385</v>
      </c>
      <c r="J1557" s="19" t="s">
        <v>522</v>
      </c>
      <c r="K1557" s="19" t="s">
        <v>378</v>
      </c>
      <c r="L1557" s="19" t="s">
        <v>558</v>
      </c>
      <c r="M1557" s="19" t="s">
        <v>534</v>
      </c>
    </row>
    <row r="1558" spans="1:13" x14ac:dyDescent="0.2">
      <c r="A1558" s="19" t="s">
        <v>30</v>
      </c>
      <c r="B1558" s="19" t="s">
        <v>367</v>
      </c>
      <c r="C1558" s="20">
        <v>6000</v>
      </c>
      <c r="D1558" s="20">
        <v>6000</v>
      </c>
      <c r="E1558" s="21">
        <v>42327.632326388892</v>
      </c>
      <c r="F1558" s="21">
        <v>42326.291666666664</v>
      </c>
      <c r="G1558" s="19" t="s">
        <v>396</v>
      </c>
      <c r="H1558" s="19" t="s">
        <v>383</v>
      </c>
      <c r="I1558" s="19" t="s">
        <v>397</v>
      </c>
      <c r="J1558" s="19" t="s">
        <v>525</v>
      </c>
      <c r="K1558" s="19" t="s">
        <v>378</v>
      </c>
      <c r="L1558" s="19" t="s">
        <v>558</v>
      </c>
      <c r="M1558" s="19" t="s">
        <v>535</v>
      </c>
    </row>
    <row r="1559" spans="1:13" x14ac:dyDescent="0.2">
      <c r="A1559" s="19" t="s">
        <v>30</v>
      </c>
      <c r="B1559" s="19" t="s">
        <v>367</v>
      </c>
      <c r="C1559" s="20">
        <v>6000</v>
      </c>
      <c r="D1559" s="20">
        <v>6000</v>
      </c>
      <c r="E1559" s="21">
        <v>42178.887858796297</v>
      </c>
      <c r="F1559" s="21">
        <v>42208.291666666664</v>
      </c>
      <c r="G1559" s="19" t="s">
        <v>388</v>
      </c>
      <c r="H1559" s="19" t="s">
        <v>389</v>
      </c>
      <c r="I1559" s="19" t="s">
        <v>385</v>
      </c>
      <c r="J1559" s="19" t="s">
        <v>523</v>
      </c>
      <c r="K1559" s="19" t="s">
        <v>378</v>
      </c>
      <c r="L1559" s="19" t="s">
        <v>558</v>
      </c>
      <c r="M1559" s="19" t="s">
        <v>537</v>
      </c>
    </row>
    <row r="1560" spans="1:13" x14ac:dyDescent="0.2">
      <c r="A1560" s="19" t="s">
        <v>30</v>
      </c>
      <c r="B1560" s="19" t="s">
        <v>367</v>
      </c>
      <c r="C1560" s="20">
        <v>8000</v>
      </c>
      <c r="D1560" s="20">
        <v>8000</v>
      </c>
      <c r="E1560" s="21">
        <v>41787.913101851853</v>
      </c>
      <c r="F1560" s="21">
        <v>41795.291666666664</v>
      </c>
      <c r="G1560" s="19" t="s">
        <v>388</v>
      </c>
      <c r="H1560" s="19" t="s">
        <v>389</v>
      </c>
      <c r="I1560" s="19" t="s">
        <v>385</v>
      </c>
      <c r="J1560" s="19" t="s">
        <v>522</v>
      </c>
      <c r="K1560" s="19" t="s">
        <v>378</v>
      </c>
      <c r="L1560" s="19" t="s">
        <v>558</v>
      </c>
      <c r="M1560" s="19" t="s">
        <v>537</v>
      </c>
    </row>
    <row r="1561" spans="1:13" x14ac:dyDescent="0.2">
      <c r="A1561" s="19" t="s">
        <v>30</v>
      </c>
      <c r="B1561" s="19" t="s">
        <v>367</v>
      </c>
      <c r="C1561" s="20">
        <v>35000</v>
      </c>
      <c r="D1561" s="20">
        <v>35000</v>
      </c>
      <c r="E1561" s="21">
        <v>41467.717627314814</v>
      </c>
      <c r="F1561" s="21">
        <v>41620.291666666664</v>
      </c>
      <c r="G1561" s="19" t="s">
        <v>402</v>
      </c>
      <c r="H1561" s="19" t="s">
        <v>403</v>
      </c>
      <c r="I1561" s="19" t="s">
        <v>397</v>
      </c>
      <c r="J1561" s="19" t="s">
        <v>525</v>
      </c>
      <c r="K1561" s="19" t="s">
        <v>378</v>
      </c>
      <c r="L1561" s="19" t="s">
        <v>558</v>
      </c>
      <c r="M1561" s="19" t="s">
        <v>536</v>
      </c>
    </row>
    <row r="1562" spans="1:13" x14ac:dyDescent="0.2">
      <c r="A1562" s="19" t="s">
        <v>30</v>
      </c>
      <c r="B1562" s="19" t="s">
        <v>367</v>
      </c>
      <c r="C1562" s="20">
        <v>93000</v>
      </c>
      <c r="D1562" s="20">
        <v>0</v>
      </c>
      <c r="E1562" s="21">
        <v>42081.996296296296</v>
      </c>
      <c r="F1562" s="21">
        <v>42993.626435185186</v>
      </c>
      <c r="G1562" s="19" t="s">
        <v>391</v>
      </c>
      <c r="H1562" s="19" t="s">
        <v>383</v>
      </c>
      <c r="I1562" s="19" t="s">
        <v>385</v>
      </c>
      <c r="J1562" s="19" t="s">
        <v>529</v>
      </c>
      <c r="K1562" s="19" t="s">
        <v>377</v>
      </c>
      <c r="L1562" s="19" t="s">
        <v>558</v>
      </c>
      <c r="M1562" s="19" t="s">
        <v>536</v>
      </c>
    </row>
    <row r="1563" spans="1:13" x14ac:dyDescent="0.2">
      <c r="A1563" s="19" t="s">
        <v>327</v>
      </c>
      <c r="B1563" s="19" t="s">
        <v>373</v>
      </c>
      <c r="C1563" s="20">
        <v>0</v>
      </c>
      <c r="D1563" s="20">
        <v>0</v>
      </c>
      <c r="E1563" s="21">
        <v>43747.613078703704</v>
      </c>
      <c r="F1563" s="21">
        <v>43910.639374999999</v>
      </c>
      <c r="G1563" s="19" t="s">
        <v>402</v>
      </c>
      <c r="H1563" s="19" t="s">
        <v>403</v>
      </c>
      <c r="I1563" s="19" t="s">
        <v>397</v>
      </c>
      <c r="J1563" s="19" t="s">
        <v>526</v>
      </c>
      <c r="K1563" s="19" t="s">
        <v>377</v>
      </c>
      <c r="L1563" s="19" t="s">
        <v>569</v>
      </c>
      <c r="M1563" s="19" t="s">
        <v>536</v>
      </c>
    </row>
    <row r="1564" spans="1:13" x14ac:dyDescent="0.2">
      <c r="A1564" s="19" t="s">
        <v>647</v>
      </c>
      <c r="B1564" s="19" t="s">
        <v>358</v>
      </c>
      <c r="C1564" s="20">
        <v>3190</v>
      </c>
      <c r="D1564" s="20">
        <v>3190</v>
      </c>
      <c r="E1564" s="21">
        <v>43551.196076388886</v>
      </c>
      <c r="F1564" s="21">
        <v>43556.573449074072</v>
      </c>
      <c r="G1564" s="19" t="s">
        <v>404</v>
      </c>
      <c r="H1564" s="19" t="s">
        <v>403</v>
      </c>
      <c r="I1564" s="19" t="s">
        <v>405</v>
      </c>
      <c r="J1564" s="19" t="s">
        <v>526</v>
      </c>
      <c r="K1564" s="19" t="s">
        <v>378</v>
      </c>
      <c r="L1564" s="19" t="s">
        <v>571</v>
      </c>
      <c r="M1564" s="19" t="s">
        <v>533</v>
      </c>
    </row>
    <row r="1565" spans="1:13" x14ac:dyDescent="0.2">
      <c r="A1565" s="19" t="s">
        <v>647</v>
      </c>
      <c r="B1565" s="19" t="s">
        <v>358</v>
      </c>
      <c r="C1565" s="20">
        <v>3874.75</v>
      </c>
      <c r="D1565" s="20">
        <v>3874.75</v>
      </c>
      <c r="E1565" s="21">
        <v>41369.683067129627</v>
      </c>
      <c r="F1565" s="21">
        <v>41403.166666666664</v>
      </c>
      <c r="G1565" s="19" t="s">
        <v>394</v>
      </c>
      <c r="H1565" s="19" t="s">
        <v>383</v>
      </c>
      <c r="I1565" s="19" t="s">
        <v>395</v>
      </c>
      <c r="J1565" s="19" t="s">
        <v>525</v>
      </c>
      <c r="K1565" s="19" t="s">
        <v>378</v>
      </c>
      <c r="L1565" s="19" t="s">
        <v>559</v>
      </c>
      <c r="M1565" s="19" t="s">
        <v>533</v>
      </c>
    </row>
    <row r="1566" spans="1:13" x14ac:dyDescent="0.2">
      <c r="A1566" s="19" t="s">
        <v>249</v>
      </c>
      <c r="B1566" s="19" t="s">
        <v>371</v>
      </c>
      <c r="C1566" s="20">
        <v>30000</v>
      </c>
      <c r="D1566" s="20">
        <v>0</v>
      </c>
      <c r="E1566" s="21">
        <v>43087.778912037036</v>
      </c>
      <c r="F1566" s="21">
        <v>43221.896203703705</v>
      </c>
      <c r="G1566" s="19" t="s">
        <v>382</v>
      </c>
      <c r="H1566" s="19" t="s">
        <v>381</v>
      </c>
      <c r="I1566" s="19" t="s">
        <v>387</v>
      </c>
      <c r="J1566" s="19" t="s">
        <v>522</v>
      </c>
      <c r="K1566" s="19" t="s">
        <v>377</v>
      </c>
      <c r="L1566" s="19" t="s">
        <v>558</v>
      </c>
      <c r="M1566" s="19" t="s">
        <v>533</v>
      </c>
    </row>
    <row r="1567" spans="1:13" x14ac:dyDescent="0.2">
      <c r="A1567" s="19" t="s">
        <v>301</v>
      </c>
      <c r="B1567" s="19" t="s">
        <v>363</v>
      </c>
      <c r="C1567" s="20">
        <v>95000</v>
      </c>
      <c r="D1567" s="20">
        <v>0</v>
      </c>
      <c r="E1567" s="21">
        <v>43186.902905092589</v>
      </c>
      <c r="F1567" s="21">
        <v>43714</v>
      </c>
      <c r="G1567" s="19" t="s">
        <v>390</v>
      </c>
      <c r="H1567" s="19" t="s">
        <v>389</v>
      </c>
      <c r="I1567" s="19" t="s">
        <v>386</v>
      </c>
      <c r="J1567" s="19" t="s">
        <v>522</v>
      </c>
      <c r="K1567" s="19" t="s">
        <v>377</v>
      </c>
      <c r="L1567" s="19" t="s">
        <v>562</v>
      </c>
      <c r="M1567" s="19" t="s">
        <v>533</v>
      </c>
    </row>
    <row r="1568" spans="1:13" x14ac:dyDescent="0.2">
      <c r="A1568" s="19" t="s">
        <v>649</v>
      </c>
      <c r="B1568" s="19" t="s">
        <v>358</v>
      </c>
      <c r="C1568" s="20">
        <v>2000</v>
      </c>
      <c r="D1568" s="20">
        <v>0</v>
      </c>
      <c r="E1568" s="21">
        <v>43011.625671296293</v>
      </c>
      <c r="F1568" s="21">
        <v>43138.78738425926</v>
      </c>
      <c r="G1568" s="19" t="s">
        <v>396</v>
      </c>
      <c r="H1568" s="19" t="s">
        <v>383</v>
      </c>
      <c r="I1568" s="19" t="s">
        <v>397</v>
      </c>
      <c r="J1568" s="19" t="s">
        <v>522</v>
      </c>
      <c r="K1568" s="19" t="s">
        <v>377</v>
      </c>
      <c r="L1568" s="19" t="s">
        <v>564</v>
      </c>
      <c r="M1568" s="19" t="s">
        <v>534</v>
      </c>
    </row>
    <row r="1569" spans="1:13" x14ac:dyDescent="0.2">
      <c r="A1569" s="19" t="s">
        <v>649</v>
      </c>
      <c r="B1569" s="19" t="s">
        <v>358</v>
      </c>
      <c r="C1569" s="20">
        <v>14000</v>
      </c>
      <c r="D1569" s="20">
        <v>14000</v>
      </c>
      <c r="E1569" s="21">
        <v>42747.928819444445</v>
      </c>
      <c r="F1569" s="21">
        <v>42782.666701388887</v>
      </c>
      <c r="G1569" s="19" t="s">
        <v>402</v>
      </c>
      <c r="H1569" s="19" t="s">
        <v>403</v>
      </c>
      <c r="I1569" s="19" t="s">
        <v>397</v>
      </c>
      <c r="J1569" s="19" t="s">
        <v>525</v>
      </c>
      <c r="K1569" s="19" t="s">
        <v>378</v>
      </c>
      <c r="L1569" s="19" t="s">
        <v>564</v>
      </c>
      <c r="M1569" s="19" t="s">
        <v>535</v>
      </c>
    </row>
    <row r="1570" spans="1:13" x14ac:dyDescent="0.2">
      <c r="A1570" s="19" t="s">
        <v>649</v>
      </c>
      <c r="B1570" s="19" t="s">
        <v>358</v>
      </c>
      <c r="C1570" s="20">
        <v>33000</v>
      </c>
      <c r="D1570" s="20">
        <v>0</v>
      </c>
      <c r="E1570" s="21">
        <v>42661.770104166666</v>
      </c>
      <c r="F1570" s="21">
        <v>42867.680439814816</v>
      </c>
      <c r="G1570" s="19" t="s">
        <v>404</v>
      </c>
      <c r="H1570" s="19" t="s">
        <v>403</v>
      </c>
      <c r="I1570" s="19" t="s">
        <v>405</v>
      </c>
      <c r="J1570" s="19" t="s">
        <v>522</v>
      </c>
      <c r="K1570" s="19" t="s">
        <v>377</v>
      </c>
      <c r="L1570" s="19" t="s">
        <v>564</v>
      </c>
      <c r="M1570" s="19" t="s">
        <v>533</v>
      </c>
    </row>
    <row r="1571" spans="1:13" x14ac:dyDescent="0.2">
      <c r="A1571" s="19" t="s">
        <v>649</v>
      </c>
      <c r="B1571" s="19" t="s">
        <v>358</v>
      </c>
      <c r="C1571" s="20">
        <v>65940</v>
      </c>
      <c r="D1571" s="20">
        <v>0</v>
      </c>
      <c r="E1571" s="21">
        <v>42661.722256944442</v>
      </c>
      <c r="F1571" s="21">
        <v>42879.676481481481</v>
      </c>
      <c r="G1571" s="19" t="s">
        <v>396</v>
      </c>
      <c r="H1571" s="19" t="s">
        <v>383</v>
      </c>
      <c r="I1571" s="19" t="s">
        <v>397</v>
      </c>
      <c r="J1571" s="19" t="s">
        <v>529</v>
      </c>
      <c r="K1571" s="19" t="s">
        <v>377</v>
      </c>
      <c r="L1571" s="19" t="s">
        <v>564</v>
      </c>
      <c r="M1571" s="19" t="s">
        <v>533</v>
      </c>
    </row>
    <row r="1572" spans="1:13" x14ac:dyDescent="0.2">
      <c r="A1572" s="19" t="s">
        <v>649</v>
      </c>
      <c r="B1572" s="19" t="s">
        <v>358</v>
      </c>
      <c r="C1572" s="20">
        <v>4000</v>
      </c>
      <c r="D1572" s="20">
        <v>4000</v>
      </c>
      <c r="E1572" s="21">
        <v>42360.614907407406</v>
      </c>
      <c r="F1572" s="21">
        <v>42360.291666666664</v>
      </c>
      <c r="G1572" s="19" t="s">
        <v>404</v>
      </c>
      <c r="H1572" s="19" t="s">
        <v>403</v>
      </c>
      <c r="I1572" s="19" t="s">
        <v>405</v>
      </c>
      <c r="J1572" s="19" t="s">
        <v>525</v>
      </c>
      <c r="K1572" s="19" t="s">
        <v>378</v>
      </c>
      <c r="L1572" s="19" t="s">
        <v>564</v>
      </c>
      <c r="M1572" s="19" t="s">
        <v>533</v>
      </c>
    </row>
    <row r="1573" spans="1:13" x14ac:dyDescent="0.2">
      <c r="A1573" s="19" t="s">
        <v>649</v>
      </c>
      <c r="B1573" s="19" t="s">
        <v>358</v>
      </c>
      <c r="C1573" s="20">
        <v>20000</v>
      </c>
      <c r="D1573" s="20">
        <v>20000</v>
      </c>
      <c r="E1573" s="21">
        <v>42297.810949074075</v>
      </c>
      <c r="F1573" s="21">
        <v>42296.291666666664</v>
      </c>
      <c r="G1573" s="19" t="s">
        <v>390</v>
      </c>
      <c r="H1573" s="19" t="s">
        <v>389</v>
      </c>
      <c r="I1573" s="19" t="s">
        <v>385</v>
      </c>
      <c r="J1573" s="19" t="s">
        <v>525</v>
      </c>
      <c r="K1573" s="19" t="s">
        <v>378</v>
      </c>
      <c r="L1573" s="19" t="s">
        <v>564</v>
      </c>
      <c r="M1573" s="19" t="s">
        <v>533</v>
      </c>
    </row>
    <row r="1574" spans="1:13" x14ac:dyDescent="0.2">
      <c r="A1574" s="19" t="s">
        <v>649</v>
      </c>
      <c r="B1574" s="19" t="s">
        <v>358</v>
      </c>
      <c r="C1574" s="20">
        <v>66750</v>
      </c>
      <c r="D1574" s="20">
        <v>66750</v>
      </c>
      <c r="E1574" s="21">
        <v>42067.846319444441</v>
      </c>
      <c r="F1574" s="21">
        <v>42114.291666666664</v>
      </c>
      <c r="G1574" s="19" t="s">
        <v>390</v>
      </c>
      <c r="H1574" s="19" t="s">
        <v>389</v>
      </c>
      <c r="I1574" s="19" t="s">
        <v>386</v>
      </c>
      <c r="J1574" s="19" t="s">
        <v>525</v>
      </c>
      <c r="K1574" s="19" t="s">
        <v>378</v>
      </c>
      <c r="L1574" s="19" t="s">
        <v>564</v>
      </c>
      <c r="M1574" s="19" t="s">
        <v>538</v>
      </c>
    </row>
    <row r="1575" spans="1:13" x14ac:dyDescent="0.2">
      <c r="A1575" s="19" t="s">
        <v>649</v>
      </c>
      <c r="B1575" s="19" t="s">
        <v>358</v>
      </c>
      <c r="C1575" s="20">
        <v>75000</v>
      </c>
      <c r="D1575" s="20">
        <v>0</v>
      </c>
      <c r="E1575" s="21">
        <v>42522.703136574077</v>
      </c>
      <c r="F1575" s="21">
        <v>42867.682569444441</v>
      </c>
      <c r="G1575" s="19" t="s">
        <v>396</v>
      </c>
      <c r="H1575" s="19" t="s">
        <v>383</v>
      </c>
      <c r="I1575" s="19" t="s">
        <v>397</v>
      </c>
      <c r="J1575" s="19" t="s">
        <v>522</v>
      </c>
      <c r="K1575" s="19" t="s">
        <v>377</v>
      </c>
      <c r="L1575" s="19" t="s">
        <v>564</v>
      </c>
      <c r="M1575" s="19" t="s">
        <v>537</v>
      </c>
    </row>
    <row r="1576" spans="1:13" x14ac:dyDescent="0.2">
      <c r="A1576" s="19" t="s">
        <v>649</v>
      </c>
      <c r="B1576" s="19" t="s">
        <v>358</v>
      </c>
      <c r="C1576" s="20">
        <v>98000</v>
      </c>
      <c r="D1576" s="20">
        <v>98000</v>
      </c>
      <c r="E1576" s="21">
        <v>42264.625</v>
      </c>
      <c r="F1576" s="21">
        <v>42442.291666666664</v>
      </c>
      <c r="G1576" s="19" t="s">
        <v>388</v>
      </c>
      <c r="H1576" s="19" t="s">
        <v>389</v>
      </c>
      <c r="I1576" s="19" t="s">
        <v>387</v>
      </c>
      <c r="J1576" s="19" t="s">
        <v>525</v>
      </c>
      <c r="K1576" s="19" t="s">
        <v>378</v>
      </c>
      <c r="L1576" s="19" t="s">
        <v>564</v>
      </c>
      <c r="M1576" s="19" t="s">
        <v>533</v>
      </c>
    </row>
    <row r="1577" spans="1:13" x14ac:dyDescent="0.2">
      <c r="A1577" s="19" t="s">
        <v>649</v>
      </c>
      <c r="B1577" s="19" t="s">
        <v>358</v>
      </c>
      <c r="C1577" s="20">
        <v>115000</v>
      </c>
      <c r="D1577" s="20">
        <v>115000</v>
      </c>
      <c r="E1577" s="21">
        <v>42439.806805555556</v>
      </c>
      <c r="F1577" s="21">
        <v>42520.291666666664</v>
      </c>
      <c r="G1577" s="19" t="s">
        <v>382</v>
      </c>
      <c r="H1577" s="19" t="s">
        <v>381</v>
      </c>
      <c r="I1577" s="19" t="s">
        <v>385</v>
      </c>
      <c r="J1577" s="19" t="s">
        <v>525</v>
      </c>
      <c r="K1577" s="19" t="s">
        <v>378</v>
      </c>
      <c r="L1577" s="19" t="s">
        <v>564</v>
      </c>
      <c r="M1577" s="19" t="s">
        <v>533</v>
      </c>
    </row>
    <row r="1578" spans="1:13" x14ac:dyDescent="0.2">
      <c r="A1578" s="19" t="s">
        <v>649</v>
      </c>
      <c r="B1578" s="19" t="s">
        <v>358</v>
      </c>
      <c r="C1578" s="20">
        <v>122000</v>
      </c>
      <c r="D1578" s="20">
        <v>122000</v>
      </c>
      <c r="E1578" s="21">
        <v>42152.931770833333</v>
      </c>
      <c r="F1578" s="21">
        <v>42177.291666666664</v>
      </c>
      <c r="G1578" s="19" t="s">
        <v>393</v>
      </c>
      <c r="H1578" s="19" t="s">
        <v>389</v>
      </c>
      <c r="I1578" s="19" t="s">
        <v>385</v>
      </c>
      <c r="J1578" s="19" t="s">
        <v>525</v>
      </c>
      <c r="K1578" s="19" t="s">
        <v>378</v>
      </c>
      <c r="L1578" s="19" t="s">
        <v>564</v>
      </c>
      <c r="M1578" s="19" t="s">
        <v>535</v>
      </c>
    </row>
    <row r="1579" spans="1:13" x14ac:dyDescent="0.2">
      <c r="A1579" s="19" t="s">
        <v>649</v>
      </c>
      <c r="B1579" s="19" t="s">
        <v>358</v>
      </c>
      <c r="C1579" s="20">
        <v>148000</v>
      </c>
      <c r="D1579" s="20">
        <v>0</v>
      </c>
      <c r="E1579" s="21">
        <v>42424.926805555559</v>
      </c>
      <c r="F1579" s="21">
        <v>42877.807002314818</v>
      </c>
      <c r="G1579" s="19" t="s">
        <v>400</v>
      </c>
      <c r="H1579" s="19" t="s">
        <v>389</v>
      </c>
      <c r="I1579" s="19" t="s">
        <v>385</v>
      </c>
      <c r="J1579" s="19" t="s">
        <v>522</v>
      </c>
      <c r="K1579" s="19" t="s">
        <v>377</v>
      </c>
      <c r="L1579" s="19" t="s">
        <v>564</v>
      </c>
      <c r="M1579" s="19" t="s">
        <v>533</v>
      </c>
    </row>
    <row r="1580" spans="1:13" x14ac:dyDescent="0.2">
      <c r="A1580" s="19" t="s">
        <v>649</v>
      </c>
      <c r="B1580" s="19" t="s">
        <v>358</v>
      </c>
      <c r="C1580" s="20">
        <v>238008.99</v>
      </c>
      <c r="D1580" s="20">
        <v>238008.99</v>
      </c>
      <c r="E1580" s="21">
        <v>41866.65792824074</v>
      </c>
      <c r="F1580" s="21">
        <v>41949.291666666664</v>
      </c>
      <c r="G1580" s="19" t="s">
        <v>396</v>
      </c>
      <c r="H1580" s="19" t="s">
        <v>383</v>
      </c>
      <c r="I1580" s="19" t="s">
        <v>397</v>
      </c>
      <c r="J1580" s="19" t="s">
        <v>525</v>
      </c>
      <c r="K1580" s="19" t="s">
        <v>378</v>
      </c>
      <c r="L1580" s="19" t="s">
        <v>564</v>
      </c>
      <c r="M1580" s="19" t="s">
        <v>535</v>
      </c>
    </row>
    <row r="1581" spans="1:13" x14ac:dyDescent="0.2">
      <c r="A1581" s="19" t="s">
        <v>454</v>
      </c>
      <c r="B1581" s="19" t="s">
        <v>370</v>
      </c>
      <c r="C1581" s="20">
        <v>125000</v>
      </c>
      <c r="D1581" s="20">
        <v>0</v>
      </c>
      <c r="E1581" s="21">
        <v>42396.928263888891</v>
      </c>
      <c r="F1581" s="21">
        <v>42839.66747685185</v>
      </c>
      <c r="G1581" s="19" t="s">
        <v>393</v>
      </c>
      <c r="H1581" s="19" t="s">
        <v>389</v>
      </c>
      <c r="I1581" s="19" t="s">
        <v>385</v>
      </c>
      <c r="J1581" s="19" t="s">
        <v>529</v>
      </c>
      <c r="K1581" s="19" t="s">
        <v>377</v>
      </c>
      <c r="L1581" s="19" t="s">
        <v>560</v>
      </c>
      <c r="M1581" s="19" t="s">
        <v>535</v>
      </c>
    </row>
    <row r="1582" spans="1:13" x14ac:dyDescent="0.2">
      <c r="A1582" s="19" t="s">
        <v>454</v>
      </c>
      <c r="B1582" s="19" t="s">
        <v>370</v>
      </c>
      <c r="C1582" s="20">
        <v>138515.99</v>
      </c>
      <c r="D1582" s="20">
        <v>138515.99</v>
      </c>
      <c r="E1582" s="21">
        <v>42468.618796296294</v>
      </c>
      <c r="F1582" s="21">
        <v>42650.166666666664</v>
      </c>
      <c r="G1582" s="19" t="s">
        <v>401</v>
      </c>
      <c r="H1582" s="19" t="s">
        <v>389</v>
      </c>
      <c r="I1582" s="19" t="s">
        <v>385</v>
      </c>
      <c r="J1582" s="19" t="s">
        <v>523</v>
      </c>
      <c r="K1582" s="19" t="s">
        <v>377</v>
      </c>
      <c r="L1582" s="19" t="s">
        <v>565</v>
      </c>
      <c r="M1582" s="19" t="s">
        <v>539</v>
      </c>
    </row>
    <row r="1583" spans="1:13" x14ac:dyDescent="0.2">
      <c r="A1583" s="19" t="s">
        <v>346</v>
      </c>
      <c r="B1583" s="19" t="s">
        <v>371</v>
      </c>
      <c r="C1583" s="20">
        <v>14000</v>
      </c>
      <c r="D1583" s="20">
        <v>14000</v>
      </c>
      <c r="E1583" s="21">
        <v>44029.555474537039</v>
      </c>
      <c r="F1583" s="21">
        <v>44075.672337962962</v>
      </c>
      <c r="G1583" s="19" t="s">
        <v>402</v>
      </c>
      <c r="H1583" s="19" t="s">
        <v>403</v>
      </c>
      <c r="I1583" s="19" t="s">
        <v>397</v>
      </c>
      <c r="J1583" s="19" t="s">
        <v>528</v>
      </c>
      <c r="K1583" s="19" t="s">
        <v>378</v>
      </c>
      <c r="L1583" s="19" t="s">
        <v>571</v>
      </c>
      <c r="M1583" s="19" t="s">
        <v>538</v>
      </c>
    </row>
    <row r="1584" spans="1:13" x14ac:dyDescent="0.2">
      <c r="A1584" s="19" t="s">
        <v>350</v>
      </c>
      <c r="B1584" s="19" t="s">
        <v>375</v>
      </c>
      <c r="C1584" s="20">
        <v>9000</v>
      </c>
      <c r="D1584" s="20">
        <v>0</v>
      </c>
      <c r="E1584" s="21">
        <v>43836.851817129631</v>
      </c>
      <c r="F1584" s="21">
        <v>44090.718865740739</v>
      </c>
      <c r="G1584" s="19" t="s">
        <v>404</v>
      </c>
      <c r="H1584" s="19" t="s">
        <v>403</v>
      </c>
      <c r="I1584" s="19" t="s">
        <v>405</v>
      </c>
      <c r="J1584" s="19" t="s">
        <v>524</v>
      </c>
      <c r="K1584" s="19" t="s">
        <v>377</v>
      </c>
      <c r="L1584" s="19" t="s">
        <v>560</v>
      </c>
      <c r="M1584" s="19" t="s">
        <v>537</v>
      </c>
    </row>
    <row r="1585" spans="1:13" x14ac:dyDescent="0.2">
      <c r="A1585" s="19" t="s">
        <v>650</v>
      </c>
      <c r="B1585" s="19" t="s">
        <v>358</v>
      </c>
      <c r="C1585" s="20">
        <v>10000</v>
      </c>
      <c r="D1585" s="20">
        <v>10000</v>
      </c>
      <c r="E1585" s="21">
        <v>43885.771180555559</v>
      </c>
      <c r="F1585" s="21">
        <v>43895.997662037036</v>
      </c>
      <c r="G1585" s="19" t="s">
        <v>398</v>
      </c>
      <c r="H1585" s="19" t="s">
        <v>389</v>
      </c>
      <c r="I1585" s="19" t="s">
        <v>399</v>
      </c>
      <c r="J1585" s="19" t="s">
        <v>527</v>
      </c>
      <c r="K1585" s="19" t="s">
        <v>378</v>
      </c>
      <c r="L1585" s="19" t="s">
        <v>558</v>
      </c>
      <c r="M1585" s="19" t="s">
        <v>535</v>
      </c>
    </row>
    <row r="1586" spans="1:13" x14ac:dyDescent="0.2">
      <c r="A1586" s="19" t="s">
        <v>650</v>
      </c>
      <c r="B1586" s="19" t="s">
        <v>358</v>
      </c>
      <c r="C1586" s="20">
        <v>20000</v>
      </c>
      <c r="D1586" s="20">
        <v>20000</v>
      </c>
      <c r="E1586" s="21">
        <v>43789.190057870372</v>
      </c>
      <c r="F1586" s="21">
        <v>43790.721458333333</v>
      </c>
      <c r="G1586" s="19" t="s">
        <v>394</v>
      </c>
      <c r="H1586" s="19" t="s">
        <v>383</v>
      </c>
      <c r="I1586" s="19" t="s">
        <v>395</v>
      </c>
      <c r="J1586" s="19" t="s">
        <v>528</v>
      </c>
      <c r="K1586" s="19" t="s">
        <v>378</v>
      </c>
      <c r="L1586" s="19" t="s">
        <v>558</v>
      </c>
      <c r="M1586" s="19" t="s">
        <v>533</v>
      </c>
    </row>
    <row r="1587" spans="1:13" x14ac:dyDescent="0.2">
      <c r="A1587" s="19" t="s">
        <v>650</v>
      </c>
      <c r="B1587" s="19" t="s">
        <v>358</v>
      </c>
      <c r="C1587" s="20">
        <v>84000</v>
      </c>
      <c r="D1587" s="20">
        <v>84000</v>
      </c>
      <c r="E1587" s="21">
        <v>43696.608726851853</v>
      </c>
      <c r="F1587" s="21">
        <v>43720</v>
      </c>
      <c r="G1587" s="19" t="s">
        <v>393</v>
      </c>
      <c r="H1587" s="19" t="s">
        <v>389</v>
      </c>
      <c r="I1587" s="19" t="s">
        <v>387</v>
      </c>
      <c r="J1587" s="19" t="s">
        <v>528</v>
      </c>
      <c r="K1587" s="19" t="s">
        <v>378</v>
      </c>
      <c r="L1587" s="19" t="s">
        <v>558</v>
      </c>
      <c r="M1587" s="19" t="s">
        <v>535</v>
      </c>
    </row>
    <row r="1588" spans="1:13" x14ac:dyDescent="0.2">
      <c r="A1588" s="19" t="s">
        <v>231</v>
      </c>
      <c r="B1588" s="19" t="s">
        <v>363</v>
      </c>
      <c r="C1588" s="20">
        <v>25000</v>
      </c>
      <c r="D1588" s="20">
        <v>0</v>
      </c>
      <c r="E1588" s="21">
        <v>42955.873761574076</v>
      </c>
      <c r="F1588" s="21">
        <v>43160.754803240743</v>
      </c>
      <c r="G1588" s="19" t="s">
        <v>382</v>
      </c>
      <c r="H1588" s="19" t="s">
        <v>381</v>
      </c>
      <c r="I1588" s="19" t="s">
        <v>385</v>
      </c>
      <c r="J1588" s="19" t="s">
        <v>522</v>
      </c>
      <c r="K1588" s="19" t="s">
        <v>377</v>
      </c>
      <c r="L1588" s="19" t="s">
        <v>573</v>
      </c>
      <c r="M1588" s="19" t="s">
        <v>533</v>
      </c>
    </row>
    <row r="1589" spans="1:13" x14ac:dyDescent="0.2">
      <c r="A1589" s="19" t="s">
        <v>40</v>
      </c>
      <c r="B1589" s="19" t="s">
        <v>363</v>
      </c>
      <c r="C1589" s="20">
        <v>9000</v>
      </c>
      <c r="D1589" s="20">
        <v>9000</v>
      </c>
      <c r="E1589" s="21">
        <v>41658.809606481482</v>
      </c>
      <c r="F1589" s="21">
        <v>41665.291666666664</v>
      </c>
      <c r="G1589" s="19" t="s">
        <v>404</v>
      </c>
      <c r="H1589" s="19" t="s">
        <v>403</v>
      </c>
      <c r="I1589" s="19" t="s">
        <v>405</v>
      </c>
      <c r="J1589" s="19" t="s">
        <v>523</v>
      </c>
      <c r="K1589" s="19" t="s">
        <v>378</v>
      </c>
      <c r="L1589" s="19" t="s">
        <v>560</v>
      </c>
      <c r="M1589" s="19" t="s">
        <v>537</v>
      </c>
    </row>
    <row r="1590" spans="1:13" x14ac:dyDescent="0.2">
      <c r="A1590" s="19" t="s">
        <v>499</v>
      </c>
      <c r="B1590" s="19" t="s">
        <v>365</v>
      </c>
      <c r="C1590" s="20">
        <v>0</v>
      </c>
      <c r="D1590" s="20">
        <v>0</v>
      </c>
      <c r="E1590" s="21">
        <v>42558.90829861111</v>
      </c>
      <c r="F1590" s="21">
        <v>43083.887557870374</v>
      </c>
      <c r="G1590" s="19" t="s">
        <v>404</v>
      </c>
      <c r="H1590" s="19" t="s">
        <v>403</v>
      </c>
      <c r="I1590" s="19" t="s">
        <v>405</v>
      </c>
      <c r="J1590" s="19" t="s">
        <v>529</v>
      </c>
      <c r="K1590" s="19" t="s">
        <v>377</v>
      </c>
      <c r="L1590" s="19" t="s">
        <v>562</v>
      </c>
      <c r="M1590" s="19" t="s">
        <v>535</v>
      </c>
    </row>
    <row r="1591" spans="1:13" x14ac:dyDescent="0.2">
      <c r="A1591" s="19" t="s">
        <v>499</v>
      </c>
      <c r="B1591" s="19" t="s">
        <v>365</v>
      </c>
      <c r="C1591" s="20">
        <v>6000</v>
      </c>
      <c r="D1591" s="20">
        <v>0</v>
      </c>
      <c r="E1591" s="21">
        <v>42543.728483796294</v>
      </c>
      <c r="F1591" s="21">
        <v>43080.768368055556</v>
      </c>
      <c r="G1591" s="19" t="s">
        <v>402</v>
      </c>
      <c r="H1591" s="19" t="s">
        <v>403</v>
      </c>
      <c r="I1591" s="19" t="s">
        <v>397</v>
      </c>
      <c r="J1591" s="19" t="s">
        <v>529</v>
      </c>
      <c r="K1591" s="19" t="s">
        <v>377</v>
      </c>
      <c r="L1591" s="19" t="s">
        <v>562</v>
      </c>
      <c r="M1591" s="19" t="s">
        <v>535</v>
      </c>
    </row>
    <row r="1592" spans="1:13" x14ac:dyDescent="0.2">
      <c r="A1592" s="19" t="s">
        <v>499</v>
      </c>
      <c r="B1592" s="19" t="s">
        <v>365</v>
      </c>
      <c r="C1592" s="20">
        <v>6000</v>
      </c>
      <c r="D1592" s="20">
        <v>0</v>
      </c>
      <c r="E1592" s="21">
        <v>42566.86922453704</v>
      </c>
      <c r="F1592" s="21">
        <v>43066.969548611109</v>
      </c>
      <c r="G1592" s="19" t="s">
        <v>392</v>
      </c>
      <c r="H1592" s="19" t="s">
        <v>383</v>
      </c>
      <c r="I1592" s="19" t="s">
        <v>385</v>
      </c>
      <c r="J1592" s="19" t="s">
        <v>522</v>
      </c>
      <c r="K1592" s="19" t="s">
        <v>377</v>
      </c>
      <c r="L1592" s="19" t="s">
        <v>562</v>
      </c>
      <c r="M1592" s="19" t="s">
        <v>535</v>
      </c>
    </row>
    <row r="1593" spans="1:13" x14ac:dyDescent="0.2">
      <c r="A1593" s="19" t="s">
        <v>499</v>
      </c>
      <c r="B1593" s="19" t="s">
        <v>365</v>
      </c>
      <c r="C1593" s="20">
        <v>14000</v>
      </c>
      <c r="D1593" s="20">
        <v>0</v>
      </c>
      <c r="E1593" s="21">
        <v>41568.863067129627</v>
      </c>
      <c r="F1593" s="21">
        <v>41822.166666666664</v>
      </c>
      <c r="G1593" s="19" t="s">
        <v>394</v>
      </c>
      <c r="H1593" s="19" t="s">
        <v>383</v>
      </c>
      <c r="I1593" s="19" t="s">
        <v>395</v>
      </c>
      <c r="J1593" s="19" t="s">
        <v>522</v>
      </c>
      <c r="K1593" s="19" t="s">
        <v>377</v>
      </c>
      <c r="L1593" s="19" t="s">
        <v>562</v>
      </c>
      <c r="M1593" s="19" t="s">
        <v>533</v>
      </c>
    </row>
    <row r="1594" spans="1:13" x14ac:dyDescent="0.2">
      <c r="A1594" s="19" t="s">
        <v>499</v>
      </c>
      <c r="B1594" s="19" t="s">
        <v>365</v>
      </c>
      <c r="C1594" s="20">
        <v>30000</v>
      </c>
      <c r="D1594" s="20">
        <v>30000</v>
      </c>
      <c r="E1594" s="21">
        <v>42415.822337962964</v>
      </c>
      <c r="F1594" s="21">
        <v>42499.291666666664</v>
      </c>
      <c r="G1594" s="19" t="s">
        <v>393</v>
      </c>
      <c r="H1594" s="19" t="s">
        <v>389</v>
      </c>
      <c r="I1594" s="19" t="s">
        <v>387</v>
      </c>
      <c r="J1594" s="19" t="s">
        <v>523</v>
      </c>
      <c r="K1594" s="19" t="s">
        <v>378</v>
      </c>
      <c r="L1594" s="19" t="s">
        <v>562</v>
      </c>
      <c r="M1594" s="19" t="s">
        <v>538</v>
      </c>
    </row>
    <row r="1595" spans="1:13" x14ac:dyDescent="0.2">
      <c r="A1595" s="19" t="s">
        <v>499</v>
      </c>
      <c r="B1595" s="19" t="s">
        <v>365</v>
      </c>
      <c r="C1595" s="20">
        <v>40000</v>
      </c>
      <c r="D1595" s="20">
        <v>0</v>
      </c>
      <c r="E1595" s="21">
        <v>42597.8049537037</v>
      </c>
      <c r="F1595" s="21">
        <v>43083.887256944443</v>
      </c>
      <c r="G1595" s="19" t="s">
        <v>391</v>
      </c>
      <c r="H1595" s="19" t="s">
        <v>383</v>
      </c>
      <c r="I1595" s="19" t="s">
        <v>385</v>
      </c>
      <c r="J1595" s="19" t="s">
        <v>529</v>
      </c>
      <c r="K1595" s="19" t="s">
        <v>377</v>
      </c>
      <c r="L1595" s="19" t="s">
        <v>562</v>
      </c>
      <c r="M1595" s="19" t="s">
        <v>537</v>
      </c>
    </row>
    <row r="1596" spans="1:13" x14ac:dyDescent="0.2">
      <c r="A1596" s="19" t="s">
        <v>651</v>
      </c>
      <c r="B1596" s="19" t="s">
        <v>358</v>
      </c>
      <c r="C1596" s="20">
        <v>55000</v>
      </c>
      <c r="D1596" s="20">
        <v>0</v>
      </c>
      <c r="E1596" s="21">
        <v>43843.798645833333</v>
      </c>
      <c r="F1596" s="21">
        <v>43878.25</v>
      </c>
      <c r="G1596" s="19" t="s">
        <v>391</v>
      </c>
      <c r="H1596" s="19" t="s">
        <v>383</v>
      </c>
      <c r="I1596" s="19" t="s">
        <v>385</v>
      </c>
      <c r="J1596" s="19" t="s">
        <v>526</v>
      </c>
      <c r="K1596" s="19" t="s">
        <v>377</v>
      </c>
      <c r="L1596" s="19" t="s">
        <v>570</v>
      </c>
      <c r="M1596" s="19" t="s">
        <v>533</v>
      </c>
    </row>
    <row r="1597" spans="1:13" x14ac:dyDescent="0.2">
      <c r="A1597" s="19" t="s">
        <v>96</v>
      </c>
      <c r="B1597" s="19" t="s">
        <v>371</v>
      </c>
      <c r="C1597" s="20">
        <v>2000</v>
      </c>
      <c r="D1597" s="20">
        <v>2000</v>
      </c>
      <c r="E1597" s="21">
        <v>42549.651296296295</v>
      </c>
      <c r="F1597" s="21">
        <v>42549.681666666664</v>
      </c>
      <c r="G1597" s="19" t="s">
        <v>382</v>
      </c>
      <c r="H1597" s="19" t="s">
        <v>381</v>
      </c>
      <c r="I1597" s="19" t="s">
        <v>385</v>
      </c>
      <c r="J1597" s="19" t="s">
        <v>525</v>
      </c>
      <c r="K1597" s="19" t="s">
        <v>378</v>
      </c>
      <c r="L1597" s="19" t="s">
        <v>577</v>
      </c>
      <c r="M1597" s="19" t="s">
        <v>536</v>
      </c>
    </row>
    <row r="1598" spans="1:13" x14ac:dyDescent="0.2">
      <c r="A1598" s="19" t="s">
        <v>96</v>
      </c>
      <c r="B1598" s="19" t="s">
        <v>371</v>
      </c>
      <c r="C1598" s="20">
        <v>6000</v>
      </c>
      <c r="D1598" s="20">
        <v>6000</v>
      </c>
      <c r="E1598" s="21">
        <v>42634.824976851851</v>
      </c>
      <c r="F1598" s="21">
        <v>42676.818958333337</v>
      </c>
      <c r="G1598" s="19" t="s">
        <v>396</v>
      </c>
      <c r="H1598" s="19" t="s">
        <v>383</v>
      </c>
      <c r="I1598" s="19" t="s">
        <v>397</v>
      </c>
      <c r="J1598" s="19" t="s">
        <v>525</v>
      </c>
      <c r="K1598" s="19" t="s">
        <v>378</v>
      </c>
      <c r="L1598" s="19" t="s">
        <v>577</v>
      </c>
      <c r="M1598" s="19" t="s">
        <v>533</v>
      </c>
    </row>
    <row r="1599" spans="1:13" x14ac:dyDescent="0.2">
      <c r="A1599" s="19" t="s">
        <v>96</v>
      </c>
      <c r="B1599" s="19" t="s">
        <v>371</v>
      </c>
      <c r="C1599" s="20">
        <v>35000</v>
      </c>
      <c r="D1599" s="20">
        <v>35000</v>
      </c>
      <c r="E1599" s="21">
        <v>42341.726493055554</v>
      </c>
      <c r="F1599" s="21">
        <v>42354.291666666664</v>
      </c>
      <c r="G1599" s="19" t="s">
        <v>394</v>
      </c>
      <c r="H1599" s="19" t="s">
        <v>383</v>
      </c>
      <c r="I1599" s="19" t="s">
        <v>395</v>
      </c>
      <c r="J1599" s="19" t="s">
        <v>525</v>
      </c>
      <c r="K1599" s="19" t="s">
        <v>378</v>
      </c>
      <c r="L1599" s="19" t="s">
        <v>577</v>
      </c>
      <c r="M1599" s="19" t="s">
        <v>535</v>
      </c>
    </row>
    <row r="1600" spans="1:13" x14ac:dyDescent="0.2">
      <c r="A1600" s="19" t="s">
        <v>596</v>
      </c>
      <c r="B1600" s="19" t="s">
        <v>362</v>
      </c>
      <c r="C1600" s="20">
        <v>2500</v>
      </c>
      <c r="D1600" s="20">
        <v>0</v>
      </c>
      <c r="E1600" s="21">
        <v>42949.971377314818</v>
      </c>
      <c r="F1600" s="21">
        <v>43110.795567129629</v>
      </c>
      <c r="G1600" s="19" t="s">
        <v>396</v>
      </c>
      <c r="H1600" s="19" t="s">
        <v>383</v>
      </c>
      <c r="I1600" s="19" t="s">
        <v>397</v>
      </c>
      <c r="J1600" s="19" t="s">
        <v>529</v>
      </c>
      <c r="K1600" s="19" t="s">
        <v>377</v>
      </c>
      <c r="L1600" s="19" t="s">
        <v>570</v>
      </c>
      <c r="M1600" s="19" t="s">
        <v>535</v>
      </c>
    </row>
    <row r="1601" spans="1:13" x14ac:dyDescent="0.2">
      <c r="A1601" s="19" t="s">
        <v>13</v>
      </c>
      <c r="B1601" s="19" t="s">
        <v>371</v>
      </c>
      <c r="C1601" s="20">
        <v>3000</v>
      </c>
      <c r="D1601" s="20">
        <v>3000</v>
      </c>
      <c r="E1601" s="21">
        <v>43738.854502314818</v>
      </c>
      <c r="F1601" s="21">
        <v>43803.631805555553</v>
      </c>
      <c r="G1601" s="19" t="s">
        <v>400</v>
      </c>
      <c r="H1601" s="19" t="s">
        <v>389</v>
      </c>
      <c r="I1601" s="19" t="s">
        <v>385</v>
      </c>
      <c r="J1601" s="19" t="s">
        <v>528</v>
      </c>
      <c r="K1601" s="19" t="s">
        <v>378</v>
      </c>
      <c r="L1601" s="19" t="s">
        <v>558</v>
      </c>
      <c r="M1601" s="19" t="s">
        <v>535</v>
      </c>
    </row>
    <row r="1602" spans="1:13" x14ac:dyDescent="0.2">
      <c r="A1602" s="19" t="s">
        <v>13</v>
      </c>
      <c r="B1602" s="19" t="s">
        <v>371</v>
      </c>
      <c r="C1602" s="20">
        <v>30000</v>
      </c>
      <c r="D1602" s="20">
        <v>30000</v>
      </c>
      <c r="E1602" s="21">
        <v>43630.689803240741</v>
      </c>
      <c r="F1602" s="21">
        <v>43803.623240740744</v>
      </c>
      <c r="G1602" s="19" t="s">
        <v>393</v>
      </c>
      <c r="H1602" s="19" t="s">
        <v>389</v>
      </c>
      <c r="I1602" s="19" t="s">
        <v>387</v>
      </c>
      <c r="J1602" s="19" t="s">
        <v>528</v>
      </c>
      <c r="K1602" s="19" t="s">
        <v>378</v>
      </c>
      <c r="L1602" s="19" t="s">
        <v>558</v>
      </c>
      <c r="M1602" s="19" t="s">
        <v>535</v>
      </c>
    </row>
    <row r="1603" spans="1:13" x14ac:dyDescent="0.2">
      <c r="A1603" s="19" t="s">
        <v>13</v>
      </c>
      <c r="B1603" s="19" t="s">
        <v>371</v>
      </c>
      <c r="C1603" s="20">
        <v>82888</v>
      </c>
      <c r="D1603" s="20">
        <v>82888</v>
      </c>
      <c r="E1603" s="21">
        <v>43314.772199074076</v>
      </c>
      <c r="F1603" s="21">
        <v>43410.855104166665</v>
      </c>
      <c r="G1603" s="19" t="s">
        <v>404</v>
      </c>
      <c r="H1603" s="19" t="s">
        <v>403</v>
      </c>
      <c r="I1603" s="19" t="s">
        <v>405</v>
      </c>
      <c r="J1603" s="19" t="s">
        <v>525</v>
      </c>
      <c r="K1603" s="19" t="s">
        <v>378</v>
      </c>
      <c r="L1603" s="19" t="s">
        <v>558</v>
      </c>
      <c r="M1603" s="19" t="s">
        <v>537</v>
      </c>
    </row>
    <row r="1604" spans="1:13" x14ac:dyDescent="0.2">
      <c r="A1604" s="19" t="s">
        <v>326</v>
      </c>
      <c r="B1604" s="19" t="s">
        <v>371</v>
      </c>
      <c r="C1604" s="20">
        <v>7332</v>
      </c>
      <c r="D1604" s="20">
        <v>0</v>
      </c>
      <c r="E1604" s="21">
        <v>43788.687476851854</v>
      </c>
      <c r="F1604" s="21">
        <v>43910.636296296296</v>
      </c>
      <c r="G1604" s="19" t="s">
        <v>390</v>
      </c>
      <c r="H1604" s="19" t="s">
        <v>389</v>
      </c>
      <c r="I1604" s="19" t="s">
        <v>385</v>
      </c>
      <c r="J1604" s="19" t="s">
        <v>527</v>
      </c>
      <c r="K1604" s="19" t="s">
        <v>377</v>
      </c>
      <c r="L1604" s="19" t="s">
        <v>576</v>
      </c>
      <c r="M1604" s="19" t="s">
        <v>533</v>
      </c>
    </row>
    <row r="1605" spans="1:13" x14ac:dyDescent="0.2">
      <c r="A1605" s="19" t="s">
        <v>117</v>
      </c>
      <c r="B1605" s="19" t="s">
        <v>363</v>
      </c>
      <c r="C1605" s="20">
        <v>37000</v>
      </c>
      <c r="D1605" s="20">
        <v>37000</v>
      </c>
      <c r="E1605" s="21">
        <v>42138.775000000001</v>
      </c>
      <c r="F1605" s="21">
        <v>42517.702025462961</v>
      </c>
      <c r="G1605" s="19" t="s">
        <v>396</v>
      </c>
      <c r="H1605" s="19" t="s">
        <v>383</v>
      </c>
      <c r="I1605" s="19" t="s">
        <v>397</v>
      </c>
      <c r="J1605" s="19" t="s">
        <v>529</v>
      </c>
      <c r="K1605" s="19" t="s">
        <v>377</v>
      </c>
      <c r="L1605" s="19" t="s">
        <v>560</v>
      </c>
      <c r="M1605" s="19" t="s">
        <v>535</v>
      </c>
    </row>
    <row r="1606" spans="1:13" x14ac:dyDescent="0.2">
      <c r="A1606" s="19" t="s">
        <v>597</v>
      </c>
      <c r="B1606" s="19" t="s">
        <v>362</v>
      </c>
      <c r="C1606" s="20">
        <v>8000</v>
      </c>
      <c r="D1606" s="20">
        <v>0</v>
      </c>
      <c r="E1606" s="21">
        <v>42759.943865740737</v>
      </c>
      <c r="F1606" s="21">
        <v>42841.912245370368</v>
      </c>
      <c r="G1606" s="19" t="s">
        <v>402</v>
      </c>
      <c r="H1606" s="19" t="s">
        <v>403</v>
      </c>
      <c r="I1606" s="19" t="s">
        <v>397</v>
      </c>
      <c r="J1606" s="19" t="s">
        <v>522</v>
      </c>
      <c r="K1606" s="19" t="s">
        <v>377</v>
      </c>
      <c r="L1606" s="19" t="s">
        <v>575</v>
      </c>
      <c r="M1606" s="19" t="s">
        <v>533</v>
      </c>
    </row>
    <row r="1607" spans="1:13" x14ac:dyDescent="0.2">
      <c r="A1607" s="19" t="s">
        <v>252</v>
      </c>
      <c r="B1607" s="19" t="s">
        <v>371</v>
      </c>
      <c r="C1607" s="20">
        <v>0</v>
      </c>
      <c r="D1607" s="20">
        <v>0</v>
      </c>
      <c r="E1607" s="21">
        <v>42837.848333333335</v>
      </c>
      <c r="F1607" s="21">
        <v>43250.080138888887</v>
      </c>
      <c r="G1607" s="19" t="s">
        <v>396</v>
      </c>
      <c r="H1607" s="19" t="s">
        <v>383</v>
      </c>
      <c r="I1607" s="19" t="s">
        <v>397</v>
      </c>
      <c r="J1607" s="19" t="s">
        <v>522</v>
      </c>
      <c r="K1607" s="19" t="s">
        <v>377</v>
      </c>
      <c r="L1607" s="19" t="s">
        <v>560</v>
      </c>
      <c r="M1607" s="19" t="s">
        <v>537</v>
      </c>
    </row>
    <row r="1608" spans="1:13" x14ac:dyDescent="0.2">
      <c r="A1608" s="19" t="s">
        <v>64</v>
      </c>
      <c r="B1608" s="19" t="s">
        <v>363</v>
      </c>
      <c r="C1608" s="20">
        <v>6000</v>
      </c>
      <c r="D1608" s="20">
        <v>6000</v>
      </c>
      <c r="E1608" s="21">
        <v>42506.769131944442</v>
      </c>
      <c r="F1608" s="21">
        <v>42395.291666666664</v>
      </c>
      <c r="G1608" s="19" t="s">
        <v>390</v>
      </c>
      <c r="H1608" s="19" t="s">
        <v>389</v>
      </c>
      <c r="I1608" s="19" t="s">
        <v>385</v>
      </c>
      <c r="J1608" s="19" t="s">
        <v>522</v>
      </c>
      <c r="K1608" s="19" t="s">
        <v>378</v>
      </c>
      <c r="L1608" s="19" t="s">
        <v>575</v>
      </c>
      <c r="M1608" s="19" t="s">
        <v>537</v>
      </c>
    </row>
    <row r="1609" spans="1:13" x14ac:dyDescent="0.2">
      <c r="A1609" s="19" t="s">
        <v>64</v>
      </c>
      <c r="B1609" s="19" t="s">
        <v>363</v>
      </c>
      <c r="C1609" s="20">
        <v>6000</v>
      </c>
      <c r="D1609" s="20">
        <v>6000</v>
      </c>
      <c r="E1609" s="21">
        <v>42047.932025462964</v>
      </c>
      <c r="F1609" s="21">
        <v>42046.291666666664</v>
      </c>
      <c r="G1609" s="19" t="s">
        <v>402</v>
      </c>
      <c r="H1609" s="19" t="s">
        <v>403</v>
      </c>
      <c r="I1609" s="19" t="s">
        <v>397</v>
      </c>
      <c r="J1609" s="19" t="s">
        <v>522</v>
      </c>
      <c r="K1609" s="19" t="s">
        <v>378</v>
      </c>
      <c r="L1609" s="19" t="s">
        <v>575</v>
      </c>
      <c r="M1609" s="19" t="s">
        <v>533</v>
      </c>
    </row>
    <row r="1610" spans="1:13" x14ac:dyDescent="0.2">
      <c r="A1610" s="19" t="s">
        <v>64</v>
      </c>
      <c r="B1610" s="19" t="s">
        <v>363</v>
      </c>
      <c r="C1610" s="20">
        <v>8000</v>
      </c>
      <c r="D1610" s="20">
        <v>8000</v>
      </c>
      <c r="E1610" s="21">
        <v>42397.81821759259</v>
      </c>
      <c r="F1610" s="21">
        <v>42421.291666666664</v>
      </c>
      <c r="G1610" s="19" t="s">
        <v>398</v>
      </c>
      <c r="H1610" s="19" t="s">
        <v>389</v>
      </c>
      <c r="I1610" s="19" t="s">
        <v>399</v>
      </c>
      <c r="J1610" s="19" t="s">
        <v>523</v>
      </c>
      <c r="K1610" s="19" t="s">
        <v>378</v>
      </c>
      <c r="L1610" s="19" t="s">
        <v>575</v>
      </c>
      <c r="M1610" s="19" t="s">
        <v>533</v>
      </c>
    </row>
    <row r="1611" spans="1:13" x14ac:dyDescent="0.2">
      <c r="A1611" s="19" t="s">
        <v>64</v>
      </c>
      <c r="B1611" s="19" t="s">
        <v>363</v>
      </c>
      <c r="C1611" s="20">
        <v>52980</v>
      </c>
      <c r="D1611" s="20">
        <v>52980</v>
      </c>
      <c r="E1611" s="21">
        <v>41943.543449074074</v>
      </c>
      <c r="F1611" s="21">
        <v>42001.291666666664</v>
      </c>
      <c r="G1611" s="19" t="s">
        <v>398</v>
      </c>
      <c r="H1611" s="19" t="s">
        <v>389</v>
      </c>
      <c r="I1611" s="19" t="s">
        <v>399</v>
      </c>
      <c r="J1611" s="19" t="s">
        <v>525</v>
      </c>
      <c r="K1611" s="19" t="s">
        <v>378</v>
      </c>
      <c r="L1611" s="19" t="s">
        <v>575</v>
      </c>
      <c r="M1611" s="19" t="s">
        <v>539</v>
      </c>
    </row>
    <row r="1612" spans="1:13" x14ac:dyDescent="0.2">
      <c r="A1612" s="19" t="s">
        <v>470</v>
      </c>
      <c r="B1612" s="19" t="s">
        <v>364</v>
      </c>
      <c r="C1612" s="20">
        <v>88000</v>
      </c>
      <c r="D1612" s="20">
        <v>0</v>
      </c>
      <c r="E1612" s="21">
        <v>42662.883206018516</v>
      </c>
      <c r="F1612" s="21">
        <v>43123.782326388886</v>
      </c>
      <c r="G1612" s="19" t="s">
        <v>402</v>
      </c>
      <c r="H1612" s="19" t="s">
        <v>403</v>
      </c>
      <c r="I1612" s="19" t="s">
        <v>397</v>
      </c>
      <c r="J1612" s="19" t="s">
        <v>522</v>
      </c>
      <c r="K1612" s="19" t="s">
        <v>377</v>
      </c>
      <c r="L1612" s="19" t="s">
        <v>569</v>
      </c>
      <c r="M1612" s="19" t="s">
        <v>533</v>
      </c>
    </row>
    <row r="1613" spans="1:13" x14ac:dyDescent="0.2">
      <c r="A1613" s="19" t="s">
        <v>507</v>
      </c>
      <c r="B1613" s="19" t="s">
        <v>365</v>
      </c>
      <c r="C1613" s="20">
        <v>25000</v>
      </c>
      <c r="D1613" s="20">
        <v>0</v>
      </c>
      <c r="E1613" s="21">
        <v>42586.552627314813</v>
      </c>
      <c r="F1613" s="21">
        <v>42985.553715277776</v>
      </c>
      <c r="G1613" s="19" t="s">
        <v>388</v>
      </c>
      <c r="H1613" s="19" t="s">
        <v>389</v>
      </c>
      <c r="I1613" s="19" t="s">
        <v>385</v>
      </c>
      <c r="J1613" s="19" t="s">
        <v>529</v>
      </c>
      <c r="K1613" s="19" t="s">
        <v>377</v>
      </c>
      <c r="L1613" s="19" t="s">
        <v>560</v>
      </c>
      <c r="M1613" s="19" t="s">
        <v>534</v>
      </c>
    </row>
    <row r="1614" spans="1:13" x14ac:dyDescent="0.2">
      <c r="A1614" s="19" t="s">
        <v>508</v>
      </c>
      <c r="B1614" s="19" t="s">
        <v>365</v>
      </c>
      <c r="C1614" s="20">
        <v>37000</v>
      </c>
      <c r="D1614" s="20">
        <v>37000</v>
      </c>
      <c r="E1614" s="21">
        <v>42584.709907407407</v>
      </c>
      <c r="F1614" s="21">
        <v>42734.638402777775</v>
      </c>
      <c r="G1614" s="19" t="s">
        <v>382</v>
      </c>
      <c r="H1614" s="19" t="s">
        <v>381</v>
      </c>
      <c r="I1614" s="19" t="s">
        <v>385</v>
      </c>
      <c r="J1614" s="19" t="s">
        <v>529</v>
      </c>
      <c r="K1614" s="19" t="s">
        <v>377</v>
      </c>
      <c r="L1614" s="19" t="s">
        <v>559</v>
      </c>
      <c r="M1614" s="19" t="s">
        <v>535</v>
      </c>
    </row>
    <row r="1615" spans="1:13" x14ac:dyDescent="0.2">
      <c r="A1615" s="19" t="s">
        <v>432</v>
      </c>
      <c r="B1615" s="19" t="s">
        <v>360</v>
      </c>
      <c r="C1615" s="20">
        <v>10000</v>
      </c>
      <c r="D1615" s="20">
        <v>0</v>
      </c>
      <c r="E1615" s="21">
        <v>41194.641863425924</v>
      </c>
      <c r="F1615" s="21">
        <v>42397.208333333336</v>
      </c>
      <c r="G1615" s="19" t="s">
        <v>396</v>
      </c>
      <c r="H1615" s="19" t="s">
        <v>383</v>
      </c>
      <c r="I1615" s="19" t="s">
        <v>397</v>
      </c>
      <c r="J1615" s="19" t="s">
        <v>522</v>
      </c>
      <c r="K1615" s="19" t="s">
        <v>377</v>
      </c>
      <c r="L1615" s="19" t="s">
        <v>558</v>
      </c>
      <c r="M1615" s="19" t="s">
        <v>533</v>
      </c>
    </row>
    <row r="1616" spans="1:13" x14ac:dyDescent="0.2">
      <c r="A1616" s="19" t="s">
        <v>432</v>
      </c>
      <c r="B1616" s="19" t="s">
        <v>360</v>
      </c>
      <c r="C1616" s="20">
        <v>10000</v>
      </c>
      <c r="D1616" s="20">
        <v>0</v>
      </c>
      <c r="E1616" s="21">
        <v>41572.691782407404</v>
      </c>
      <c r="F1616" s="21">
        <v>41892.166666666664</v>
      </c>
      <c r="G1616" s="19" t="s">
        <v>396</v>
      </c>
      <c r="H1616" s="19" t="s">
        <v>383</v>
      </c>
      <c r="I1616" s="19" t="s">
        <v>397</v>
      </c>
      <c r="J1616" s="19" t="s">
        <v>522</v>
      </c>
      <c r="K1616" s="19" t="s">
        <v>377</v>
      </c>
      <c r="L1616" s="19" t="s">
        <v>560</v>
      </c>
      <c r="M1616" s="19" t="s">
        <v>536</v>
      </c>
    </row>
    <row r="1617" spans="1:13" x14ac:dyDescent="0.2">
      <c r="A1617" s="19" t="s">
        <v>432</v>
      </c>
      <c r="B1617" s="19" t="s">
        <v>360</v>
      </c>
      <c r="C1617" s="20">
        <v>12500</v>
      </c>
      <c r="D1617" s="20">
        <v>0</v>
      </c>
      <c r="E1617" s="21">
        <v>42794.843078703707</v>
      </c>
      <c r="F1617" s="21">
        <v>43054.603321759256</v>
      </c>
      <c r="G1617" s="19" t="s">
        <v>390</v>
      </c>
      <c r="H1617" s="19" t="s">
        <v>389</v>
      </c>
      <c r="I1617" s="19" t="s">
        <v>386</v>
      </c>
      <c r="J1617" s="19" t="s">
        <v>529</v>
      </c>
      <c r="K1617" s="19" t="s">
        <v>377</v>
      </c>
      <c r="L1617" s="19" t="s">
        <v>560</v>
      </c>
      <c r="M1617" s="19" t="s">
        <v>538</v>
      </c>
    </row>
    <row r="1618" spans="1:13" x14ac:dyDescent="0.2">
      <c r="A1618" s="19" t="s">
        <v>432</v>
      </c>
      <c r="B1618" s="19" t="s">
        <v>360</v>
      </c>
      <c r="C1618" s="20">
        <v>14000</v>
      </c>
      <c r="D1618" s="20">
        <v>0</v>
      </c>
      <c r="E1618" s="21">
        <v>42870.707743055558</v>
      </c>
      <c r="F1618" s="21">
        <v>43221.70107638889</v>
      </c>
      <c r="G1618" s="19" t="s">
        <v>390</v>
      </c>
      <c r="H1618" s="19" t="s">
        <v>389</v>
      </c>
      <c r="I1618" s="19" t="s">
        <v>385</v>
      </c>
      <c r="J1618" s="19" t="s">
        <v>522</v>
      </c>
      <c r="K1618" s="19" t="s">
        <v>377</v>
      </c>
      <c r="L1618" s="19" t="s">
        <v>560</v>
      </c>
      <c r="M1618" s="19" t="s">
        <v>535</v>
      </c>
    </row>
    <row r="1619" spans="1:13" x14ac:dyDescent="0.2">
      <c r="A1619" s="19" t="s">
        <v>432</v>
      </c>
      <c r="B1619" s="19" t="s">
        <v>360</v>
      </c>
      <c r="C1619" s="20">
        <v>17314</v>
      </c>
      <c r="D1619" s="20">
        <v>17314</v>
      </c>
      <c r="E1619" s="21">
        <v>42566.727581018517</v>
      </c>
      <c r="F1619" s="21">
        <v>42612.291666666664</v>
      </c>
      <c r="G1619" s="19" t="s">
        <v>393</v>
      </c>
      <c r="H1619" s="19" t="s">
        <v>389</v>
      </c>
      <c r="I1619" s="19" t="s">
        <v>385</v>
      </c>
      <c r="J1619" s="19" t="s">
        <v>525</v>
      </c>
      <c r="K1619" s="19" t="s">
        <v>378</v>
      </c>
      <c r="L1619" s="19" t="s">
        <v>560</v>
      </c>
      <c r="M1619" s="19" t="s">
        <v>538</v>
      </c>
    </row>
    <row r="1620" spans="1:13" x14ac:dyDescent="0.2">
      <c r="A1620" s="19" t="s">
        <v>432</v>
      </c>
      <c r="B1620" s="19" t="s">
        <v>360</v>
      </c>
      <c r="C1620" s="20">
        <v>30000</v>
      </c>
      <c r="D1620" s="20">
        <v>0</v>
      </c>
      <c r="E1620" s="21">
        <v>42144.887928240743</v>
      </c>
      <c r="F1620" s="21">
        <v>42397.208333333336</v>
      </c>
      <c r="G1620" s="19" t="s">
        <v>388</v>
      </c>
      <c r="H1620" s="19" t="s">
        <v>389</v>
      </c>
      <c r="I1620" s="19" t="s">
        <v>385</v>
      </c>
      <c r="J1620" s="19" t="s">
        <v>522</v>
      </c>
      <c r="K1620" s="19" t="s">
        <v>377</v>
      </c>
      <c r="L1620" s="19" t="s">
        <v>558</v>
      </c>
      <c r="M1620" s="19" t="s">
        <v>535</v>
      </c>
    </row>
    <row r="1621" spans="1:13" x14ac:dyDescent="0.2">
      <c r="A1621" s="19" t="s">
        <v>432</v>
      </c>
      <c r="B1621" s="19" t="s">
        <v>360</v>
      </c>
      <c r="C1621" s="20">
        <v>55000</v>
      </c>
      <c r="D1621" s="20">
        <v>55000</v>
      </c>
      <c r="E1621" s="21">
        <v>41473.674340277779</v>
      </c>
      <c r="F1621" s="21">
        <v>41515.291666666664</v>
      </c>
      <c r="G1621" s="19" t="s">
        <v>388</v>
      </c>
      <c r="H1621" s="19" t="s">
        <v>389</v>
      </c>
      <c r="I1621" s="19" t="s">
        <v>385</v>
      </c>
      <c r="J1621" s="19" t="s">
        <v>525</v>
      </c>
      <c r="K1621" s="19" t="s">
        <v>378</v>
      </c>
      <c r="L1621" s="19" t="s">
        <v>558</v>
      </c>
      <c r="M1621" s="19" t="s">
        <v>533</v>
      </c>
    </row>
    <row r="1622" spans="1:13" x14ac:dyDescent="0.2">
      <c r="A1622" s="19" t="s">
        <v>432</v>
      </c>
      <c r="B1622" s="19" t="s">
        <v>360</v>
      </c>
      <c r="C1622" s="20">
        <v>110000</v>
      </c>
      <c r="D1622" s="20">
        <v>0</v>
      </c>
      <c r="E1622" s="21">
        <v>41155.661516203705</v>
      </c>
      <c r="F1622" s="21">
        <v>42044.208333333336</v>
      </c>
      <c r="G1622" s="19" t="s">
        <v>382</v>
      </c>
      <c r="H1622" s="19" t="s">
        <v>381</v>
      </c>
      <c r="I1622" s="19" t="s">
        <v>385</v>
      </c>
      <c r="J1622" s="19" t="s">
        <v>529</v>
      </c>
      <c r="K1622" s="19" t="s">
        <v>377</v>
      </c>
      <c r="L1622" s="19" t="s">
        <v>558</v>
      </c>
      <c r="M1622" s="19" t="s">
        <v>535</v>
      </c>
    </row>
    <row r="1623" spans="1:13" x14ac:dyDescent="0.2">
      <c r="A1623" s="19" t="s">
        <v>330</v>
      </c>
      <c r="B1623" s="19" t="s">
        <v>373</v>
      </c>
      <c r="C1623" s="20">
        <v>10000</v>
      </c>
      <c r="D1623" s="20">
        <v>0</v>
      </c>
      <c r="E1623" s="21">
        <v>43986.833541666667</v>
      </c>
      <c r="F1623" s="21">
        <v>44043.716307870367</v>
      </c>
      <c r="G1623" s="19" t="s">
        <v>391</v>
      </c>
      <c r="H1623" s="19" t="s">
        <v>383</v>
      </c>
      <c r="I1623" s="19" t="s">
        <v>385</v>
      </c>
      <c r="J1623" s="19" t="s">
        <v>524</v>
      </c>
      <c r="K1623" s="19" t="s">
        <v>377</v>
      </c>
      <c r="L1623" s="19" t="s">
        <v>568</v>
      </c>
      <c r="M1623" s="19" t="s">
        <v>533</v>
      </c>
    </row>
    <row r="1624" spans="1:13" x14ac:dyDescent="0.2">
      <c r="A1624" s="19" t="s">
        <v>330</v>
      </c>
      <c r="B1624" s="19" t="s">
        <v>373</v>
      </c>
      <c r="C1624" s="20">
        <v>10000</v>
      </c>
      <c r="D1624" s="20">
        <v>0</v>
      </c>
      <c r="E1624" s="21">
        <v>43796.617638888885</v>
      </c>
      <c r="F1624" s="21">
        <v>43920.872199074074</v>
      </c>
      <c r="G1624" s="19" t="s">
        <v>402</v>
      </c>
      <c r="H1624" s="19" t="s">
        <v>403</v>
      </c>
      <c r="I1624" s="19" t="s">
        <v>397</v>
      </c>
      <c r="J1624" s="19" t="s">
        <v>524</v>
      </c>
      <c r="K1624" s="19" t="s">
        <v>377</v>
      </c>
      <c r="L1624" s="19" t="s">
        <v>568</v>
      </c>
      <c r="M1624" s="19" t="s">
        <v>535</v>
      </c>
    </row>
    <row r="1625" spans="1:13" x14ac:dyDescent="0.2">
      <c r="A1625" s="19" t="s">
        <v>427</v>
      </c>
      <c r="B1625" s="19" t="s">
        <v>360</v>
      </c>
      <c r="C1625" s="20">
        <v>0</v>
      </c>
      <c r="D1625" s="20">
        <v>0</v>
      </c>
      <c r="E1625" s="21">
        <v>43935.934895833336</v>
      </c>
      <c r="F1625" s="21">
        <v>44030.168553240743</v>
      </c>
      <c r="G1625" s="19" t="s">
        <v>388</v>
      </c>
      <c r="H1625" s="19" t="s">
        <v>389</v>
      </c>
      <c r="I1625" s="19" t="s">
        <v>385</v>
      </c>
      <c r="J1625" s="19" t="s">
        <v>526</v>
      </c>
      <c r="K1625" s="19" t="s">
        <v>377</v>
      </c>
      <c r="L1625" s="19" t="s">
        <v>569</v>
      </c>
      <c r="M1625" s="19" t="s">
        <v>533</v>
      </c>
    </row>
    <row r="1626" spans="1:13" x14ac:dyDescent="0.2">
      <c r="A1626" s="19" t="s">
        <v>427</v>
      </c>
      <c r="B1626" s="19" t="s">
        <v>360</v>
      </c>
      <c r="C1626" s="20">
        <v>0</v>
      </c>
      <c r="D1626" s="20">
        <v>0</v>
      </c>
      <c r="E1626" s="21">
        <v>43931.148842592593</v>
      </c>
      <c r="F1626" s="21">
        <v>43935.937361111108</v>
      </c>
      <c r="G1626" s="19" t="s">
        <v>390</v>
      </c>
      <c r="H1626" s="19" t="s">
        <v>389</v>
      </c>
      <c r="I1626" s="19" t="s">
        <v>385</v>
      </c>
      <c r="J1626" s="19" t="s">
        <v>529</v>
      </c>
      <c r="K1626" s="19" t="s">
        <v>377</v>
      </c>
      <c r="L1626" s="19" t="s">
        <v>569</v>
      </c>
      <c r="M1626" s="19" t="s">
        <v>533</v>
      </c>
    </row>
    <row r="1627" spans="1:13" x14ac:dyDescent="0.2">
      <c r="A1627" s="19" t="s">
        <v>427</v>
      </c>
      <c r="B1627" s="19" t="s">
        <v>360</v>
      </c>
      <c r="C1627" s="20">
        <v>145</v>
      </c>
      <c r="D1627" s="20">
        <v>145</v>
      </c>
      <c r="E1627" s="21">
        <v>43182.657592592594</v>
      </c>
      <c r="F1627" s="21">
        <v>43167.208333333336</v>
      </c>
      <c r="G1627" s="19" t="s">
        <v>404</v>
      </c>
      <c r="H1627" s="19" t="s">
        <v>403</v>
      </c>
      <c r="I1627" s="19" t="s">
        <v>405</v>
      </c>
      <c r="J1627" s="19" t="s">
        <v>525</v>
      </c>
      <c r="K1627" s="19" t="s">
        <v>378</v>
      </c>
      <c r="L1627" s="19" t="s">
        <v>560</v>
      </c>
      <c r="M1627" s="19" t="s">
        <v>537</v>
      </c>
    </row>
    <row r="1628" spans="1:13" x14ac:dyDescent="0.2">
      <c r="A1628" s="19" t="s">
        <v>427</v>
      </c>
      <c r="B1628" s="19" t="s">
        <v>360</v>
      </c>
      <c r="C1628" s="20">
        <v>495</v>
      </c>
      <c r="D1628" s="20">
        <v>495</v>
      </c>
      <c r="E1628" s="21">
        <v>43713.778171296297</v>
      </c>
      <c r="F1628" s="21">
        <v>43713</v>
      </c>
      <c r="G1628" s="19" t="s">
        <v>402</v>
      </c>
      <c r="H1628" s="19" t="s">
        <v>403</v>
      </c>
      <c r="I1628" s="19" t="s">
        <v>397</v>
      </c>
      <c r="J1628" s="19" t="s">
        <v>525</v>
      </c>
      <c r="K1628" s="19" t="s">
        <v>378</v>
      </c>
      <c r="L1628" s="19" t="s">
        <v>574</v>
      </c>
      <c r="M1628" s="19" t="s">
        <v>538</v>
      </c>
    </row>
    <row r="1629" spans="1:13" x14ac:dyDescent="0.2">
      <c r="A1629" s="19" t="s">
        <v>427</v>
      </c>
      <c r="B1629" s="19" t="s">
        <v>360</v>
      </c>
      <c r="C1629" s="20">
        <v>495</v>
      </c>
      <c r="D1629" s="20">
        <v>495</v>
      </c>
      <c r="E1629" s="21">
        <v>43649.561689814815</v>
      </c>
      <c r="F1629" s="21">
        <v>43663</v>
      </c>
      <c r="G1629" s="19" t="s">
        <v>402</v>
      </c>
      <c r="H1629" s="19" t="s">
        <v>403</v>
      </c>
      <c r="I1629" s="19" t="s">
        <v>397</v>
      </c>
      <c r="J1629" s="19" t="s">
        <v>525</v>
      </c>
      <c r="K1629" s="19" t="s">
        <v>378</v>
      </c>
      <c r="L1629" s="19" t="s">
        <v>574</v>
      </c>
      <c r="M1629" s="19" t="s">
        <v>533</v>
      </c>
    </row>
    <row r="1630" spans="1:13" x14ac:dyDescent="0.2">
      <c r="A1630" s="19" t="s">
        <v>427</v>
      </c>
      <c r="B1630" s="19" t="s">
        <v>360</v>
      </c>
      <c r="C1630" s="20">
        <v>30000</v>
      </c>
      <c r="D1630" s="20">
        <v>0</v>
      </c>
      <c r="E1630" s="21">
        <v>43619.705810185187</v>
      </c>
      <c r="F1630" s="21">
        <v>43648</v>
      </c>
      <c r="G1630" s="19" t="s">
        <v>396</v>
      </c>
      <c r="H1630" s="19" t="s">
        <v>383</v>
      </c>
      <c r="I1630" s="19" t="s">
        <v>397</v>
      </c>
      <c r="J1630" s="19" t="s">
        <v>523</v>
      </c>
      <c r="K1630" s="19" t="s">
        <v>377</v>
      </c>
      <c r="L1630" s="19" t="s">
        <v>574</v>
      </c>
      <c r="M1630" s="19" t="s">
        <v>535</v>
      </c>
    </row>
    <row r="1631" spans="1:13" x14ac:dyDescent="0.2">
      <c r="A1631" s="19" t="s">
        <v>434</v>
      </c>
      <c r="B1631" s="19" t="s">
        <v>360</v>
      </c>
      <c r="C1631" s="20">
        <v>18000</v>
      </c>
      <c r="D1631" s="20">
        <v>0</v>
      </c>
      <c r="E1631" s="21">
        <v>43498.849849537037</v>
      </c>
      <c r="F1631" s="21">
        <v>43549</v>
      </c>
      <c r="G1631" s="19" t="s">
        <v>388</v>
      </c>
      <c r="H1631" s="19" t="s">
        <v>389</v>
      </c>
      <c r="I1631" s="19" t="s">
        <v>385</v>
      </c>
      <c r="J1631" s="19" t="s">
        <v>527</v>
      </c>
      <c r="K1631" s="19" t="s">
        <v>377</v>
      </c>
      <c r="L1631" s="19" t="s">
        <v>563</v>
      </c>
      <c r="M1631" s="19" t="s">
        <v>533</v>
      </c>
    </row>
    <row r="1632" spans="1:13" x14ac:dyDescent="0.2">
      <c r="A1632" s="19" t="s">
        <v>434</v>
      </c>
      <c r="B1632" s="19" t="s">
        <v>360</v>
      </c>
      <c r="C1632" s="20">
        <v>19000</v>
      </c>
      <c r="D1632" s="20">
        <v>0</v>
      </c>
      <c r="E1632" s="21">
        <v>43682.812638888892</v>
      </c>
      <c r="F1632" s="21">
        <v>43711</v>
      </c>
      <c r="G1632" s="19" t="s">
        <v>398</v>
      </c>
      <c r="H1632" s="19" t="s">
        <v>389</v>
      </c>
      <c r="I1632" s="19" t="s">
        <v>399</v>
      </c>
      <c r="J1632" s="19" t="s">
        <v>529</v>
      </c>
      <c r="K1632" s="19" t="s">
        <v>377</v>
      </c>
      <c r="L1632" s="19" t="s">
        <v>578</v>
      </c>
      <c r="M1632" s="19" t="s">
        <v>534</v>
      </c>
    </row>
    <row r="1633" spans="1:13" x14ac:dyDescent="0.2">
      <c r="A1633" s="19" t="s">
        <v>434</v>
      </c>
      <c r="B1633" s="19" t="s">
        <v>360</v>
      </c>
      <c r="C1633" s="20">
        <v>55000</v>
      </c>
      <c r="D1633" s="20">
        <v>0</v>
      </c>
      <c r="E1633" s="21">
        <v>43409.947546296295</v>
      </c>
      <c r="F1633" s="21">
        <v>43613</v>
      </c>
      <c r="G1633" s="19" t="s">
        <v>390</v>
      </c>
      <c r="H1633" s="19" t="s">
        <v>389</v>
      </c>
      <c r="I1633" s="19" t="s">
        <v>385</v>
      </c>
      <c r="J1633" s="19" t="s">
        <v>525</v>
      </c>
      <c r="K1633" s="19" t="s">
        <v>377</v>
      </c>
      <c r="L1633" s="19" t="s">
        <v>563</v>
      </c>
      <c r="M1633" s="19" t="s">
        <v>533</v>
      </c>
    </row>
    <row r="1634" spans="1:13" x14ac:dyDescent="0.2">
      <c r="A1634" s="19" t="s">
        <v>426</v>
      </c>
      <c r="B1634" s="19" t="s">
        <v>360</v>
      </c>
      <c r="C1634" s="20">
        <v>0</v>
      </c>
      <c r="D1634" s="20">
        <v>0</v>
      </c>
      <c r="E1634" s="21">
        <v>43787.735972222225</v>
      </c>
      <c r="F1634" s="21">
        <v>44042.227083333331</v>
      </c>
      <c r="G1634" s="19" t="s">
        <v>394</v>
      </c>
      <c r="H1634" s="19" t="s">
        <v>383</v>
      </c>
      <c r="I1634" s="19" t="s">
        <v>395</v>
      </c>
      <c r="J1634" s="19" t="s">
        <v>524</v>
      </c>
      <c r="K1634" s="19" t="s">
        <v>377</v>
      </c>
      <c r="L1634" s="19" t="s">
        <v>567</v>
      </c>
      <c r="M1634" s="19" t="s">
        <v>535</v>
      </c>
    </row>
    <row r="1635" spans="1:13" x14ac:dyDescent="0.2">
      <c r="A1635" s="19" t="s">
        <v>426</v>
      </c>
      <c r="B1635" s="19" t="s">
        <v>360</v>
      </c>
      <c r="C1635" s="20">
        <v>2199</v>
      </c>
      <c r="D1635" s="20">
        <v>1994.07</v>
      </c>
      <c r="E1635" s="21">
        <v>42838.650868055556</v>
      </c>
      <c r="F1635" s="21">
        <v>42880.777060185188</v>
      </c>
      <c r="G1635" s="19" t="s">
        <v>402</v>
      </c>
      <c r="H1635" s="19" t="s">
        <v>403</v>
      </c>
      <c r="I1635" s="19" t="s">
        <v>397</v>
      </c>
      <c r="J1635" s="19" t="s">
        <v>525</v>
      </c>
      <c r="K1635" s="19" t="s">
        <v>378</v>
      </c>
      <c r="L1635" s="19" t="s">
        <v>567</v>
      </c>
      <c r="M1635" s="19" t="s">
        <v>535</v>
      </c>
    </row>
    <row r="1636" spans="1:13" x14ac:dyDescent="0.2">
      <c r="A1636" s="19" t="s">
        <v>426</v>
      </c>
      <c r="B1636" s="19" t="s">
        <v>360</v>
      </c>
      <c r="C1636" s="20">
        <v>10000</v>
      </c>
      <c r="D1636" s="20">
        <v>0</v>
      </c>
      <c r="E1636" s="21">
        <v>43740.898726851854</v>
      </c>
      <c r="F1636" s="21">
        <v>43741</v>
      </c>
      <c r="G1636" s="19" t="s">
        <v>391</v>
      </c>
      <c r="H1636" s="19" t="s">
        <v>383</v>
      </c>
      <c r="I1636" s="19" t="s">
        <v>385</v>
      </c>
      <c r="J1636" s="19" t="s">
        <v>529</v>
      </c>
      <c r="K1636" s="19" t="s">
        <v>377</v>
      </c>
      <c r="L1636" s="19" t="s">
        <v>567</v>
      </c>
      <c r="M1636" s="19" t="s">
        <v>533</v>
      </c>
    </row>
    <row r="1637" spans="1:13" x14ac:dyDescent="0.2">
      <c r="A1637" s="19" t="s">
        <v>598</v>
      </c>
      <c r="B1637" s="19" t="s">
        <v>362</v>
      </c>
      <c r="C1637" s="20">
        <v>2444</v>
      </c>
      <c r="D1637" s="20">
        <v>0</v>
      </c>
      <c r="E1637" s="21">
        <v>43601.229398148149</v>
      </c>
      <c r="F1637" s="21">
        <v>43941.674525462964</v>
      </c>
      <c r="G1637" s="19" t="s">
        <v>404</v>
      </c>
      <c r="H1637" s="19" t="s">
        <v>403</v>
      </c>
      <c r="I1637" s="19" t="s">
        <v>405</v>
      </c>
      <c r="J1637" s="19" t="s">
        <v>524</v>
      </c>
      <c r="K1637" s="19" t="s">
        <v>377</v>
      </c>
      <c r="L1637" s="19" t="s">
        <v>560</v>
      </c>
      <c r="M1637" s="19" t="s">
        <v>536</v>
      </c>
    </row>
    <row r="1638" spans="1:13" x14ac:dyDescent="0.2">
      <c r="A1638" s="19" t="s">
        <v>599</v>
      </c>
      <c r="B1638" s="19" t="s">
        <v>362</v>
      </c>
      <c r="C1638" s="20">
        <v>86147</v>
      </c>
      <c r="D1638" s="20">
        <v>86147</v>
      </c>
      <c r="E1638" s="21">
        <v>44042.942511574074</v>
      </c>
      <c r="F1638" s="21">
        <v>44084.913206018522</v>
      </c>
      <c r="G1638" s="19" t="s">
        <v>391</v>
      </c>
      <c r="H1638" s="19" t="s">
        <v>383</v>
      </c>
      <c r="I1638" s="19" t="s">
        <v>385</v>
      </c>
      <c r="J1638" s="19" t="s">
        <v>528</v>
      </c>
      <c r="K1638" s="19" t="s">
        <v>378</v>
      </c>
      <c r="L1638" s="19" t="s">
        <v>560</v>
      </c>
      <c r="M1638" s="19" t="s">
        <v>535</v>
      </c>
    </row>
    <row r="1639" spans="1:13" x14ac:dyDescent="0.2">
      <c r="A1639" s="19" t="s">
        <v>599</v>
      </c>
      <c r="B1639" s="19" t="s">
        <v>362</v>
      </c>
      <c r="C1639" s="20">
        <v>9000</v>
      </c>
      <c r="D1639" s="20">
        <v>9000</v>
      </c>
      <c r="E1639" s="21">
        <v>42572.746631944443</v>
      </c>
      <c r="F1639" s="21">
        <v>42751.688645833332</v>
      </c>
      <c r="G1639" s="19" t="s">
        <v>404</v>
      </c>
      <c r="H1639" s="19" t="s">
        <v>403</v>
      </c>
      <c r="I1639" s="19" t="s">
        <v>405</v>
      </c>
      <c r="J1639" s="19" t="s">
        <v>522</v>
      </c>
      <c r="K1639" s="19" t="s">
        <v>377</v>
      </c>
      <c r="L1639" s="19" t="s">
        <v>579</v>
      </c>
      <c r="M1639" s="19" t="s">
        <v>536</v>
      </c>
    </row>
    <row r="1640" spans="1:13" x14ac:dyDescent="0.2">
      <c r="A1640" s="19" t="s">
        <v>600</v>
      </c>
      <c r="B1640" s="19" t="s">
        <v>362</v>
      </c>
      <c r="C1640" s="20">
        <v>10000</v>
      </c>
      <c r="D1640" s="20">
        <v>0</v>
      </c>
      <c r="E1640" s="21">
        <v>43970.847118055557</v>
      </c>
      <c r="F1640" s="21">
        <v>44021.799247685187</v>
      </c>
      <c r="G1640" s="19" t="s">
        <v>394</v>
      </c>
      <c r="H1640" s="19" t="s">
        <v>383</v>
      </c>
      <c r="I1640" s="19" t="s">
        <v>395</v>
      </c>
      <c r="J1640" s="19" t="s">
        <v>525</v>
      </c>
      <c r="K1640" s="19" t="s">
        <v>377</v>
      </c>
      <c r="L1640" s="19" t="s">
        <v>578</v>
      </c>
      <c r="M1640" s="19" t="s">
        <v>533</v>
      </c>
    </row>
    <row r="1641" spans="1:13" x14ac:dyDescent="0.2">
      <c r="A1641" s="19" t="s">
        <v>597</v>
      </c>
      <c r="B1641" s="19" t="s">
        <v>362</v>
      </c>
      <c r="C1641" s="20">
        <v>112337.28</v>
      </c>
      <c r="D1641" s="20">
        <v>0</v>
      </c>
      <c r="E1641" s="21">
        <v>42870.059444444443</v>
      </c>
      <c r="F1641" s="21">
        <v>43280.940370370372</v>
      </c>
      <c r="G1641" s="19" t="s">
        <v>388</v>
      </c>
      <c r="H1641" s="19" t="s">
        <v>389</v>
      </c>
      <c r="I1641" s="19" t="s">
        <v>387</v>
      </c>
      <c r="J1641" s="19" t="s">
        <v>529</v>
      </c>
      <c r="K1641" s="19" t="s">
        <v>377</v>
      </c>
      <c r="L1641" s="19" t="s">
        <v>570</v>
      </c>
      <c r="M1641" s="19" t="s">
        <v>533</v>
      </c>
    </row>
    <row r="1642" spans="1:13" x14ac:dyDescent="0.2">
      <c r="A1642" s="19" t="s">
        <v>597</v>
      </c>
      <c r="B1642" s="19" t="s">
        <v>362</v>
      </c>
      <c r="C1642" s="20">
        <v>115901.77</v>
      </c>
      <c r="D1642" s="20">
        <v>0</v>
      </c>
      <c r="E1642" s="21">
        <v>43411.256157407406</v>
      </c>
      <c r="F1642" s="21">
        <v>43732</v>
      </c>
      <c r="G1642" s="19" t="s">
        <v>396</v>
      </c>
      <c r="H1642" s="19" t="s">
        <v>383</v>
      </c>
      <c r="I1642" s="19" t="s">
        <v>397</v>
      </c>
      <c r="J1642" s="19" t="s">
        <v>522</v>
      </c>
      <c r="K1642" s="19" t="s">
        <v>377</v>
      </c>
      <c r="L1642" s="19" t="s">
        <v>570</v>
      </c>
      <c r="M1642" s="19" t="s">
        <v>538</v>
      </c>
    </row>
    <row r="1643" spans="1:13" x14ac:dyDescent="0.2">
      <c r="A1643" s="19" t="s">
        <v>597</v>
      </c>
      <c r="B1643" s="19" t="s">
        <v>362</v>
      </c>
      <c r="C1643" s="20">
        <v>155653.88</v>
      </c>
      <c r="D1643" s="20">
        <v>0</v>
      </c>
      <c r="E1643" s="21">
        <v>43334.770949074074</v>
      </c>
      <c r="F1643" s="21">
        <v>43367.838854166665</v>
      </c>
      <c r="G1643" s="19" t="s">
        <v>391</v>
      </c>
      <c r="H1643" s="19" t="s">
        <v>383</v>
      </c>
      <c r="I1643" s="19" t="s">
        <v>385</v>
      </c>
      <c r="J1643" s="19" t="s">
        <v>522</v>
      </c>
      <c r="K1643" s="19" t="s">
        <v>377</v>
      </c>
      <c r="L1643" s="19" t="s">
        <v>570</v>
      </c>
      <c r="M1643" s="19" t="s">
        <v>535</v>
      </c>
    </row>
    <row r="1644" spans="1:13" x14ac:dyDescent="0.2">
      <c r="A1644" s="19" t="s">
        <v>601</v>
      </c>
      <c r="B1644" s="19" t="s">
        <v>362</v>
      </c>
      <c r="C1644" s="20">
        <v>16.989999999999998</v>
      </c>
      <c r="D1644" s="20">
        <v>16.989999999999998</v>
      </c>
      <c r="E1644" s="21">
        <v>43564.724085648151</v>
      </c>
      <c r="F1644" s="21">
        <v>43564</v>
      </c>
      <c r="G1644" s="19" t="s">
        <v>394</v>
      </c>
      <c r="H1644" s="19" t="s">
        <v>383</v>
      </c>
      <c r="I1644" s="19" t="s">
        <v>395</v>
      </c>
      <c r="J1644" s="19" t="s">
        <v>525</v>
      </c>
      <c r="K1644" s="19" t="s">
        <v>378</v>
      </c>
      <c r="L1644" s="19" t="s">
        <v>570</v>
      </c>
      <c r="M1644" s="19" t="s">
        <v>533</v>
      </c>
    </row>
    <row r="1645" spans="1:13" x14ac:dyDescent="0.2">
      <c r="A1645" s="19" t="s">
        <v>601</v>
      </c>
      <c r="B1645" s="19" t="s">
        <v>362</v>
      </c>
      <c r="C1645" s="20">
        <v>19.989999999999998</v>
      </c>
      <c r="D1645" s="20">
        <v>19.989999999999998</v>
      </c>
      <c r="E1645" s="21">
        <v>43556.859560185185</v>
      </c>
      <c r="F1645" s="21">
        <v>43556.57372685185</v>
      </c>
      <c r="G1645" s="19" t="s">
        <v>404</v>
      </c>
      <c r="H1645" s="19" t="s">
        <v>403</v>
      </c>
      <c r="I1645" s="19" t="s">
        <v>405</v>
      </c>
      <c r="J1645" s="19" t="s">
        <v>528</v>
      </c>
      <c r="K1645" s="19" t="s">
        <v>378</v>
      </c>
      <c r="L1645" s="19" t="s">
        <v>570</v>
      </c>
      <c r="M1645" s="19" t="s">
        <v>538</v>
      </c>
    </row>
    <row r="1646" spans="1:13" x14ac:dyDescent="0.2">
      <c r="A1646" s="19" t="s">
        <v>601</v>
      </c>
      <c r="B1646" s="19" t="s">
        <v>362</v>
      </c>
      <c r="C1646" s="20">
        <v>145</v>
      </c>
      <c r="D1646" s="20">
        <v>145</v>
      </c>
      <c r="E1646" s="21">
        <v>43416.613842592589</v>
      </c>
      <c r="F1646" s="21">
        <v>43416.670578703706</v>
      </c>
      <c r="G1646" s="19" t="s">
        <v>396</v>
      </c>
      <c r="H1646" s="19" t="s">
        <v>383</v>
      </c>
      <c r="I1646" s="19" t="s">
        <v>397</v>
      </c>
      <c r="J1646" s="19" t="s">
        <v>529</v>
      </c>
      <c r="K1646" s="19" t="s">
        <v>378</v>
      </c>
      <c r="L1646" s="19" t="s">
        <v>570</v>
      </c>
      <c r="M1646" s="19" t="s">
        <v>533</v>
      </c>
    </row>
    <row r="1647" spans="1:13" x14ac:dyDescent="0.2">
      <c r="A1647" s="19" t="s">
        <v>303</v>
      </c>
      <c r="B1647" s="19" t="s">
        <v>363</v>
      </c>
      <c r="C1647" s="20">
        <v>30000</v>
      </c>
      <c r="D1647" s="20">
        <v>0</v>
      </c>
      <c r="E1647" s="21">
        <v>43515.21943287037</v>
      </c>
      <c r="F1647" s="21">
        <v>43742</v>
      </c>
      <c r="G1647" s="19" t="s">
        <v>393</v>
      </c>
      <c r="H1647" s="19" t="s">
        <v>389</v>
      </c>
      <c r="I1647" s="19" t="s">
        <v>385</v>
      </c>
      <c r="J1647" s="19" t="s">
        <v>522</v>
      </c>
      <c r="K1647" s="19" t="s">
        <v>377</v>
      </c>
      <c r="L1647" s="19" t="s">
        <v>564</v>
      </c>
      <c r="M1647" s="19" t="s">
        <v>533</v>
      </c>
    </row>
    <row r="1648" spans="1:13" x14ac:dyDescent="0.2">
      <c r="A1648" s="19" t="s">
        <v>652</v>
      </c>
      <c r="B1648" s="19" t="s">
        <v>358</v>
      </c>
      <c r="C1648" s="20">
        <v>10000</v>
      </c>
      <c r="D1648" s="20">
        <v>10000</v>
      </c>
      <c r="E1648" s="21">
        <v>42347.766087962962</v>
      </c>
      <c r="F1648" s="21">
        <v>42780.670208333337</v>
      </c>
      <c r="G1648" s="19" t="s">
        <v>390</v>
      </c>
      <c r="H1648" s="19" t="s">
        <v>389</v>
      </c>
      <c r="I1648" s="19" t="s">
        <v>385</v>
      </c>
      <c r="J1648" s="19" t="s">
        <v>522</v>
      </c>
      <c r="K1648" s="19" t="s">
        <v>377</v>
      </c>
      <c r="L1648" s="19" t="s">
        <v>566</v>
      </c>
      <c r="M1648" s="19" t="s">
        <v>533</v>
      </c>
    </row>
    <row r="1649" spans="1:13" x14ac:dyDescent="0.2">
      <c r="A1649" s="19" t="s">
        <v>229</v>
      </c>
      <c r="B1649" s="19" t="s">
        <v>371</v>
      </c>
      <c r="C1649" s="20">
        <v>2695</v>
      </c>
      <c r="D1649" s="20">
        <v>2695</v>
      </c>
      <c r="E1649" s="21">
        <v>43123.861643518518</v>
      </c>
      <c r="F1649" s="21">
        <v>43123.867939814816</v>
      </c>
      <c r="G1649" s="19" t="s">
        <v>402</v>
      </c>
      <c r="H1649" s="19" t="s">
        <v>403</v>
      </c>
      <c r="I1649" s="19" t="s">
        <v>397</v>
      </c>
      <c r="J1649" s="19" t="s">
        <v>525</v>
      </c>
      <c r="K1649" s="19" t="s">
        <v>378</v>
      </c>
      <c r="L1649" s="19" t="s">
        <v>567</v>
      </c>
      <c r="M1649" s="19" t="s">
        <v>536</v>
      </c>
    </row>
    <row r="1650" spans="1:13" x14ac:dyDescent="0.2">
      <c r="A1650" s="19" t="s">
        <v>143</v>
      </c>
      <c r="B1650" s="19" t="s">
        <v>363</v>
      </c>
      <c r="C1650" s="20">
        <v>2499</v>
      </c>
      <c r="D1650" s="20">
        <v>2499</v>
      </c>
      <c r="E1650" s="21">
        <v>42678.748252314814</v>
      </c>
      <c r="F1650" s="21">
        <v>42678.751319444447</v>
      </c>
      <c r="G1650" s="19" t="s">
        <v>382</v>
      </c>
      <c r="H1650" s="19" t="s">
        <v>381</v>
      </c>
      <c r="I1650" s="19" t="s">
        <v>385</v>
      </c>
      <c r="J1650" s="19" t="s">
        <v>525</v>
      </c>
      <c r="K1650" s="19" t="s">
        <v>378</v>
      </c>
      <c r="L1650" s="19" t="s">
        <v>562</v>
      </c>
      <c r="M1650" s="19" t="s">
        <v>534</v>
      </c>
    </row>
    <row r="1651" spans="1:13" x14ac:dyDescent="0.2">
      <c r="A1651" s="19" t="s">
        <v>467</v>
      </c>
      <c r="B1651" s="19" t="s">
        <v>364</v>
      </c>
      <c r="C1651" s="20">
        <v>37000</v>
      </c>
      <c r="D1651" s="20">
        <v>0</v>
      </c>
      <c r="E1651" s="21">
        <v>41679.908703703702</v>
      </c>
      <c r="F1651" s="21">
        <v>42381.208333333336</v>
      </c>
      <c r="G1651" s="19" t="s">
        <v>388</v>
      </c>
      <c r="H1651" s="19" t="s">
        <v>389</v>
      </c>
      <c r="I1651" s="19" t="s">
        <v>385</v>
      </c>
      <c r="J1651" s="19" t="s">
        <v>522</v>
      </c>
      <c r="K1651" s="19" t="s">
        <v>377</v>
      </c>
      <c r="L1651" s="19" t="s">
        <v>558</v>
      </c>
      <c r="M1651" s="19" t="s">
        <v>533</v>
      </c>
    </row>
    <row r="1652" spans="1:13" x14ac:dyDescent="0.2">
      <c r="A1652" s="19" t="s">
        <v>26</v>
      </c>
      <c r="B1652" s="19" t="s">
        <v>371</v>
      </c>
      <c r="C1652" s="20">
        <v>35400</v>
      </c>
      <c r="D1652" s="20">
        <v>35400</v>
      </c>
      <c r="E1652" s="21">
        <v>41493.806631944448</v>
      </c>
      <c r="F1652" s="21">
        <v>41578.291666666664</v>
      </c>
      <c r="G1652" s="19" t="s">
        <v>390</v>
      </c>
      <c r="H1652" s="19" t="s">
        <v>389</v>
      </c>
      <c r="I1652" s="19" t="s">
        <v>385</v>
      </c>
      <c r="J1652" s="19" t="s">
        <v>523</v>
      </c>
      <c r="K1652" s="19" t="s">
        <v>378</v>
      </c>
      <c r="L1652" s="19" t="s">
        <v>560</v>
      </c>
      <c r="M1652" s="19" t="s">
        <v>535</v>
      </c>
    </row>
    <row r="1653" spans="1:13" x14ac:dyDescent="0.2">
      <c r="A1653" s="19" t="s">
        <v>26</v>
      </c>
      <c r="B1653" s="19" t="s">
        <v>371</v>
      </c>
      <c r="C1653" s="20">
        <v>50000</v>
      </c>
      <c r="D1653" s="20">
        <v>0</v>
      </c>
      <c r="E1653" s="21">
        <v>41148.782592592594</v>
      </c>
      <c r="F1653" s="21">
        <v>41411.166666666664</v>
      </c>
      <c r="G1653" s="19" t="s">
        <v>392</v>
      </c>
      <c r="H1653" s="19" t="s">
        <v>383</v>
      </c>
      <c r="I1653" s="19" t="s">
        <v>385</v>
      </c>
      <c r="J1653" s="19" t="s">
        <v>522</v>
      </c>
      <c r="K1653" s="19" t="s">
        <v>377</v>
      </c>
      <c r="L1653" s="19" t="s">
        <v>560</v>
      </c>
      <c r="M1653" s="19" t="s">
        <v>533</v>
      </c>
    </row>
    <row r="1654" spans="1:13" x14ac:dyDescent="0.2">
      <c r="A1654" s="19" t="s">
        <v>652</v>
      </c>
      <c r="B1654" s="19" t="s">
        <v>358</v>
      </c>
      <c r="C1654" s="20">
        <v>216.97</v>
      </c>
      <c r="D1654" s="20">
        <v>216.97</v>
      </c>
      <c r="E1654" s="21">
        <v>43479.760972222219</v>
      </c>
      <c r="F1654" s="21">
        <v>43481</v>
      </c>
      <c r="G1654" s="19" t="s">
        <v>382</v>
      </c>
      <c r="H1654" s="19" t="s">
        <v>381</v>
      </c>
      <c r="I1654" s="19" t="s">
        <v>385</v>
      </c>
      <c r="J1654" s="19" t="s">
        <v>525</v>
      </c>
      <c r="K1654" s="19" t="s">
        <v>378</v>
      </c>
      <c r="L1654" s="19" t="s">
        <v>560</v>
      </c>
      <c r="M1654" s="19" t="s">
        <v>533</v>
      </c>
    </row>
    <row r="1655" spans="1:13" x14ac:dyDescent="0.2">
      <c r="A1655" s="19" t="s">
        <v>510</v>
      </c>
      <c r="B1655" s="19" t="s">
        <v>365</v>
      </c>
      <c r="C1655" s="20">
        <v>69738</v>
      </c>
      <c r="D1655" s="20">
        <v>69738</v>
      </c>
      <c r="E1655" s="21">
        <v>42524.90353009259</v>
      </c>
      <c r="F1655" s="21">
        <v>42550.291666666664</v>
      </c>
      <c r="G1655" s="19" t="s">
        <v>390</v>
      </c>
      <c r="H1655" s="19" t="s">
        <v>389</v>
      </c>
      <c r="I1655" s="19" t="s">
        <v>385</v>
      </c>
      <c r="J1655" s="19" t="s">
        <v>523</v>
      </c>
      <c r="K1655" s="19" t="s">
        <v>378</v>
      </c>
      <c r="L1655" s="19" t="s">
        <v>559</v>
      </c>
      <c r="M1655" s="19" t="s">
        <v>538</v>
      </c>
    </row>
    <row r="1656" spans="1:13" x14ac:dyDescent="0.2">
      <c r="A1656" s="19" t="s">
        <v>510</v>
      </c>
      <c r="B1656" s="19" t="s">
        <v>365</v>
      </c>
      <c r="C1656" s="20">
        <v>76400</v>
      </c>
      <c r="D1656" s="20">
        <v>76400</v>
      </c>
      <c r="E1656" s="21">
        <v>41960.870034722226</v>
      </c>
      <c r="F1656" s="21">
        <v>42240.291666666664</v>
      </c>
      <c r="G1656" s="19" t="s">
        <v>398</v>
      </c>
      <c r="H1656" s="19" t="s">
        <v>389</v>
      </c>
      <c r="I1656" s="19" t="s">
        <v>399</v>
      </c>
      <c r="J1656" s="19" t="s">
        <v>525</v>
      </c>
      <c r="K1656" s="19" t="s">
        <v>378</v>
      </c>
      <c r="L1656" s="19" t="s">
        <v>560</v>
      </c>
      <c r="M1656" s="19" t="s">
        <v>535</v>
      </c>
    </row>
    <row r="1657" spans="1:13" x14ac:dyDescent="0.2">
      <c r="A1657" s="19" t="s">
        <v>510</v>
      </c>
      <c r="B1657" s="19" t="s">
        <v>365</v>
      </c>
      <c r="C1657" s="20">
        <v>77000</v>
      </c>
      <c r="D1657" s="20">
        <v>0</v>
      </c>
      <c r="E1657" s="21">
        <v>43607.740590277775</v>
      </c>
      <c r="F1657" s="21">
        <v>43782.291666666664</v>
      </c>
      <c r="G1657" s="19" t="s">
        <v>388</v>
      </c>
      <c r="H1657" s="19" t="s">
        <v>389</v>
      </c>
      <c r="I1657" s="19" t="s">
        <v>385</v>
      </c>
      <c r="J1657" s="19" t="s">
        <v>527</v>
      </c>
      <c r="K1657" s="19" t="s">
        <v>377</v>
      </c>
      <c r="L1657" s="19" t="s">
        <v>559</v>
      </c>
      <c r="M1657" s="19" t="s">
        <v>534</v>
      </c>
    </row>
    <row r="1658" spans="1:13" x14ac:dyDescent="0.2">
      <c r="A1658" s="19" t="s">
        <v>417</v>
      </c>
      <c r="B1658" s="19" t="s">
        <v>359</v>
      </c>
      <c r="C1658" s="20">
        <v>2095</v>
      </c>
      <c r="D1658" s="20">
        <v>2095</v>
      </c>
      <c r="E1658" s="21">
        <v>43312.217789351853</v>
      </c>
      <c r="F1658" s="21">
        <v>43312.177060185182</v>
      </c>
      <c r="G1658" s="19" t="s">
        <v>404</v>
      </c>
      <c r="H1658" s="19" t="s">
        <v>403</v>
      </c>
      <c r="I1658" s="19" t="s">
        <v>405</v>
      </c>
      <c r="J1658" s="19" t="s">
        <v>525</v>
      </c>
      <c r="K1658" s="19" t="s">
        <v>378</v>
      </c>
      <c r="L1658" s="19" t="s">
        <v>567</v>
      </c>
      <c r="M1658" s="19" t="s">
        <v>535</v>
      </c>
    </row>
    <row r="1659" spans="1:13" x14ac:dyDescent="0.2">
      <c r="A1659" s="19" t="s">
        <v>417</v>
      </c>
      <c r="B1659" s="19" t="s">
        <v>359</v>
      </c>
      <c r="C1659" s="20">
        <v>2499.9499999999998</v>
      </c>
      <c r="D1659" s="20">
        <v>0</v>
      </c>
      <c r="E1659" s="21">
        <v>42053.660092592596</v>
      </c>
      <c r="F1659" s="21">
        <v>42265.166666666664</v>
      </c>
      <c r="G1659" s="19" t="s">
        <v>382</v>
      </c>
      <c r="H1659" s="19" t="s">
        <v>381</v>
      </c>
      <c r="I1659" s="19" t="s">
        <v>385</v>
      </c>
      <c r="J1659" s="19" t="s">
        <v>529</v>
      </c>
      <c r="K1659" s="19" t="s">
        <v>377</v>
      </c>
      <c r="L1659" s="19" t="s">
        <v>563</v>
      </c>
      <c r="M1659" s="19" t="s">
        <v>535</v>
      </c>
    </row>
    <row r="1660" spans="1:13" x14ac:dyDescent="0.2">
      <c r="A1660" s="19" t="s">
        <v>417</v>
      </c>
      <c r="B1660" s="19" t="s">
        <v>359</v>
      </c>
      <c r="C1660" s="20">
        <v>2695</v>
      </c>
      <c r="D1660" s="20">
        <v>2695</v>
      </c>
      <c r="E1660" s="21">
        <v>43803.823113425926</v>
      </c>
      <c r="F1660" s="21">
        <v>43803.824537037035</v>
      </c>
      <c r="G1660" s="19" t="s">
        <v>391</v>
      </c>
      <c r="H1660" s="19" t="s">
        <v>383</v>
      </c>
      <c r="I1660" s="19" t="s">
        <v>385</v>
      </c>
      <c r="J1660" s="19" t="s">
        <v>528</v>
      </c>
      <c r="K1660" s="19" t="s">
        <v>378</v>
      </c>
      <c r="L1660" s="19" t="s">
        <v>560</v>
      </c>
      <c r="M1660" s="19" t="s">
        <v>535</v>
      </c>
    </row>
    <row r="1661" spans="1:13" x14ac:dyDescent="0.2">
      <c r="A1661" s="19" t="s">
        <v>417</v>
      </c>
      <c r="B1661" s="19" t="s">
        <v>359</v>
      </c>
      <c r="C1661" s="20">
        <v>4000</v>
      </c>
      <c r="D1661" s="20">
        <v>4000</v>
      </c>
      <c r="E1661" s="21">
        <v>43696.893055555556</v>
      </c>
      <c r="F1661" s="21">
        <v>43697</v>
      </c>
      <c r="G1661" s="19" t="s">
        <v>382</v>
      </c>
      <c r="H1661" s="19" t="s">
        <v>381</v>
      </c>
      <c r="I1661" s="19" t="s">
        <v>387</v>
      </c>
      <c r="J1661" s="19" t="s">
        <v>523</v>
      </c>
      <c r="K1661" s="19" t="s">
        <v>378</v>
      </c>
      <c r="L1661" s="19" t="s">
        <v>562</v>
      </c>
      <c r="M1661" s="19" t="s">
        <v>535</v>
      </c>
    </row>
    <row r="1662" spans="1:13" x14ac:dyDescent="0.2">
      <c r="A1662" s="19" t="s">
        <v>417</v>
      </c>
      <c r="B1662" s="19" t="s">
        <v>359</v>
      </c>
      <c r="C1662" s="20">
        <v>4000</v>
      </c>
      <c r="D1662" s="20">
        <v>4000</v>
      </c>
      <c r="E1662" s="21">
        <v>43327.852870370371</v>
      </c>
      <c r="F1662" s="21">
        <v>43328.889791666668</v>
      </c>
      <c r="G1662" s="19" t="s">
        <v>396</v>
      </c>
      <c r="H1662" s="19" t="s">
        <v>383</v>
      </c>
      <c r="I1662" s="19" t="s">
        <v>397</v>
      </c>
      <c r="J1662" s="19" t="s">
        <v>525</v>
      </c>
      <c r="K1662" s="19" t="s">
        <v>378</v>
      </c>
      <c r="L1662" s="19" t="s">
        <v>562</v>
      </c>
      <c r="M1662" s="19" t="s">
        <v>533</v>
      </c>
    </row>
    <row r="1663" spans="1:13" x14ac:dyDescent="0.2">
      <c r="A1663" s="19" t="s">
        <v>417</v>
      </c>
      <c r="B1663" s="19" t="s">
        <v>359</v>
      </c>
      <c r="C1663" s="20">
        <v>6000</v>
      </c>
      <c r="D1663" s="20">
        <v>6000</v>
      </c>
      <c r="E1663" s="21">
        <v>41920.863668981481</v>
      </c>
      <c r="F1663" s="21">
        <v>41921.291666666664</v>
      </c>
      <c r="G1663" s="19" t="s">
        <v>390</v>
      </c>
      <c r="H1663" s="19" t="s">
        <v>389</v>
      </c>
      <c r="I1663" s="19" t="s">
        <v>386</v>
      </c>
      <c r="J1663" s="19" t="s">
        <v>522</v>
      </c>
      <c r="K1663" s="19" t="s">
        <v>378</v>
      </c>
      <c r="L1663" s="19" t="s">
        <v>563</v>
      </c>
      <c r="M1663" s="19" t="s">
        <v>533</v>
      </c>
    </row>
    <row r="1664" spans="1:13" x14ac:dyDescent="0.2">
      <c r="A1664" s="19" t="s">
        <v>417</v>
      </c>
      <c r="B1664" s="19" t="s">
        <v>359</v>
      </c>
      <c r="C1664" s="20">
        <v>9000</v>
      </c>
      <c r="D1664" s="20">
        <v>0</v>
      </c>
      <c r="E1664" s="21">
        <v>43348.875636574077</v>
      </c>
      <c r="F1664" s="21">
        <v>43438.524872685186</v>
      </c>
      <c r="G1664" s="19" t="s">
        <v>393</v>
      </c>
      <c r="H1664" s="19" t="s">
        <v>389</v>
      </c>
      <c r="I1664" s="19" t="s">
        <v>385</v>
      </c>
      <c r="J1664" s="19" t="s">
        <v>525</v>
      </c>
      <c r="K1664" s="19" t="s">
        <v>377</v>
      </c>
      <c r="L1664" s="19" t="s">
        <v>567</v>
      </c>
      <c r="M1664" s="19" t="s">
        <v>533</v>
      </c>
    </row>
    <row r="1665" spans="1:13" x14ac:dyDescent="0.2">
      <c r="A1665" s="19" t="s">
        <v>417</v>
      </c>
      <c r="B1665" s="19" t="s">
        <v>359</v>
      </c>
      <c r="C1665" s="20">
        <v>10000</v>
      </c>
      <c r="D1665" s="20">
        <v>10000</v>
      </c>
      <c r="E1665" s="21">
        <v>41891.141238425924</v>
      </c>
      <c r="F1665" s="21">
        <v>42023.291666666664</v>
      </c>
      <c r="G1665" s="19" t="s">
        <v>396</v>
      </c>
      <c r="H1665" s="19" t="s">
        <v>383</v>
      </c>
      <c r="I1665" s="19" t="s">
        <v>397</v>
      </c>
      <c r="J1665" s="19" t="s">
        <v>525</v>
      </c>
      <c r="K1665" s="19" t="s">
        <v>378</v>
      </c>
      <c r="L1665" s="19" t="s">
        <v>563</v>
      </c>
      <c r="M1665" s="19" t="s">
        <v>538</v>
      </c>
    </row>
    <row r="1666" spans="1:13" x14ac:dyDescent="0.2">
      <c r="A1666" s="19" t="s">
        <v>417</v>
      </c>
      <c r="B1666" s="19" t="s">
        <v>359</v>
      </c>
      <c r="C1666" s="20">
        <v>10800</v>
      </c>
      <c r="D1666" s="20">
        <v>10800</v>
      </c>
      <c r="E1666" s="21">
        <v>42380.905300925922</v>
      </c>
      <c r="F1666" s="21">
        <v>42719.291666666664</v>
      </c>
      <c r="G1666" s="19" t="s">
        <v>398</v>
      </c>
      <c r="H1666" s="19" t="s">
        <v>389</v>
      </c>
      <c r="I1666" s="19" t="s">
        <v>399</v>
      </c>
      <c r="J1666" s="19" t="s">
        <v>522</v>
      </c>
      <c r="K1666" s="19" t="s">
        <v>377</v>
      </c>
      <c r="L1666" s="19" t="s">
        <v>563</v>
      </c>
      <c r="M1666" s="19" t="s">
        <v>534</v>
      </c>
    </row>
    <row r="1667" spans="1:13" x14ac:dyDescent="0.2">
      <c r="A1667" s="19" t="s">
        <v>417</v>
      </c>
      <c r="B1667" s="19" t="s">
        <v>359</v>
      </c>
      <c r="C1667" s="20">
        <v>20000</v>
      </c>
      <c r="D1667" s="20">
        <v>20000</v>
      </c>
      <c r="E1667" s="21">
        <v>43938.880370370367</v>
      </c>
      <c r="F1667" s="21">
        <v>43999.804166666669</v>
      </c>
      <c r="G1667" s="19" t="s">
        <v>404</v>
      </c>
      <c r="H1667" s="19" t="s">
        <v>403</v>
      </c>
      <c r="I1667" s="19" t="s">
        <v>405</v>
      </c>
      <c r="J1667" s="19" t="s">
        <v>528</v>
      </c>
      <c r="K1667" s="19" t="s">
        <v>378</v>
      </c>
      <c r="L1667" s="19" t="s">
        <v>567</v>
      </c>
      <c r="M1667" s="19" t="s">
        <v>535</v>
      </c>
    </row>
    <row r="1668" spans="1:13" x14ac:dyDescent="0.2">
      <c r="A1668" s="19" t="s">
        <v>417</v>
      </c>
      <c r="B1668" s="19" t="s">
        <v>359</v>
      </c>
      <c r="C1668" s="20">
        <v>21000</v>
      </c>
      <c r="D1668" s="20">
        <v>21000</v>
      </c>
      <c r="E1668" s="21">
        <v>43430.83625</v>
      </c>
      <c r="F1668" s="21">
        <v>43717</v>
      </c>
      <c r="G1668" s="19" t="s">
        <v>398</v>
      </c>
      <c r="H1668" s="19" t="s">
        <v>389</v>
      </c>
      <c r="I1668" s="19" t="s">
        <v>399</v>
      </c>
      <c r="J1668" s="19" t="s">
        <v>528</v>
      </c>
      <c r="K1668" s="19" t="s">
        <v>378</v>
      </c>
      <c r="L1668" s="19" t="s">
        <v>567</v>
      </c>
      <c r="M1668" s="19" t="s">
        <v>539</v>
      </c>
    </row>
    <row r="1669" spans="1:13" x14ac:dyDescent="0.2">
      <c r="A1669" s="19" t="s">
        <v>417</v>
      </c>
      <c r="B1669" s="19" t="s">
        <v>359</v>
      </c>
      <c r="C1669" s="20">
        <v>22050</v>
      </c>
      <c r="D1669" s="20">
        <v>22050</v>
      </c>
      <c r="E1669" s="21">
        <v>43998.783263888887</v>
      </c>
      <c r="F1669" s="21">
        <v>44074.894953703704</v>
      </c>
      <c r="G1669" s="19" t="s">
        <v>382</v>
      </c>
      <c r="H1669" s="19" t="s">
        <v>381</v>
      </c>
      <c r="I1669" s="19" t="s">
        <v>385</v>
      </c>
      <c r="J1669" s="19" t="s">
        <v>523</v>
      </c>
      <c r="K1669" s="19" t="s">
        <v>378</v>
      </c>
      <c r="L1669" s="19" t="s">
        <v>567</v>
      </c>
      <c r="M1669" s="19" t="s">
        <v>538</v>
      </c>
    </row>
    <row r="1670" spans="1:13" x14ac:dyDescent="0.2">
      <c r="A1670" s="19" t="s">
        <v>417</v>
      </c>
      <c r="B1670" s="19" t="s">
        <v>359</v>
      </c>
      <c r="C1670" s="20">
        <v>33250</v>
      </c>
      <c r="D1670" s="20">
        <v>33250</v>
      </c>
      <c r="E1670" s="21">
        <v>41758.908692129633</v>
      </c>
      <c r="F1670" s="21">
        <v>41772.291666666664</v>
      </c>
      <c r="G1670" s="19" t="s">
        <v>391</v>
      </c>
      <c r="H1670" s="19" t="s">
        <v>383</v>
      </c>
      <c r="I1670" s="19" t="s">
        <v>385</v>
      </c>
      <c r="J1670" s="19" t="s">
        <v>522</v>
      </c>
      <c r="K1670" s="19" t="s">
        <v>378</v>
      </c>
      <c r="L1670" s="19" t="s">
        <v>563</v>
      </c>
      <c r="M1670" s="19" t="s">
        <v>533</v>
      </c>
    </row>
    <row r="1671" spans="1:13" x14ac:dyDescent="0.2">
      <c r="A1671" s="19" t="s">
        <v>417</v>
      </c>
      <c r="B1671" s="19" t="s">
        <v>359</v>
      </c>
      <c r="C1671" s="20">
        <v>45500</v>
      </c>
      <c r="D1671" s="20">
        <v>45500</v>
      </c>
      <c r="E1671" s="21">
        <v>41593.736712962964</v>
      </c>
      <c r="F1671" s="21">
        <v>41688.291666666664</v>
      </c>
      <c r="G1671" s="19" t="s">
        <v>402</v>
      </c>
      <c r="H1671" s="19" t="s">
        <v>403</v>
      </c>
      <c r="I1671" s="19" t="s">
        <v>397</v>
      </c>
      <c r="J1671" s="19" t="s">
        <v>525</v>
      </c>
      <c r="K1671" s="19" t="s">
        <v>378</v>
      </c>
      <c r="L1671" s="19" t="s">
        <v>563</v>
      </c>
      <c r="M1671" s="19" t="s">
        <v>535</v>
      </c>
    </row>
    <row r="1672" spans="1:13" x14ac:dyDescent="0.2">
      <c r="A1672" s="19" t="s">
        <v>417</v>
      </c>
      <c r="B1672" s="19" t="s">
        <v>359</v>
      </c>
      <c r="C1672" s="20">
        <v>101000</v>
      </c>
      <c r="D1672" s="20">
        <v>101000</v>
      </c>
      <c r="E1672" s="21">
        <v>43175.857800925929</v>
      </c>
      <c r="F1672" s="21">
        <v>43300.946192129632</v>
      </c>
      <c r="G1672" s="19" t="s">
        <v>390</v>
      </c>
      <c r="H1672" s="19" t="s">
        <v>389</v>
      </c>
      <c r="I1672" s="19" t="s">
        <v>385</v>
      </c>
      <c r="J1672" s="19" t="s">
        <v>525</v>
      </c>
      <c r="K1672" s="19" t="s">
        <v>378</v>
      </c>
      <c r="L1672" s="19" t="s">
        <v>567</v>
      </c>
      <c r="M1672" s="19" t="s">
        <v>534</v>
      </c>
    </row>
    <row r="1673" spans="1:13" x14ac:dyDescent="0.2">
      <c r="A1673" s="19" t="s">
        <v>602</v>
      </c>
      <c r="B1673" s="19" t="s">
        <v>362</v>
      </c>
      <c r="C1673" s="20">
        <v>100653</v>
      </c>
      <c r="D1673" s="20">
        <v>100653</v>
      </c>
      <c r="E1673" s="21">
        <v>43819.865347222221</v>
      </c>
      <c r="F1673" s="21">
        <v>43908.807476851849</v>
      </c>
      <c r="G1673" s="19" t="s">
        <v>394</v>
      </c>
      <c r="H1673" s="19" t="s">
        <v>383</v>
      </c>
      <c r="I1673" s="19" t="s">
        <v>395</v>
      </c>
      <c r="J1673" s="19" t="s">
        <v>528</v>
      </c>
      <c r="K1673" s="19" t="s">
        <v>378</v>
      </c>
      <c r="L1673" s="19" t="s">
        <v>567</v>
      </c>
      <c r="M1673" s="19" t="s">
        <v>538</v>
      </c>
    </row>
    <row r="1674" spans="1:13" x14ac:dyDescent="0.2">
      <c r="A1674" s="19" t="s">
        <v>602</v>
      </c>
      <c r="B1674" s="19" t="s">
        <v>362</v>
      </c>
      <c r="C1674" s="20">
        <v>1250</v>
      </c>
      <c r="D1674" s="20">
        <v>1250</v>
      </c>
      <c r="E1674" s="21">
        <v>43496.962592592594</v>
      </c>
      <c r="F1674" s="21">
        <v>43990.291666666664</v>
      </c>
      <c r="G1674" s="19" t="s">
        <v>390</v>
      </c>
      <c r="H1674" s="19" t="s">
        <v>389</v>
      </c>
      <c r="I1674" s="19" t="s">
        <v>385</v>
      </c>
      <c r="J1674" s="19" t="s">
        <v>527</v>
      </c>
      <c r="K1674" s="19" t="s">
        <v>378</v>
      </c>
      <c r="L1674" s="19" t="s">
        <v>567</v>
      </c>
      <c r="M1674" s="19" t="s">
        <v>533</v>
      </c>
    </row>
    <row r="1675" spans="1:13" x14ac:dyDescent="0.2">
      <c r="A1675" s="19" t="s">
        <v>602</v>
      </c>
      <c r="B1675" s="19" t="s">
        <v>362</v>
      </c>
      <c r="C1675" s="20">
        <v>10000</v>
      </c>
      <c r="D1675" s="20">
        <v>10000</v>
      </c>
      <c r="E1675" s="21">
        <v>43697.701249999998</v>
      </c>
      <c r="F1675" s="21">
        <v>43707</v>
      </c>
      <c r="G1675" s="19" t="s">
        <v>396</v>
      </c>
      <c r="H1675" s="19" t="s">
        <v>383</v>
      </c>
      <c r="I1675" s="19" t="s">
        <v>397</v>
      </c>
      <c r="J1675" s="19" t="s">
        <v>525</v>
      </c>
      <c r="K1675" s="19" t="s">
        <v>378</v>
      </c>
      <c r="L1675" s="19" t="s">
        <v>567</v>
      </c>
      <c r="M1675" s="19" t="s">
        <v>539</v>
      </c>
    </row>
    <row r="1676" spans="1:13" x14ac:dyDescent="0.2">
      <c r="A1676" s="19" t="s">
        <v>602</v>
      </c>
      <c r="B1676" s="19" t="s">
        <v>362</v>
      </c>
      <c r="C1676" s="20">
        <v>19000</v>
      </c>
      <c r="D1676" s="20">
        <v>19000</v>
      </c>
      <c r="E1676" s="21">
        <v>43598.771562499998</v>
      </c>
      <c r="F1676" s="21">
        <v>43633</v>
      </c>
      <c r="G1676" s="19" t="s">
        <v>404</v>
      </c>
      <c r="H1676" s="19" t="s">
        <v>403</v>
      </c>
      <c r="I1676" s="19" t="s">
        <v>405</v>
      </c>
      <c r="J1676" s="19" t="s">
        <v>528</v>
      </c>
      <c r="K1676" s="19" t="s">
        <v>378</v>
      </c>
      <c r="L1676" s="19" t="s">
        <v>567</v>
      </c>
      <c r="M1676" s="19" t="s">
        <v>538</v>
      </c>
    </row>
    <row r="1677" spans="1:13" x14ac:dyDescent="0.2">
      <c r="A1677" s="19" t="s">
        <v>602</v>
      </c>
      <c r="B1677" s="19" t="s">
        <v>362</v>
      </c>
      <c r="C1677" s="20">
        <v>24000</v>
      </c>
      <c r="D1677" s="20">
        <v>24000</v>
      </c>
      <c r="E1677" s="21">
        <v>43955.838888888888</v>
      </c>
      <c r="F1677" s="21">
        <v>43990.291666666664</v>
      </c>
      <c r="G1677" s="19" t="s">
        <v>394</v>
      </c>
      <c r="H1677" s="19" t="s">
        <v>383</v>
      </c>
      <c r="I1677" s="19" t="s">
        <v>395</v>
      </c>
      <c r="J1677" s="19" t="s">
        <v>523</v>
      </c>
      <c r="K1677" s="19" t="s">
        <v>378</v>
      </c>
      <c r="L1677" s="19" t="s">
        <v>567</v>
      </c>
      <c r="M1677" s="19" t="s">
        <v>538</v>
      </c>
    </row>
    <row r="1678" spans="1:13" x14ac:dyDescent="0.2">
      <c r="A1678" s="19" t="s">
        <v>602</v>
      </c>
      <c r="B1678" s="19" t="s">
        <v>362</v>
      </c>
      <c r="C1678" s="20">
        <v>133609.99</v>
      </c>
      <c r="D1678" s="20">
        <v>133609.99</v>
      </c>
      <c r="E1678" s="21">
        <v>43123.135613425926</v>
      </c>
      <c r="F1678" s="21">
        <v>43223.71130787037</v>
      </c>
      <c r="G1678" s="19" t="s">
        <v>382</v>
      </c>
      <c r="H1678" s="19" t="s">
        <v>381</v>
      </c>
      <c r="I1678" s="19" t="s">
        <v>387</v>
      </c>
      <c r="J1678" s="19" t="s">
        <v>525</v>
      </c>
      <c r="K1678" s="19" t="s">
        <v>378</v>
      </c>
      <c r="L1678" s="19" t="s">
        <v>567</v>
      </c>
      <c r="M1678" s="19" t="s">
        <v>533</v>
      </c>
    </row>
    <row r="1679" spans="1:13" x14ac:dyDescent="0.2">
      <c r="A1679" s="19" t="s">
        <v>14</v>
      </c>
      <c r="B1679" s="19" t="s">
        <v>363</v>
      </c>
      <c r="C1679" s="20">
        <v>1600</v>
      </c>
      <c r="D1679" s="20">
        <v>0</v>
      </c>
      <c r="E1679" s="21">
        <v>41439.87296296296</v>
      </c>
      <c r="F1679" s="21">
        <v>42067.208333333336</v>
      </c>
      <c r="G1679" s="19" t="s">
        <v>396</v>
      </c>
      <c r="H1679" s="19" t="s">
        <v>383</v>
      </c>
      <c r="I1679" s="19" t="s">
        <v>397</v>
      </c>
      <c r="J1679" s="19" t="s">
        <v>522</v>
      </c>
      <c r="K1679" s="19" t="s">
        <v>377</v>
      </c>
      <c r="L1679" s="19" t="s">
        <v>562</v>
      </c>
      <c r="M1679" s="19" t="s">
        <v>536</v>
      </c>
    </row>
    <row r="1680" spans="1:13" x14ac:dyDescent="0.2">
      <c r="A1680" s="19" t="s">
        <v>14</v>
      </c>
      <c r="B1680" s="19" t="s">
        <v>363</v>
      </c>
      <c r="C1680" s="20">
        <v>2028</v>
      </c>
      <c r="D1680" s="20">
        <v>2028</v>
      </c>
      <c r="E1680" s="21">
        <v>42166.95653935185</v>
      </c>
      <c r="F1680" s="21">
        <v>42166.291666666664</v>
      </c>
      <c r="G1680" s="19" t="s">
        <v>398</v>
      </c>
      <c r="H1680" s="19" t="s">
        <v>389</v>
      </c>
      <c r="I1680" s="19" t="s">
        <v>399</v>
      </c>
      <c r="J1680" s="19" t="s">
        <v>525</v>
      </c>
      <c r="K1680" s="19" t="s">
        <v>378</v>
      </c>
      <c r="L1680" s="19" t="s">
        <v>562</v>
      </c>
      <c r="M1680" s="19" t="s">
        <v>533</v>
      </c>
    </row>
    <row r="1681" spans="1:13" x14ac:dyDescent="0.2">
      <c r="A1681" s="19" t="s">
        <v>14</v>
      </c>
      <c r="B1681" s="19" t="s">
        <v>363</v>
      </c>
      <c r="C1681" s="20">
        <v>2695</v>
      </c>
      <c r="D1681" s="20">
        <v>2695</v>
      </c>
      <c r="E1681" s="21">
        <v>43384.239317129628</v>
      </c>
      <c r="F1681" s="21">
        <v>43396.70380787037</v>
      </c>
      <c r="G1681" s="19" t="s">
        <v>393</v>
      </c>
      <c r="H1681" s="19" t="s">
        <v>389</v>
      </c>
      <c r="I1681" s="19" t="s">
        <v>385</v>
      </c>
      <c r="J1681" s="19" t="s">
        <v>525</v>
      </c>
      <c r="K1681" s="19" t="s">
        <v>378</v>
      </c>
      <c r="L1681" s="19" t="s">
        <v>562</v>
      </c>
      <c r="M1681" s="19" t="s">
        <v>538</v>
      </c>
    </row>
    <row r="1682" spans="1:13" x14ac:dyDescent="0.2">
      <c r="A1682" s="19" t="s">
        <v>14</v>
      </c>
      <c r="B1682" s="19" t="s">
        <v>363</v>
      </c>
      <c r="C1682" s="20">
        <v>3042</v>
      </c>
      <c r="D1682" s="20">
        <v>3042</v>
      </c>
      <c r="E1682" s="21">
        <v>42157.763020833336</v>
      </c>
      <c r="F1682" s="21">
        <v>42159.291666666664</v>
      </c>
      <c r="G1682" s="19" t="s">
        <v>404</v>
      </c>
      <c r="H1682" s="19" t="s">
        <v>403</v>
      </c>
      <c r="I1682" s="19" t="s">
        <v>405</v>
      </c>
      <c r="J1682" s="19" t="s">
        <v>525</v>
      </c>
      <c r="K1682" s="19" t="s">
        <v>378</v>
      </c>
      <c r="L1682" s="19" t="s">
        <v>562</v>
      </c>
      <c r="M1682" s="19" t="s">
        <v>533</v>
      </c>
    </row>
    <row r="1683" spans="1:13" x14ac:dyDescent="0.2">
      <c r="A1683" s="19" t="s">
        <v>14</v>
      </c>
      <c r="B1683" s="19" t="s">
        <v>363</v>
      </c>
      <c r="C1683" s="20">
        <v>6000</v>
      </c>
      <c r="D1683" s="20">
        <v>0</v>
      </c>
      <c r="E1683" s="21">
        <v>43354.894097222219</v>
      </c>
      <c r="F1683" s="21">
        <v>43690</v>
      </c>
      <c r="G1683" s="19" t="s">
        <v>393</v>
      </c>
      <c r="H1683" s="19" t="s">
        <v>389</v>
      </c>
      <c r="I1683" s="19" t="s">
        <v>385</v>
      </c>
      <c r="J1683" s="19" t="s">
        <v>525</v>
      </c>
      <c r="K1683" s="19" t="s">
        <v>377</v>
      </c>
      <c r="L1683" s="19" t="s">
        <v>562</v>
      </c>
      <c r="M1683" s="19" t="s">
        <v>535</v>
      </c>
    </row>
    <row r="1684" spans="1:13" x14ac:dyDescent="0.2">
      <c r="A1684" s="19" t="s">
        <v>14</v>
      </c>
      <c r="B1684" s="19" t="s">
        <v>363</v>
      </c>
      <c r="C1684" s="20">
        <v>6000</v>
      </c>
      <c r="D1684" s="20">
        <v>0</v>
      </c>
      <c r="E1684" s="21">
        <v>43384.241574074076</v>
      </c>
      <c r="F1684" s="21">
        <v>43573</v>
      </c>
      <c r="G1684" s="19" t="s">
        <v>393</v>
      </c>
      <c r="H1684" s="19" t="s">
        <v>389</v>
      </c>
      <c r="I1684" s="19" t="s">
        <v>385</v>
      </c>
      <c r="J1684" s="19" t="s">
        <v>522</v>
      </c>
      <c r="K1684" s="19" t="s">
        <v>377</v>
      </c>
      <c r="L1684" s="19" t="s">
        <v>562</v>
      </c>
      <c r="M1684" s="19" t="s">
        <v>533</v>
      </c>
    </row>
    <row r="1685" spans="1:13" x14ac:dyDescent="0.2">
      <c r="A1685" s="19" t="s">
        <v>14</v>
      </c>
      <c r="B1685" s="19" t="s">
        <v>363</v>
      </c>
      <c r="C1685" s="20">
        <v>13260</v>
      </c>
      <c r="D1685" s="20">
        <v>13260</v>
      </c>
      <c r="E1685" s="21">
        <v>41162.818726851852</v>
      </c>
      <c r="F1685" s="21">
        <v>41186.291666666664</v>
      </c>
      <c r="G1685" s="19" t="s">
        <v>382</v>
      </c>
      <c r="H1685" s="19" t="s">
        <v>381</v>
      </c>
      <c r="I1685" s="19" t="s">
        <v>385</v>
      </c>
      <c r="J1685" s="19" t="s">
        <v>525</v>
      </c>
      <c r="K1685" s="19" t="s">
        <v>378</v>
      </c>
      <c r="L1685" s="19" t="s">
        <v>562</v>
      </c>
      <c r="M1685" s="19" t="s">
        <v>535</v>
      </c>
    </row>
    <row r="1686" spans="1:13" x14ac:dyDescent="0.2">
      <c r="A1686" s="19" t="s">
        <v>14</v>
      </c>
      <c r="B1686" s="19" t="s">
        <v>363</v>
      </c>
      <c r="C1686" s="20">
        <v>20000</v>
      </c>
      <c r="D1686" s="20">
        <v>20000</v>
      </c>
      <c r="E1686" s="21">
        <v>41116.666990740741</v>
      </c>
      <c r="F1686" s="21">
        <v>41150.291666666664</v>
      </c>
      <c r="G1686" s="19" t="s">
        <v>400</v>
      </c>
      <c r="H1686" s="19" t="s">
        <v>389</v>
      </c>
      <c r="I1686" s="19" t="s">
        <v>385</v>
      </c>
      <c r="J1686" s="19" t="s">
        <v>522</v>
      </c>
      <c r="K1686" s="19" t="s">
        <v>378</v>
      </c>
      <c r="L1686" s="19" t="s">
        <v>562</v>
      </c>
      <c r="M1686" s="19" t="s">
        <v>539</v>
      </c>
    </row>
    <row r="1687" spans="1:13" x14ac:dyDescent="0.2">
      <c r="A1687" s="19" t="s">
        <v>14</v>
      </c>
      <c r="B1687" s="19" t="s">
        <v>363</v>
      </c>
      <c r="C1687" s="20">
        <v>23400</v>
      </c>
      <c r="D1687" s="20">
        <v>23400</v>
      </c>
      <c r="E1687" s="21">
        <v>41627.702743055554</v>
      </c>
      <c r="F1687" s="21">
        <v>41728.291666666664</v>
      </c>
      <c r="G1687" s="19" t="s">
        <v>398</v>
      </c>
      <c r="H1687" s="19" t="s">
        <v>389</v>
      </c>
      <c r="I1687" s="19" t="s">
        <v>399</v>
      </c>
      <c r="J1687" s="19" t="s">
        <v>529</v>
      </c>
      <c r="K1687" s="19" t="s">
        <v>378</v>
      </c>
      <c r="L1687" s="19" t="s">
        <v>562</v>
      </c>
      <c r="M1687" s="19" t="s">
        <v>535</v>
      </c>
    </row>
    <row r="1688" spans="1:13" x14ac:dyDescent="0.2">
      <c r="A1688" s="19" t="s">
        <v>14</v>
      </c>
      <c r="B1688" s="19" t="s">
        <v>363</v>
      </c>
      <c r="C1688" s="20">
        <v>40560</v>
      </c>
      <c r="D1688" s="20">
        <v>40560</v>
      </c>
      <c r="E1688" s="21">
        <v>41264.72074074074</v>
      </c>
      <c r="F1688" s="21">
        <v>41284.291666666664</v>
      </c>
      <c r="G1688" s="19" t="s">
        <v>392</v>
      </c>
      <c r="H1688" s="19" t="s">
        <v>383</v>
      </c>
      <c r="I1688" s="19" t="s">
        <v>385</v>
      </c>
      <c r="J1688" s="19" t="s">
        <v>522</v>
      </c>
      <c r="K1688" s="19" t="s">
        <v>378</v>
      </c>
      <c r="L1688" s="19" t="s">
        <v>562</v>
      </c>
      <c r="M1688" s="19" t="s">
        <v>535</v>
      </c>
    </row>
    <row r="1689" spans="1:13" x14ac:dyDescent="0.2">
      <c r="A1689" s="19" t="s">
        <v>14</v>
      </c>
      <c r="B1689" s="19" t="s">
        <v>363</v>
      </c>
      <c r="C1689" s="20">
        <v>51480</v>
      </c>
      <c r="D1689" s="20">
        <v>51480</v>
      </c>
      <c r="E1689" s="21">
        <v>41404.686331018522</v>
      </c>
      <c r="F1689" s="21">
        <v>41424.291666666664</v>
      </c>
      <c r="G1689" s="19" t="s">
        <v>382</v>
      </c>
      <c r="H1689" s="19" t="s">
        <v>381</v>
      </c>
      <c r="I1689" s="19" t="s">
        <v>385</v>
      </c>
      <c r="J1689" s="19" t="s">
        <v>522</v>
      </c>
      <c r="K1689" s="19" t="s">
        <v>378</v>
      </c>
      <c r="L1689" s="19" t="s">
        <v>562</v>
      </c>
      <c r="M1689" s="19" t="s">
        <v>538</v>
      </c>
    </row>
    <row r="1690" spans="1:13" x14ac:dyDescent="0.2">
      <c r="A1690" s="19" t="s">
        <v>478</v>
      </c>
      <c r="B1690" s="19" t="s">
        <v>368</v>
      </c>
      <c r="C1690" s="20">
        <v>0</v>
      </c>
      <c r="D1690" s="20">
        <v>0</v>
      </c>
      <c r="E1690" s="21">
        <v>42761.890821759262</v>
      </c>
      <c r="F1690" s="21">
        <v>43088.022361111114</v>
      </c>
      <c r="G1690" s="19" t="s">
        <v>391</v>
      </c>
      <c r="H1690" s="19" t="s">
        <v>383</v>
      </c>
      <c r="I1690" s="19" t="s">
        <v>385</v>
      </c>
      <c r="J1690" s="19" t="s">
        <v>522</v>
      </c>
      <c r="K1690" s="19" t="s">
        <v>377</v>
      </c>
      <c r="L1690" s="19" t="s">
        <v>577</v>
      </c>
      <c r="M1690" s="19" t="s">
        <v>539</v>
      </c>
    </row>
    <row r="1691" spans="1:13" x14ac:dyDescent="0.2">
      <c r="A1691" s="19" t="s">
        <v>478</v>
      </c>
      <c r="B1691" s="19" t="s">
        <v>368</v>
      </c>
      <c r="C1691" s="20">
        <v>31030</v>
      </c>
      <c r="D1691" s="20">
        <v>0</v>
      </c>
      <c r="E1691" s="21">
        <v>42011.84337962963</v>
      </c>
      <c r="F1691" s="21">
        <v>42088.166666666664</v>
      </c>
      <c r="G1691" s="19" t="s">
        <v>393</v>
      </c>
      <c r="H1691" s="19" t="s">
        <v>389</v>
      </c>
      <c r="I1691" s="19" t="s">
        <v>385</v>
      </c>
      <c r="J1691" s="19" t="s">
        <v>522</v>
      </c>
      <c r="K1691" s="19" t="s">
        <v>377</v>
      </c>
      <c r="L1691" s="19" t="s">
        <v>577</v>
      </c>
      <c r="M1691" s="19" t="s">
        <v>533</v>
      </c>
    </row>
    <row r="1692" spans="1:13" x14ac:dyDescent="0.2">
      <c r="A1692" s="19" t="s">
        <v>46</v>
      </c>
      <c r="B1692" s="19" t="s">
        <v>367</v>
      </c>
      <c r="C1692" s="20">
        <v>178000</v>
      </c>
      <c r="D1692" s="20">
        <v>0</v>
      </c>
      <c r="E1692" s="21">
        <v>41561.823182870372</v>
      </c>
      <c r="F1692" s="21">
        <v>41729.166666666664</v>
      </c>
      <c r="G1692" s="19" t="s">
        <v>404</v>
      </c>
      <c r="H1692" s="19" t="s">
        <v>403</v>
      </c>
      <c r="I1692" s="19" t="s">
        <v>405</v>
      </c>
      <c r="J1692" s="19" t="s">
        <v>522</v>
      </c>
      <c r="K1692" s="19" t="s">
        <v>377</v>
      </c>
      <c r="L1692" s="19" t="s">
        <v>560</v>
      </c>
      <c r="M1692" s="19" t="s">
        <v>533</v>
      </c>
    </row>
    <row r="1693" spans="1:13" x14ac:dyDescent="0.2">
      <c r="A1693" s="19" t="s">
        <v>318</v>
      </c>
      <c r="B1693" s="19" t="s">
        <v>367</v>
      </c>
      <c r="C1693" s="20">
        <v>0</v>
      </c>
      <c r="D1693" s="20">
        <v>0</v>
      </c>
      <c r="E1693" s="21">
        <v>43753.749988425923</v>
      </c>
      <c r="F1693" s="21">
        <v>43858.59134259259</v>
      </c>
      <c r="G1693" s="19" t="s">
        <v>390</v>
      </c>
      <c r="H1693" s="19" t="s">
        <v>389</v>
      </c>
      <c r="I1693" s="19" t="s">
        <v>385</v>
      </c>
      <c r="J1693" s="19" t="s">
        <v>525</v>
      </c>
      <c r="K1693" s="19" t="s">
        <v>377</v>
      </c>
      <c r="L1693" s="19" t="s">
        <v>569</v>
      </c>
      <c r="M1693" s="19" t="s">
        <v>535</v>
      </c>
    </row>
    <row r="1694" spans="1:13" x14ac:dyDescent="0.2">
      <c r="A1694" s="19" t="s">
        <v>157</v>
      </c>
      <c r="B1694" s="19" t="s">
        <v>375</v>
      </c>
      <c r="C1694" s="20">
        <v>86129</v>
      </c>
      <c r="D1694" s="20">
        <v>86129</v>
      </c>
      <c r="E1694" s="21">
        <v>42577.773912037039</v>
      </c>
      <c r="F1694" s="21">
        <v>42769.618287037039</v>
      </c>
      <c r="G1694" s="19" t="s">
        <v>393</v>
      </c>
      <c r="H1694" s="19" t="s">
        <v>389</v>
      </c>
      <c r="I1694" s="19" t="s">
        <v>385</v>
      </c>
      <c r="J1694" s="19" t="s">
        <v>529</v>
      </c>
      <c r="K1694" s="19" t="s">
        <v>377</v>
      </c>
      <c r="L1694" s="19" t="s">
        <v>560</v>
      </c>
      <c r="M1694" s="19" t="s">
        <v>535</v>
      </c>
    </row>
    <row r="1695" spans="1:13" x14ac:dyDescent="0.2">
      <c r="A1695" s="19" t="s">
        <v>652</v>
      </c>
      <c r="B1695" s="19" t="s">
        <v>358</v>
      </c>
      <c r="C1695" s="20">
        <v>6000</v>
      </c>
      <c r="D1695" s="20">
        <v>0</v>
      </c>
      <c r="E1695" s="21">
        <v>42712.927766203706</v>
      </c>
      <c r="F1695" s="21">
        <v>42927.803923611114</v>
      </c>
      <c r="G1695" s="19" t="s">
        <v>388</v>
      </c>
      <c r="H1695" s="19" t="s">
        <v>389</v>
      </c>
      <c r="I1695" s="19" t="s">
        <v>385</v>
      </c>
      <c r="J1695" s="19" t="s">
        <v>522</v>
      </c>
      <c r="K1695" s="19" t="s">
        <v>377</v>
      </c>
      <c r="L1695" s="19" t="s">
        <v>571</v>
      </c>
      <c r="M1695" s="19" t="s">
        <v>537</v>
      </c>
    </row>
    <row r="1696" spans="1:13" x14ac:dyDescent="0.2">
      <c r="A1696" s="19" t="s">
        <v>210</v>
      </c>
      <c r="B1696" s="19" t="s">
        <v>363</v>
      </c>
      <c r="C1696" s="20">
        <v>0</v>
      </c>
      <c r="D1696" s="20">
        <v>0</v>
      </c>
      <c r="E1696" s="21">
        <v>42962.63140046296</v>
      </c>
      <c r="F1696" s="21">
        <v>43105.778564814813</v>
      </c>
      <c r="G1696" s="19" t="s">
        <v>398</v>
      </c>
      <c r="H1696" s="19" t="s">
        <v>389</v>
      </c>
      <c r="I1696" s="19" t="s">
        <v>399</v>
      </c>
      <c r="J1696" s="19" t="s">
        <v>522</v>
      </c>
      <c r="K1696" s="19" t="s">
        <v>377</v>
      </c>
      <c r="L1696" s="19" t="s">
        <v>574</v>
      </c>
      <c r="M1696" s="19" t="s">
        <v>539</v>
      </c>
    </row>
    <row r="1697" spans="1:13" x14ac:dyDescent="0.2">
      <c r="A1697" s="19" t="s">
        <v>210</v>
      </c>
      <c r="B1697" s="19" t="s">
        <v>363</v>
      </c>
      <c r="C1697" s="20">
        <v>145</v>
      </c>
      <c r="D1697" s="20">
        <v>145</v>
      </c>
      <c r="E1697" s="21">
        <v>43082.796226851853</v>
      </c>
      <c r="F1697" s="21">
        <v>43080.291666666664</v>
      </c>
      <c r="G1697" s="19" t="s">
        <v>394</v>
      </c>
      <c r="H1697" s="19" t="s">
        <v>383</v>
      </c>
      <c r="I1697" s="19" t="s">
        <v>395</v>
      </c>
      <c r="J1697" s="19" t="s">
        <v>525</v>
      </c>
      <c r="K1697" s="19" t="s">
        <v>378</v>
      </c>
      <c r="L1697" s="19" t="s">
        <v>574</v>
      </c>
      <c r="M1697" s="19" t="s">
        <v>537</v>
      </c>
    </row>
    <row r="1698" spans="1:13" x14ac:dyDescent="0.2">
      <c r="A1698" s="19" t="s">
        <v>47</v>
      </c>
      <c r="B1698" s="19" t="s">
        <v>375</v>
      </c>
      <c r="C1698" s="20">
        <v>32000</v>
      </c>
      <c r="D1698" s="20">
        <v>0</v>
      </c>
      <c r="E1698" s="21">
        <v>41417.73945601852</v>
      </c>
      <c r="F1698" s="21">
        <v>41738.166666666664</v>
      </c>
      <c r="G1698" s="19" t="s">
        <v>382</v>
      </c>
      <c r="H1698" s="19" t="s">
        <v>381</v>
      </c>
      <c r="I1698" s="19" t="s">
        <v>385</v>
      </c>
      <c r="J1698" s="19" t="s">
        <v>529</v>
      </c>
      <c r="K1698" s="19" t="s">
        <v>377</v>
      </c>
      <c r="L1698" s="19" t="s">
        <v>559</v>
      </c>
      <c r="M1698" s="19" t="s">
        <v>535</v>
      </c>
    </row>
    <row r="1699" spans="1:13" x14ac:dyDescent="0.2">
      <c r="A1699" s="19" t="s">
        <v>652</v>
      </c>
      <c r="B1699" s="19" t="s">
        <v>358</v>
      </c>
      <c r="C1699" s="20">
        <v>8000</v>
      </c>
      <c r="D1699" s="20">
        <v>8000</v>
      </c>
      <c r="E1699" s="21">
        <v>43747.942696759259</v>
      </c>
      <c r="F1699" s="21">
        <v>43754</v>
      </c>
      <c r="G1699" s="19" t="s">
        <v>391</v>
      </c>
      <c r="H1699" s="19" t="s">
        <v>383</v>
      </c>
      <c r="I1699" s="19" t="s">
        <v>385</v>
      </c>
      <c r="J1699" s="19" t="s">
        <v>528</v>
      </c>
      <c r="K1699" s="19" t="s">
        <v>378</v>
      </c>
      <c r="L1699" s="19" t="s">
        <v>569</v>
      </c>
      <c r="M1699" s="19" t="s">
        <v>537</v>
      </c>
    </row>
    <row r="1700" spans="1:13" x14ac:dyDescent="0.2">
      <c r="A1700" s="19" t="s">
        <v>652</v>
      </c>
      <c r="B1700" s="19" t="s">
        <v>358</v>
      </c>
      <c r="C1700" s="20">
        <v>20000</v>
      </c>
      <c r="D1700" s="20">
        <v>20000</v>
      </c>
      <c r="E1700" s="21">
        <v>43721.831203703703</v>
      </c>
      <c r="F1700" s="21">
        <v>43858.753854166665</v>
      </c>
      <c r="G1700" s="19" t="s">
        <v>398</v>
      </c>
      <c r="H1700" s="19" t="s">
        <v>389</v>
      </c>
      <c r="I1700" s="19" t="s">
        <v>399</v>
      </c>
      <c r="J1700" s="19" t="s">
        <v>528</v>
      </c>
      <c r="K1700" s="19" t="s">
        <v>378</v>
      </c>
      <c r="L1700" s="19" t="s">
        <v>569</v>
      </c>
      <c r="M1700" s="19" t="s">
        <v>534</v>
      </c>
    </row>
    <row r="1701" spans="1:13" x14ac:dyDescent="0.2">
      <c r="A1701" s="19" t="s">
        <v>244</v>
      </c>
      <c r="B1701" s="19" t="s">
        <v>363</v>
      </c>
      <c r="C1701" s="20">
        <v>42000</v>
      </c>
      <c r="D1701" s="20">
        <v>0</v>
      </c>
      <c r="E1701" s="21">
        <v>42825.796956018516</v>
      </c>
      <c r="F1701" s="21">
        <v>43201.815370370372</v>
      </c>
      <c r="G1701" s="19" t="s">
        <v>382</v>
      </c>
      <c r="H1701" s="19" t="s">
        <v>381</v>
      </c>
      <c r="I1701" s="19" t="s">
        <v>385</v>
      </c>
      <c r="J1701" s="19" t="s">
        <v>529</v>
      </c>
      <c r="K1701" s="19" t="s">
        <v>377</v>
      </c>
      <c r="L1701" s="19" t="s">
        <v>569</v>
      </c>
      <c r="M1701" s="19" t="s">
        <v>539</v>
      </c>
    </row>
    <row r="1702" spans="1:13" x14ac:dyDescent="0.2">
      <c r="A1702" s="19" t="s">
        <v>122</v>
      </c>
      <c r="B1702" s="19" t="s">
        <v>371</v>
      </c>
      <c r="C1702" s="20">
        <v>37000</v>
      </c>
      <c r="D1702" s="20">
        <v>37000</v>
      </c>
      <c r="E1702" s="21">
        <v>42459.733900462961</v>
      </c>
      <c r="F1702" s="21">
        <v>42550.291666666664</v>
      </c>
      <c r="G1702" s="19" t="s">
        <v>382</v>
      </c>
      <c r="H1702" s="19" t="s">
        <v>381</v>
      </c>
      <c r="I1702" s="19" t="s">
        <v>385</v>
      </c>
      <c r="J1702" s="19" t="s">
        <v>522</v>
      </c>
      <c r="K1702" s="19" t="s">
        <v>378</v>
      </c>
      <c r="L1702" s="19" t="s">
        <v>557</v>
      </c>
      <c r="M1702" s="19" t="s">
        <v>534</v>
      </c>
    </row>
    <row r="1703" spans="1:13" x14ac:dyDescent="0.2">
      <c r="A1703" s="19" t="s">
        <v>312</v>
      </c>
      <c r="B1703" s="19" t="s">
        <v>375</v>
      </c>
      <c r="C1703" s="20">
        <v>8000</v>
      </c>
      <c r="D1703" s="20">
        <v>0</v>
      </c>
      <c r="E1703" s="21">
        <v>43411.740960648145</v>
      </c>
      <c r="F1703" s="21">
        <v>43823.910162037035</v>
      </c>
      <c r="G1703" s="19" t="s">
        <v>402</v>
      </c>
      <c r="H1703" s="19" t="s">
        <v>403</v>
      </c>
      <c r="I1703" s="19" t="s">
        <v>397</v>
      </c>
      <c r="J1703" s="19" t="s">
        <v>525</v>
      </c>
      <c r="K1703" s="19" t="s">
        <v>377</v>
      </c>
      <c r="L1703" s="19" t="s">
        <v>564</v>
      </c>
      <c r="M1703" s="19" t="s">
        <v>536</v>
      </c>
    </row>
    <row r="1704" spans="1:13" x14ac:dyDescent="0.2">
      <c r="A1704" s="19" t="s">
        <v>98</v>
      </c>
      <c r="B1704" s="19" t="s">
        <v>371</v>
      </c>
      <c r="C1704" s="20">
        <v>9395</v>
      </c>
      <c r="D1704" s="20">
        <v>9395</v>
      </c>
      <c r="E1704" s="21">
        <v>42362.685370370367</v>
      </c>
      <c r="F1704" s="21">
        <v>42373.291666666664</v>
      </c>
      <c r="G1704" s="19" t="s">
        <v>392</v>
      </c>
      <c r="H1704" s="19" t="s">
        <v>383</v>
      </c>
      <c r="I1704" s="19" t="s">
        <v>385</v>
      </c>
      <c r="J1704" s="19" t="s">
        <v>523</v>
      </c>
      <c r="K1704" s="19" t="s">
        <v>378</v>
      </c>
      <c r="L1704" s="19" t="s">
        <v>558</v>
      </c>
      <c r="M1704" s="19" t="s">
        <v>533</v>
      </c>
    </row>
    <row r="1705" spans="1:13" x14ac:dyDescent="0.2">
      <c r="A1705" s="19" t="s">
        <v>306</v>
      </c>
      <c r="B1705" s="19" t="s">
        <v>375</v>
      </c>
      <c r="C1705" s="20">
        <v>2995</v>
      </c>
      <c r="D1705" s="20">
        <v>2995</v>
      </c>
      <c r="E1705" s="21">
        <v>43753.754571759258</v>
      </c>
      <c r="F1705" s="21">
        <v>43767.291666666664</v>
      </c>
      <c r="G1705" s="19" t="s">
        <v>388</v>
      </c>
      <c r="H1705" s="19" t="s">
        <v>389</v>
      </c>
      <c r="I1705" s="19" t="s">
        <v>385</v>
      </c>
      <c r="J1705" s="19" t="s">
        <v>528</v>
      </c>
      <c r="K1705" s="19" t="s">
        <v>378</v>
      </c>
      <c r="L1705" s="19" t="s">
        <v>568</v>
      </c>
      <c r="M1705" s="19" t="s">
        <v>538</v>
      </c>
    </row>
    <row r="1706" spans="1:13" x14ac:dyDescent="0.2">
      <c r="A1706" s="19" t="s">
        <v>323</v>
      </c>
      <c r="B1706" s="19" t="s">
        <v>375</v>
      </c>
      <c r="C1706" s="20">
        <v>0</v>
      </c>
      <c r="D1706" s="20">
        <v>0</v>
      </c>
      <c r="E1706" s="21">
        <v>43787.861504629633</v>
      </c>
      <c r="F1706" s="21">
        <v>43872.675578703704</v>
      </c>
      <c r="G1706" s="19" t="s">
        <v>382</v>
      </c>
      <c r="H1706" s="19" t="s">
        <v>381</v>
      </c>
      <c r="I1706" s="19" t="s">
        <v>385</v>
      </c>
      <c r="J1706" s="19" t="s">
        <v>524</v>
      </c>
      <c r="K1706" s="19" t="s">
        <v>377</v>
      </c>
      <c r="L1706" s="19" t="s">
        <v>560</v>
      </c>
      <c r="M1706" s="19" t="s">
        <v>533</v>
      </c>
    </row>
    <row r="1707" spans="1:13" x14ac:dyDescent="0.2">
      <c r="A1707" s="19" t="s">
        <v>460</v>
      </c>
      <c r="B1707" s="19" t="s">
        <v>364</v>
      </c>
      <c r="C1707" s="20">
        <v>600</v>
      </c>
      <c r="D1707" s="20">
        <v>600</v>
      </c>
      <c r="E1707" s="21">
        <v>42053.6559375</v>
      </c>
      <c r="F1707" s="21">
        <v>42059.291666666664</v>
      </c>
      <c r="G1707" s="19" t="s">
        <v>398</v>
      </c>
      <c r="H1707" s="19" t="s">
        <v>389</v>
      </c>
      <c r="I1707" s="19" t="s">
        <v>399</v>
      </c>
      <c r="J1707" s="19" t="s">
        <v>525</v>
      </c>
      <c r="K1707" s="19" t="s">
        <v>378</v>
      </c>
      <c r="L1707" s="19" t="s">
        <v>558</v>
      </c>
      <c r="M1707" s="19" t="s">
        <v>533</v>
      </c>
    </row>
    <row r="1708" spans="1:13" x14ac:dyDescent="0.2">
      <c r="A1708" s="19" t="s">
        <v>460</v>
      </c>
      <c r="B1708" s="19" t="s">
        <v>364</v>
      </c>
      <c r="C1708" s="20">
        <v>1500</v>
      </c>
      <c r="D1708" s="20">
        <v>1500</v>
      </c>
      <c r="E1708" s="21">
        <v>42011.582384259258</v>
      </c>
      <c r="F1708" s="21">
        <v>42009.291666666664</v>
      </c>
      <c r="G1708" s="19" t="s">
        <v>404</v>
      </c>
      <c r="H1708" s="19" t="s">
        <v>403</v>
      </c>
      <c r="I1708" s="19" t="s">
        <v>405</v>
      </c>
      <c r="J1708" s="19" t="s">
        <v>525</v>
      </c>
      <c r="K1708" s="19" t="s">
        <v>378</v>
      </c>
      <c r="L1708" s="19" t="s">
        <v>558</v>
      </c>
      <c r="M1708" s="19" t="s">
        <v>533</v>
      </c>
    </row>
    <row r="1709" spans="1:13" x14ac:dyDescent="0.2">
      <c r="A1709" s="19" t="s">
        <v>460</v>
      </c>
      <c r="B1709" s="19" t="s">
        <v>364</v>
      </c>
      <c r="C1709" s="20">
        <v>6000</v>
      </c>
      <c r="D1709" s="20">
        <v>0</v>
      </c>
      <c r="E1709" s="21">
        <v>43279.634976851848</v>
      </c>
      <c r="F1709" s="21">
        <v>43301.733877314815</v>
      </c>
      <c r="G1709" s="19" t="s">
        <v>396</v>
      </c>
      <c r="H1709" s="19" t="s">
        <v>383</v>
      </c>
      <c r="I1709" s="19" t="s">
        <v>397</v>
      </c>
      <c r="J1709" s="19" t="s">
        <v>522</v>
      </c>
      <c r="K1709" s="19" t="s">
        <v>377</v>
      </c>
      <c r="L1709" s="19" t="s">
        <v>558</v>
      </c>
      <c r="M1709" s="19" t="s">
        <v>535</v>
      </c>
    </row>
    <row r="1710" spans="1:13" x14ac:dyDescent="0.2">
      <c r="A1710" s="19" t="s">
        <v>460</v>
      </c>
      <c r="B1710" s="19" t="s">
        <v>364</v>
      </c>
      <c r="C1710" s="20">
        <v>12000</v>
      </c>
      <c r="D1710" s="20">
        <v>12000</v>
      </c>
      <c r="E1710" s="21">
        <v>41758.757962962962</v>
      </c>
      <c r="F1710" s="21">
        <v>41904.291666666664</v>
      </c>
      <c r="G1710" s="19" t="s">
        <v>404</v>
      </c>
      <c r="H1710" s="19" t="s">
        <v>403</v>
      </c>
      <c r="I1710" s="19" t="s">
        <v>405</v>
      </c>
      <c r="J1710" s="19" t="s">
        <v>525</v>
      </c>
      <c r="K1710" s="19" t="s">
        <v>378</v>
      </c>
      <c r="L1710" s="19" t="s">
        <v>558</v>
      </c>
      <c r="M1710" s="19" t="s">
        <v>536</v>
      </c>
    </row>
    <row r="1711" spans="1:13" x14ac:dyDescent="0.2">
      <c r="A1711" s="19" t="s">
        <v>460</v>
      </c>
      <c r="B1711" s="19" t="s">
        <v>364</v>
      </c>
      <c r="C1711" s="20">
        <v>15000</v>
      </c>
      <c r="D1711" s="20">
        <v>15000</v>
      </c>
      <c r="E1711" s="21">
        <v>43102.92046296296</v>
      </c>
      <c r="F1711" s="21">
        <v>43116.955312500002</v>
      </c>
      <c r="G1711" s="19" t="s">
        <v>390</v>
      </c>
      <c r="H1711" s="19" t="s">
        <v>389</v>
      </c>
      <c r="I1711" s="19" t="s">
        <v>385</v>
      </c>
      <c r="J1711" s="19" t="s">
        <v>525</v>
      </c>
      <c r="K1711" s="19" t="s">
        <v>378</v>
      </c>
      <c r="L1711" s="19" t="s">
        <v>558</v>
      </c>
      <c r="M1711" s="19" t="s">
        <v>535</v>
      </c>
    </row>
    <row r="1712" spans="1:13" x14ac:dyDescent="0.2">
      <c r="A1712" s="19" t="s">
        <v>460</v>
      </c>
      <c r="B1712" s="19" t="s">
        <v>364</v>
      </c>
      <c r="C1712" s="20">
        <v>24000</v>
      </c>
      <c r="D1712" s="20">
        <v>24000</v>
      </c>
      <c r="E1712" s="21">
        <v>42991.661921296298</v>
      </c>
      <c r="F1712" s="21">
        <v>43096.291666666664</v>
      </c>
      <c r="G1712" s="19" t="s">
        <v>388</v>
      </c>
      <c r="H1712" s="19" t="s">
        <v>389</v>
      </c>
      <c r="I1712" s="19" t="s">
        <v>387</v>
      </c>
      <c r="J1712" s="19" t="s">
        <v>525</v>
      </c>
      <c r="K1712" s="19" t="s">
        <v>378</v>
      </c>
      <c r="L1712" s="19" t="s">
        <v>558</v>
      </c>
      <c r="M1712" s="19" t="s">
        <v>535</v>
      </c>
    </row>
    <row r="1713" spans="1:13" x14ac:dyDescent="0.2">
      <c r="A1713" s="19" t="s">
        <v>460</v>
      </c>
      <c r="B1713" s="19" t="s">
        <v>364</v>
      </c>
      <c r="C1713" s="20">
        <v>25000</v>
      </c>
      <c r="D1713" s="20">
        <v>25000</v>
      </c>
      <c r="E1713" s="21">
        <v>43158.718460648146</v>
      </c>
      <c r="F1713" s="21">
        <v>43160.702905092592</v>
      </c>
      <c r="G1713" s="19" t="s">
        <v>393</v>
      </c>
      <c r="H1713" s="19" t="s">
        <v>389</v>
      </c>
      <c r="I1713" s="19" t="s">
        <v>385</v>
      </c>
      <c r="J1713" s="19" t="s">
        <v>525</v>
      </c>
      <c r="K1713" s="19" t="s">
        <v>378</v>
      </c>
      <c r="L1713" s="19" t="s">
        <v>558</v>
      </c>
      <c r="M1713" s="19" t="s">
        <v>535</v>
      </c>
    </row>
    <row r="1714" spans="1:13" x14ac:dyDescent="0.2">
      <c r="A1714" s="19" t="s">
        <v>460</v>
      </c>
      <c r="B1714" s="19" t="s">
        <v>364</v>
      </c>
      <c r="C1714" s="20">
        <v>27500</v>
      </c>
      <c r="D1714" s="20">
        <v>27500</v>
      </c>
      <c r="E1714" s="21">
        <v>43733.679386574076</v>
      </c>
      <c r="F1714" s="21">
        <v>44032.291666666664</v>
      </c>
      <c r="G1714" s="19" t="s">
        <v>393</v>
      </c>
      <c r="H1714" s="19" t="s">
        <v>389</v>
      </c>
      <c r="I1714" s="19" t="s">
        <v>385</v>
      </c>
      <c r="J1714" s="19" t="s">
        <v>527</v>
      </c>
      <c r="K1714" s="19" t="s">
        <v>378</v>
      </c>
      <c r="L1714" s="19" t="s">
        <v>558</v>
      </c>
      <c r="M1714" s="19" t="s">
        <v>536</v>
      </c>
    </row>
    <row r="1715" spans="1:13" x14ac:dyDescent="0.2">
      <c r="A1715" s="19" t="s">
        <v>460</v>
      </c>
      <c r="B1715" s="19" t="s">
        <v>364</v>
      </c>
      <c r="C1715" s="20">
        <v>27500</v>
      </c>
      <c r="D1715" s="20">
        <v>27500</v>
      </c>
      <c r="E1715" s="21">
        <v>43434.915034722224</v>
      </c>
      <c r="F1715" s="21">
        <v>43605</v>
      </c>
      <c r="G1715" s="19" t="s">
        <v>398</v>
      </c>
      <c r="H1715" s="19" t="s">
        <v>389</v>
      </c>
      <c r="I1715" s="19" t="s">
        <v>399</v>
      </c>
      <c r="J1715" s="19" t="s">
        <v>523</v>
      </c>
      <c r="K1715" s="19" t="s">
        <v>378</v>
      </c>
      <c r="L1715" s="19" t="s">
        <v>558</v>
      </c>
      <c r="M1715" s="19" t="s">
        <v>539</v>
      </c>
    </row>
    <row r="1716" spans="1:13" x14ac:dyDescent="0.2">
      <c r="A1716" s="19" t="s">
        <v>460</v>
      </c>
      <c r="B1716" s="19" t="s">
        <v>364</v>
      </c>
      <c r="C1716" s="20">
        <v>30000</v>
      </c>
      <c r="D1716" s="20">
        <v>30000</v>
      </c>
      <c r="E1716" s="21">
        <v>42382.837268518517</v>
      </c>
      <c r="F1716" s="21">
        <v>42495.291666666664</v>
      </c>
      <c r="G1716" s="19" t="s">
        <v>404</v>
      </c>
      <c r="H1716" s="19" t="s">
        <v>403</v>
      </c>
      <c r="I1716" s="19" t="s">
        <v>405</v>
      </c>
      <c r="J1716" s="19" t="s">
        <v>525</v>
      </c>
      <c r="K1716" s="19" t="s">
        <v>378</v>
      </c>
      <c r="L1716" s="19" t="s">
        <v>558</v>
      </c>
      <c r="M1716" s="19" t="s">
        <v>533</v>
      </c>
    </row>
    <row r="1717" spans="1:13" x14ac:dyDescent="0.2">
      <c r="A1717" s="19" t="s">
        <v>460</v>
      </c>
      <c r="B1717" s="19" t="s">
        <v>364</v>
      </c>
      <c r="C1717" s="20">
        <v>33000</v>
      </c>
      <c r="D1717" s="20">
        <v>33000</v>
      </c>
      <c r="E1717" s="21">
        <v>42304.678773148145</v>
      </c>
      <c r="F1717" s="21">
        <v>42396.291666666664</v>
      </c>
      <c r="G1717" s="19" t="s">
        <v>398</v>
      </c>
      <c r="H1717" s="19" t="s">
        <v>389</v>
      </c>
      <c r="I1717" s="19" t="s">
        <v>399</v>
      </c>
      <c r="J1717" s="19" t="s">
        <v>525</v>
      </c>
      <c r="K1717" s="19" t="s">
        <v>378</v>
      </c>
      <c r="L1717" s="19" t="s">
        <v>558</v>
      </c>
      <c r="M1717" s="19" t="s">
        <v>533</v>
      </c>
    </row>
    <row r="1718" spans="1:13" x14ac:dyDescent="0.2">
      <c r="A1718" s="19" t="s">
        <v>460</v>
      </c>
      <c r="B1718" s="19" t="s">
        <v>364</v>
      </c>
      <c r="C1718" s="20">
        <v>40000</v>
      </c>
      <c r="D1718" s="20">
        <v>40000</v>
      </c>
      <c r="E1718" s="21">
        <v>42081.711354166669</v>
      </c>
      <c r="F1718" s="21">
        <v>42137.291666666664</v>
      </c>
      <c r="G1718" s="19" t="s">
        <v>390</v>
      </c>
      <c r="H1718" s="19" t="s">
        <v>389</v>
      </c>
      <c r="I1718" s="19" t="s">
        <v>385</v>
      </c>
      <c r="J1718" s="19" t="s">
        <v>522</v>
      </c>
      <c r="K1718" s="19" t="s">
        <v>378</v>
      </c>
      <c r="L1718" s="19" t="s">
        <v>558</v>
      </c>
      <c r="M1718" s="19" t="s">
        <v>535</v>
      </c>
    </row>
    <row r="1719" spans="1:13" x14ac:dyDescent="0.2">
      <c r="A1719" s="19" t="s">
        <v>460</v>
      </c>
      <c r="B1719" s="19" t="s">
        <v>364</v>
      </c>
      <c r="C1719" s="20">
        <v>64190</v>
      </c>
      <c r="D1719" s="20">
        <v>64190</v>
      </c>
      <c r="E1719" s="21">
        <v>43090.680335648147</v>
      </c>
      <c r="F1719" s="21">
        <v>43160.291666666664</v>
      </c>
      <c r="G1719" s="19" t="s">
        <v>382</v>
      </c>
      <c r="H1719" s="19" t="s">
        <v>381</v>
      </c>
      <c r="I1719" s="19" t="s">
        <v>385</v>
      </c>
      <c r="J1719" s="19" t="s">
        <v>525</v>
      </c>
      <c r="K1719" s="19" t="s">
        <v>378</v>
      </c>
      <c r="L1719" s="19" t="s">
        <v>558</v>
      </c>
      <c r="M1719" s="19" t="s">
        <v>534</v>
      </c>
    </row>
    <row r="1720" spans="1:13" x14ac:dyDescent="0.2">
      <c r="A1720" s="19" t="s">
        <v>460</v>
      </c>
      <c r="B1720" s="19" t="s">
        <v>364</v>
      </c>
      <c r="C1720" s="20">
        <v>91000</v>
      </c>
      <c r="D1720" s="20">
        <v>91000</v>
      </c>
      <c r="E1720" s="21">
        <v>41613.868275462963</v>
      </c>
      <c r="F1720" s="21">
        <v>41896.291666666664</v>
      </c>
      <c r="G1720" s="19" t="s">
        <v>396</v>
      </c>
      <c r="H1720" s="19" t="s">
        <v>383</v>
      </c>
      <c r="I1720" s="19" t="s">
        <v>397</v>
      </c>
      <c r="J1720" s="19" t="s">
        <v>525</v>
      </c>
      <c r="K1720" s="19" t="s">
        <v>378</v>
      </c>
      <c r="L1720" s="19" t="s">
        <v>558</v>
      </c>
      <c r="M1720" s="19" t="s">
        <v>539</v>
      </c>
    </row>
    <row r="1721" spans="1:13" x14ac:dyDescent="0.2">
      <c r="A1721" s="19" t="s">
        <v>652</v>
      </c>
      <c r="B1721" s="19" t="s">
        <v>358</v>
      </c>
      <c r="C1721" s="20">
        <v>20000</v>
      </c>
      <c r="D1721" s="20">
        <v>0</v>
      </c>
      <c r="E1721" s="21">
        <v>43944.875520833331</v>
      </c>
      <c r="F1721" s="21">
        <v>44053.721006944441</v>
      </c>
      <c r="G1721" s="19" t="s">
        <v>391</v>
      </c>
      <c r="H1721" s="19" t="s">
        <v>383</v>
      </c>
      <c r="I1721" s="19" t="s">
        <v>385</v>
      </c>
      <c r="J1721" s="19" t="s">
        <v>526</v>
      </c>
      <c r="K1721" s="19" t="s">
        <v>377</v>
      </c>
      <c r="L1721" s="19" t="s">
        <v>563</v>
      </c>
      <c r="M1721" s="19" t="s">
        <v>535</v>
      </c>
    </row>
    <row r="1722" spans="1:13" x14ac:dyDescent="0.2">
      <c r="A1722" s="19" t="s">
        <v>463</v>
      </c>
      <c r="B1722" s="19" t="s">
        <v>364</v>
      </c>
      <c r="C1722" s="20">
        <v>2000</v>
      </c>
      <c r="D1722" s="20">
        <v>0</v>
      </c>
      <c r="E1722" s="21">
        <v>41976.009837962964</v>
      </c>
      <c r="F1722" s="21">
        <v>42228.166666666664</v>
      </c>
      <c r="G1722" s="19" t="s">
        <v>404</v>
      </c>
      <c r="H1722" s="19" t="s">
        <v>403</v>
      </c>
      <c r="I1722" s="19" t="s">
        <v>405</v>
      </c>
      <c r="J1722" s="19" t="s">
        <v>522</v>
      </c>
      <c r="K1722" s="19" t="s">
        <v>377</v>
      </c>
      <c r="L1722" s="19" t="s">
        <v>562</v>
      </c>
      <c r="M1722" s="19" t="s">
        <v>535</v>
      </c>
    </row>
    <row r="1723" spans="1:13" x14ac:dyDescent="0.2">
      <c r="A1723" s="19" t="s">
        <v>463</v>
      </c>
      <c r="B1723" s="19" t="s">
        <v>364</v>
      </c>
      <c r="C1723" s="20">
        <v>2000</v>
      </c>
      <c r="D1723" s="20">
        <v>2000</v>
      </c>
      <c r="E1723" s="21">
        <v>41445.619108796294</v>
      </c>
      <c r="F1723" s="21">
        <v>41546.291666666664</v>
      </c>
      <c r="G1723" s="19" t="s">
        <v>390</v>
      </c>
      <c r="H1723" s="19" t="s">
        <v>389</v>
      </c>
      <c r="I1723" s="19" t="s">
        <v>385</v>
      </c>
      <c r="J1723" s="19" t="s">
        <v>523</v>
      </c>
      <c r="K1723" s="19" t="s">
        <v>378</v>
      </c>
      <c r="L1723" s="19" t="s">
        <v>558</v>
      </c>
      <c r="M1723" s="19" t="s">
        <v>539</v>
      </c>
    </row>
    <row r="1724" spans="1:13" x14ac:dyDescent="0.2">
      <c r="A1724" s="19" t="s">
        <v>463</v>
      </c>
      <c r="B1724" s="19" t="s">
        <v>364</v>
      </c>
      <c r="C1724" s="20">
        <v>5000</v>
      </c>
      <c r="D1724" s="20">
        <v>5000</v>
      </c>
      <c r="E1724" s="21">
        <v>41912.772997685184</v>
      </c>
      <c r="F1724" s="21">
        <v>41919.291666666664</v>
      </c>
      <c r="G1724" s="19" t="s">
        <v>404</v>
      </c>
      <c r="H1724" s="19" t="s">
        <v>403</v>
      </c>
      <c r="I1724" s="19" t="s">
        <v>405</v>
      </c>
      <c r="J1724" s="19" t="s">
        <v>525</v>
      </c>
      <c r="K1724" s="19" t="s">
        <v>378</v>
      </c>
      <c r="L1724" s="19" t="s">
        <v>562</v>
      </c>
      <c r="M1724" s="19" t="s">
        <v>535</v>
      </c>
    </row>
    <row r="1725" spans="1:13" x14ac:dyDescent="0.2">
      <c r="A1725" s="19" t="s">
        <v>463</v>
      </c>
      <c r="B1725" s="19" t="s">
        <v>364</v>
      </c>
      <c r="C1725" s="20">
        <v>37000</v>
      </c>
      <c r="D1725" s="20">
        <v>37000</v>
      </c>
      <c r="E1725" s="21">
        <v>41869.861342592594</v>
      </c>
      <c r="F1725" s="21">
        <v>41891.291666666664</v>
      </c>
      <c r="G1725" s="19" t="s">
        <v>402</v>
      </c>
      <c r="H1725" s="19" t="s">
        <v>403</v>
      </c>
      <c r="I1725" s="19" t="s">
        <v>397</v>
      </c>
      <c r="J1725" s="19" t="s">
        <v>523</v>
      </c>
      <c r="K1725" s="19" t="s">
        <v>378</v>
      </c>
      <c r="L1725" s="19" t="s">
        <v>562</v>
      </c>
      <c r="M1725" s="19" t="s">
        <v>535</v>
      </c>
    </row>
    <row r="1726" spans="1:13" x14ac:dyDescent="0.2">
      <c r="A1726" s="19" t="s">
        <v>463</v>
      </c>
      <c r="B1726" s="19" t="s">
        <v>364</v>
      </c>
      <c r="C1726" s="20">
        <v>67000</v>
      </c>
      <c r="D1726" s="20">
        <v>0</v>
      </c>
      <c r="E1726" s="21">
        <v>41988.786122685182</v>
      </c>
      <c r="F1726" s="21">
        <v>42047.208333333336</v>
      </c>
      <c r="G1726" s="19" t="s">
        <v>393</v>
      </c>
      <c r="H1726" s="19" t="s">
        <v>389</v>
      </c>
      <c r="I1726" s="19" t="s">
        <v>385</v>
      </c>
      <c r="J1726" s="19" t="s">
        <v>522</v>
      </c>
      <c r="K1726" s="19" t="s">
        <v>377</v>
      </c>
      <c r="L1726" s="19" t="s">
        <v>558</v>
      </c>
      <c r="M1726" s="19" t="s">
        <v>535</v>
      </c>
    </row>
    <row r="1727" spans="1:13" x14ac:dyDescent="0.2">
      <c r="A1727" s="19" t="s">
        <v>182</v>
      </c>
      <c r="B1727" s="19" t="s">
        <v>363</v>
      </c>
      <c r="C1727" s="20">
        <v>51000</v>
      </c>
      <c r="D1727" s="20">
        <v>0</v>
      </c>
      <c r="E1727" s="21">
        <v>42641.757326388892</v>
      </c>
      <c r="F1727" s="21">
        <v>42934.868877314817</v>
      </c>
      <c r="G1727" s="19" t="s">
        <v>398</v>
      </c>
      <c r="H1727" s="19" t="s">
        <v>389</v>
      </c>
      <c r="I1727" s="19" t="s">
        <v>399</v>
      </c>
      <c r="J1727" s="19" t="s">
        <v>529</v>
      </c>
      <c r="K1727" s="19" t="s">
        <v>377</v>
      </c>
      <c r="L1727" s="19" t="s">
        <v>570</v>
      </c>
      <c r="M1727" s="19" t="s">
        <v>533</v>
      </c>
    </row>
    <row r="1728" spans="1:13" x14ac:dyDescent="0.2">
      <c r="A1728" s="19" t="s">
        <v>278</v>
      </c>
      <c r="B1728" s="19" t="s">
        <v>375</v>
      </c>
      <c r="C1728" s="20">
        <v>51750</v>
      </c>
      <c r="D1728" s="20">
        <v>0</v>
      </c>
      <c r="E1728" s="21">
        <v>43292.727384259262</v>
      </c>
      <c r="F1728" s="21">
        <v>43438</v>
      </c>
      <c r="G1728" s="19" t="s">
        <v>394</v>
      </c>
      <c r="H1728" s="19" t="s">
        <v>383</v>
      </c>
      <c r="I1728" s="19" t="s">
        <v>395</v>
      </c>
      <c r="J1728" s="19" t="s">
        <v>522</v>
      </c>
      <c r="K1728" s="19" t="s">
        <v>377</v>
      </c>
      <c r="L1728" s="19" t="s">
        <v>558</v>
      </c>
      <c r="M1728" s="19" t="s">
        <v>533</v>
      </c>
    </row>
    <row r="1729" spans="1:13" x14ac:dyDescent="0.2">
      <c r="A1729" s="19" t="s">
        <v>652</v>
      </c>
      <c r="B1729" s="19" t="s">
        <v>358</v>
      </c>
      <c r="C1729" s="20">
        <v>2199</v>
      </c>
      <c r="D1729" s="20">
        <v>0</v>
      </c>
      <c r="E1729" s="21">
        <v>42860.927222222221</v>
      </c>
      <c r="F1729" s="21">
        <v>42887.598229166666</v>
      </c>
      <c r="G1729" s="19" t="s">
        <v>402</v>
      </c>
      <c r="H1729" s="19" t="s">
        <v>403</v>
      </c>
      <c r="I1729" s="19" t="s">
        <v>397</v>
      </c>
      <c r="J1729" s="19" t="s">
        <v>522</v>
      </c>
      <c r="K1729" s="19" t="s">
        <v>377</v>
      </c>
      <c r="L1729" s="19" t="s">
        <v>560</v>
      </c>
      <c r="M1729" s="19" t="s">
        <v>539</v>
      </c>
    </row>
    <row r="1730" spans="1:13" x14ac:dyDescent="0.2">
      <c r="A1730" s="19" t="s">
        <v>216</v>
      </c>
      <c r="B1730" s="19" t="s">
        <v>371</v>
      </c>
      <c r="C1730" s="20">
        <v>5390</v>
      </c>
      <c r="D1730" s="20">
        <v>5390</v>
      </c>
      <c r="E1730" s="21">
        <v>43742.755243055559</v>
      </c>
      <c r="F1730" s="21">
        <v>43745</v>
      </c>
      <c r="G1730" s="19" t="s">
        <v>388</v>
      </c>
      <c r="H1730" s="19" t="s">
        <v>389</v>
      </c>
      <c r="I1730" s="19" t="s">
        <v>385</v>
      </c>
      <c r="J1730" s="19" t="s">
        <v>525</v>
      </c>
      <c r="K1730" s="19" t="s">
        <v>378</v>
      </c>
      <c r="L1730" s="19" t="s">
        <v>562</v>
      </c>
      <c r="M1730" s="19" t="s">
        <v>536</v>
      </c>
    </row>
    <row r="1731" spans="1:13" x14ac:dyDescent="0.2">
      <c r="A1731" s="19" t="s">
        <v>216</v>
      </c>
      <c r="B1731" s="19" t="s">
        <v>371</v>
      </c>
      <c r="C1731" s="20">
        <v>45000</v>
      </c>
      <c r="D1731" s="20">
        <v>0</v>
      </c>
      <c r="E1731" s="21">
        <v>42886.996990740743</v>
      </c>
      <c r="F1731" s="21">
        <v>43083.886111111111</v>
      </c>
      <c r="G1731" s="19" t="s">
        <v>392</v>
      </c>
      <c r="H1731" s="19" t="s">
        <v>383</v>
      </c>
      <c r="I1731" s="19" t="s">
        <v>385</v>
      </c>
      <c r="J1731" s="19" t="s">
        <v>522</v>
      </c>
      <c r="K1731" s="19" t="s">
        <v>377</v>
      </c>
      <c r="L1731" s="19" t="s">
        <v>562</v>
      </c>
      <c r="M1731" s="19" t="s">
        <v>535</v>
      </c>
    </row>
    <row r="1732" spans="1:13" x14ac:dyDescent="0.2">
      <c r="A1732" s="19" t="s">
        <v>216</v>
      </c>
      <c r="B1732" s="19" t="s">
        <v>371</v>
      </c>
      <c r="C1732" s="20">
        <v>59610</v>
      </c>
      <c r="D1732" s="20">
        <v>59610</v>
      </c>
      <c r="E1732" s="21">
        <v>43740.777592592596</v>
      </c>
      <c r="F1732" s="21">
        <v>43804.724097222221</v>
      </c>
      <c r="G1732" s="19" t="s">
        <v>393</v>
      </c>
      <c r="H1732" s="19" t="s">
        <v>389</v>
      </c>
      <c r="I1732" s="19" t="s">
        <v>385</v>
      </c>
      <c r="J1732" s="19" t="s">
        <v>528</v>
      </c>
      <c r="K1732" s="19" t="s">
        <v>378</v>
      </c>
      <c r="L1732" s="19" t="s">
        <v>562</v>
      </c>
      <c r="M1732" s="19" t="s">
        <v>535</v>
      </c>
    </row>
  </sheetData>
  <sortState xmlns:xlrd2="http://schemas.microsoft.com/office/spreadsheetml/2017/richdata2" ref="A2:M1732">
    <sortCondition ref="A1:A173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8578-3D3B-4D53-9267-E23EC462CCD8}">
  <sheetPr>
    <tabColor rgb="FFCC0066"/>
  </sheetPr>
  <dimension ref="A1:N30"/>
  <sheetViews>
    <sheetView zoomScaleNormal="100" workbookViewId="0"/>
  </sheetViews>
  <sheetFormatPr defaultColWidth="8.5703125" defaultRowHeight="12" x14ac:dyDescent="0.2"/>
  <cols>
    <col min="1" max="16384" width="8.5703125" style="1"/>
  </cols>
  <sheetData>
    <row r="1" spans="1:14" ht="15" x14ac:dyDescent="0.25">
      <c r="A1"/>
      <c r="B1"/>
      <c r="C1"/>
      <c r="D1"/>
      <c r="E1"/>
      <c r="G1"/>
      <c r="H1"/>
      <c r="J1"/>
      <c r="K1"/>
      <c r="M1"/>
      <c r="N1"/>
    </row>
    <row r="2" spans="1:14" ht="15" x14ac:dyDescent="0.25">
      <c r="A2"/>
      <c r="B2"/>
      <c r="C2"/>
      <c r="D2"/>
      <c r="E2"/>
      <c r="G2"/>
      <c r="H2"/>
      <c r="J2"/>
      <c r="K2"/>
      <c r="M2"/>
      <c r="N2"/>
    </row>
    <row r="3" spans="1:14" ht="15" x14ac:dyDescent="0.25">
      <c r="A3"/>
      <c r="B3"/>
      <c r="C3"/>
      <c r="D3"/>
      <c r="E3"/>
      <c r="G3"/>
      <c r="H3"/>
      <c r="J3"/>
      <c r="K3"/>
      <c r="M3"/>
      <c r="N3"/>
    </row>
    <row r="4" spans="1:14" ht="15" x14ac:dyDescent="0.25">
      <c r="A4"/>
      <c r="B4"/>
      <c r="C4"/>
      <c r="D4"/>
      <c r="E4"/>
      <c r="G4"/>
      <c r="H4"/>
      <c r="J4"/>
      <c r="K4"/>
      <c r="M4"/>
      <c r="N4"/>
    </row>
    <row r="5" spans="1:14" ht="15" x14ac:dyDescent="0.25">
      <c r="A5"/>
      <c r="B5"/>
      <c r="C5"/>
      <c r="J5"/>
      <c r="K5"/>
      <c r="M5"/>
      <c r="N5"/>
    </row>
    <row r="6" spans="1:14" ht="15" x14ac:dyDescent="0.25">
      <c r="A6"/>
      <c r="B6"/>
      <c r="C6"/>
      <c r="J6"/>
      <c r="K6"/>
      <c r="M6"/>
      <c r="N6"/>
    </row>
    <row r="7" spans="1:14" ht="15" x14ac:dyDescent="0.25">
      <c r="C7"/>
      <c r="J7"/>
      <c r="K7"/>
      <c r="M7"/>
      <c r="N7"/>
    </row>
    <row r="8" spans="1:14" ht="15" x14ac:dyDescent="0.25">
      <c r="C8"/>
      <c r="J8"/>
      <c r="K8"/>
      <c r="M8"/>
      <c r="N8"/>
    </row>
    <row r="9" spans="1:14" ht="15" x14ac:dyDescent="0.25">
      <c r="C9"/>
      <c r="J9"/>
      <c r="K9"/>
      <c r="M9"/>
      <c r="N9"/>
    </row>
    <row r="10" spans="1:14" ht="15" x14ac:dyDescent="0.25">
      <c r="C10"/>
      <c r="J10"/>
      <c r="K10"/>
      <c r="M10"/>
      <c r="N10"/>
    </row>
    <row r="11" spans="1:14" ht="15" x14ac:dyDescent="0.25">
      <c r="A11"/>
      <c r="B11"/>
      <c r="C11"/>
      <c r="J11"/>
      <c r="K11"/>
      <c r="M11"/>
      <c r="N11"/>
    </row>
    <row r="12" spans="1:14" ht="15" x14ac:dyDescent="0.25">
      <c r="A12"/>
      <c r="B12"/>
      <c r="C12"/>
      <c r="M12"/>
      <c r="N12"/>
    </row>
    <row r="13" spans="1:14" ht="15" x14ac:dyDescent="0.25">
      <c r="A13"/>
      <c r="B13"/>
      <c r="C13"/>
      <c r="M13"/>
      <c r="N13"/>
    </row>
    <row r="14" spans="1:14" ht="15" x14ac:dyDescent="0.25">
      <c r="A14"/>
      <c r="B14"/>
      <c r="C14"/>
      <c r="M14"/>
      <c r="N14"/>
    </row>
    <row r="15" spans="1:14" ht="15" x14ac:dyDescent="0.25">
      <c r="A15"/>
      <c r="B15"/>
      <c r="C15"/>
      <c r="M15"/>
      <c r="N15"/>
    </row>
    <row r="16" spans="1:14" ht="15" x14ac:dyDescent="0.25">
      <c r="A16"/>
      <c r="B16"/>
      <c r="C16"/>
      <c r="M16"/>
      <c r="N16"/>
    </row>
    <row r="17" spans="1:14" ht="15" x14ac:dyDescent="0.25">
      <c r="A17"/>
      <c r="B17"/>
      <c r="C17"/>
      <c r="M17"/>
      <c r="N17"/>
    </row>
    <row r="18" spans="1:14" ht="15" x14ac:dyDescent="0.25">
      <c r="A18"/>
      <c r="B18"/>
      <c r="C18"/>
      <c r="M18"/>
      <c r="N18"/>
    </row>
    <row r="19" spans="1:14" ht="15" x14ac:dyDescent="0.25">
      <c r="M19"/>
      <c r="N19"/>
    </row>
    <row r="20" spans="1:14" ht="15" x14ac:dyDescent="0.25">
      <c r="M20"/>
      <c r="N20"/>
    </row>
    <row r="21" spans="1:14" ht="15" x14ac:dyDescent="0.25">
      <c r="M21"/>
      <c r="N21"/>
    </row>
    <row r="22" spans="1:14" ht="15" x14ac:dyDescent="0.25">
      <c r="M22"/>
      <c r="N22"/>
    </row>
    <row r="23" spans="1:14" ht="15" x14ac:dyDescent="0.25">
      <c r="M23"/>
      <c r="N23"/>
    </row>
    <row r="24" spans="1:14" ht="15" x14ac:dyDescent="0.25">
      <c r="M24"/>
      <c r="N24"/>
    </row>
    <row r="25" spans="1:14" ht="15" x14ac:dyDescent="0.25">
      <c r="M25"/>
      <c r="N25"/>
    </row>
    <row r="26" spans="1:14" ht="15" x14ac:dyDescent="0.25">
      <c r="M26"/>
      <c r="N26"/>
    </row>
    <row r="27" spans="1:14" ht="15" x14ac:dyDescent="0.25">
      <c r="M27"/>
      <c r="N27"/>
    </row>
    <row r="28" spans="1:14" ht="15" x14ac:dyDescent="0.25">
      <c r="M28"/>
      <c r="N28"/>
    </row>
    <row r="29" spans="1:14" ht="15" x14ac:dyDescent="0.25">
      <c r="M29"/>
      <c r="N29"/>
    </row>
    <row r="30" spans="1:14" ht="15" x14ac:dyDescent="0.25">
      <c r="M30"/>
      <c r="N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0813-9EA4-463D-A909-AAD68B100888}">
  <sheetPr>
    <tabColor rgb="FFCC0066"/>
  </sheetPr>
  <dimension ref="A1:T34"/>
  <sheetViews>
    <sheetView workbookViewId="0"/>
  </sheetViews>
  <sheetFormatPr defaultColWidth="9.140625" defaultRowHeight="14.25" x14ac:dyDescent="0.25"/>
  <cols>
    <col min="1" max="1" width="28.5703125" style="2" customWidth="1"/>
    <col min="2" max="2" width="2.7109375" style="3" customWidth="1"/>
    <col min="3" max="16384" width="9.140625" style="2"/>
  </cols>
  <sheetData>
    <row r="1" spans="1:20" x14ac:dyDescent="0.25">
      <c r="A1" s="5"/>
      <c r="B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4.25" customHeight="1" x14ac:dyDescent="0.25">
      <c r="A2" s="5"/>
      <c r="B2" s="9"/>
      <c r="C2" s="5"/>
      <c r="D2" s="5"/>
      <c r="E2" s="27" t="s">
        <v>541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4.25" customHeight="1" x14ac:dyDescent="0.25">
      <c r="A3" s="5"/>
      <c r="B3" s="9"/>
      <c r="C3" s="5"/>
      <c r="D3" s="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ht="14.25" customHeight="1" x14ac:dyDescent="0.25">
      <c r="A4" s="5"/>
      <c r="B4" s="9"/>
      <c r="C4" s="5"/>
      <c r="D4" s="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s="5"/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" x14ac:dyDescent="0.25">
      <c r="A6" s="5"/>
      <c r="B6" s="9"/>
      <c r="C6" s="5"/>
      <c r="D6" s="5"/>
      <c r="E6" s="5"/>
      <c r="F6" s="6"/>
      <c r="G6" s="5"/>
      <c r="H6" s="5"/>
      <c r="I6" s="5"/>
      <c r="J6" s="5"/>
      <c r="K6" s="6"/>
      <c r="L6" s="5"/>
      <c r="M6" s="5"/>
      <c r="N6" s="5"/>
      <c r="O6" s="5"/>
      <c r="P6" s="5"/>
      <c r="Q6" s="6"/>
      <c r="R6" s="28" t="s">
        <v>552</v>
      </c>
      <c r="S6" s="28"/>
      <c r="T6" s="28"/>
    </row>
    <row r="7" spans="1:20" ht="14.25" customHeight="1" x14ac:dyDescent="0.25">
      <c r="A7" s="5"/>
      <c r="B7" s="9"/>
      <c r="C7" s="5"/>
      <c r="D7" s="5"/>
      <c r="E7" s="5"/>
      <c r="F7" s="7"/>
      <c r="G7" s="7"/>
      <c r="H7" s="5"/>
      <c r="I7" s="5"/>
      <c r="J7" s="5"/>
      <c r="K7" s="8"/>
      <c r="L7" s="5"/>
      <c r="M7" s="5"/>
      <c r="N7" s="5"/>
      <c r="O7" s="5"/>
      <c r="P7" s="5"/>
      <c r="Q7" s="4"/>
      <c r="R7" s="29"/>
      <c r="S7" s="29"/>
      <c r="T7" s="29"/>
    </row>
    <row r="8" spans="1:20" ht="14.25" customHeight="1" x14ac:dyDescent="0.25">
      <c r="A8" s="5"/>
      <c r="B8" s="9"/>
      <c r="C8" s="5"/>
      <c r="D8" s="5"/>
      <c r="E8" s="5"/>
      <c r="F8" s="7"/>
      <c r="G8" s="7"/>
      <c r="H8" s="5"/>
      <c r="I8" s="5"/>
      <c r="J8" s="5"/>
      <c r="K8" s="8"/>
      <c r="L8" s="5"/>
      <c r="M8" s="5"/>
      <c r="N8" s="5"/>
      <c r="O8" s="5"/>
      <c r="P8" s="5"/>
      <c r="Q8" s="4"/>
      <c r="R8" s="29"/>
      <c r="S8" s="29"/>
      <c r="T8" s="29"/>
    </row>
    <row r="9" spans="1:20" ht="14.25" customHeight="1" x14ac:dyDescent="0.25">
      <c r="A9" s="5"/>
      <c r="B9" s="9"/>
      <c r="C9" s="5"/>
      <c r="D9" s="5"/>
      <c r="E9" s="5"/>
      <c r="F9" s="7"/>
      <c r="G9" s="7"/>
      <c r="H9" s="5"/>
      <c r="I9" s="5"/>
      <c r="J9" s="5"/>
      <c r="K9" s="8"/>
      <c r="L9" s="5"/>
      <c r="M9" s="5"/>
      <c r="N9" s="5"/>
      <c r="O9" s="5"/>
      <c r="P9" s="5"/>
      <c r="Q9" s="4"/>
      <c r="R9" s="29"/>
      <c r="S9" s="29"/>
      <c r="T9" s="29"/>
    </row>
    <row r="10" spans="1:20" x14ac:dyDescent="0.25">
      <c r="A10" s="5"/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" x14ac:dyDescent="0.25">
      <c r="A11" s="5"/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8" t="s">
        <v>551</v>
      </c>
      <c r="S11" s="28"/>
      <c r="T11" s="28"/>
    </row>
    <row r="12" spans="1:20" x14ac:dyDescent="0.25">
      <c r="A12" s="5"/>
      <c r="B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6"/>
      <c r="S12" s="26"/>
      <c r="T12" s="26"/>
    </row>
    <row r="13" spans="1:20" x14ac:dyDescent="0.25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6"/>
      <c r="S13" s="26"/>
      <c r="T13" s="26"/>
    </row>
    <row r="14" spans="1:20" x14ac:dyDescent="0.25">
      <c r="A14" s="5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6"/>
      <c r="S14" s="26"/>
      <c r="T14" s="26"/>
    </row>
    <row r="15" spans="1:20" x14ac:dyDescent="0.25">
      <c r="A15" s="5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" x14ac:dyDescent="0.25">
      <c r="A16" s="5"/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8" t="s">
        <v>553</v>
      </c>
      <c r="S16" s="28"/>
      <c r="T16" s="28"/>
    </row>
    <row r="17" spans="1:20" x14ac:dyDescent="0.25">
      <c r="A17" s="5"/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6"/>
      <c r="S17" s="26"/>
      <c r="T17" s="26"/>
    </row>
    <row r="18" spans="1:20" x14ac:dyDescent="0.25">
      <c r="A18" s="5"/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6"/>
      <c r="S18" s="26"/>
      <c r="T18" s="26"/>
    </row>
    <row r="19" spans="1:20" x14ac:dyDescent="0.25">
      <c r="A19" s="5"/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6"/>
      <c r="S19" s="26"/>
      <c r="T19" s="26"/>
    </row>
    <row r="20" spans="1:20" x14ac:dyDescent="0.25">
      <c r="A20" s="5"/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</sheetData>
  <mergeCells count="7">
    <mergeCell ref="R17:T19"/>
    <mergeCell ref="E2:T4"/>
    <mergeCell ref="R6:T6"/>
    <mergeCell ref="R7:T9"/>
    <mergeCell ref="R11:T11"/>
    <mergeCell ref="R12:T14"/>
    <mergeCell ref="R16:T16"/>
  </mergeCells>
  <pageMargins left="0.7" right="0.7" top="0.75" bottom="0.75" header="0.3" footer="0.3"/>
  <pageSetup scale="0" firstPageNumber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411B-9541-4C4C-AB6B-B9F82C42D539}">
  <sheetPr>
    <tabColor rgb="FF00B050"/>
  </sheetPr>
  <dimension ref="A1:Y30"/>
  <sheetViews>
    <sheetView workbookViewId="0"/>
  </sheetViews>
  <sheetFormatPr defaultColWidth="9.140625" defaultRowHeight="12" x14ac:dyDescent="0.2"/>
  <cols>
    <col min="1" max="1" width="17.85546875" style="1" bestFit="1" customWidth="1"/>
    <col min="2" max="2" width="7.42578125" style="1" bestFit="1" customWidth="1"/>
    <col min="3" max="3" width="8.5703125" style="1" customWidth="1"/>
    <col min="4" max="4" width="25.85546875" style="1" bestFit="1" customWidth="1"/>
    <col min="5" max="5" width="8" style="1" bestFit="1" customWidth="1"/>
    <col min="6" max="6" width="8.5703125" style="1" customWidth="1"/>
    <col min="7" max="7" width="19.5703125" style="1" bestFit="1" customWidth="1"/>
    <col min="8" max="8" width="14" style="1" bestFit="1" customWidth="1"/>
    <col min="9" max="9" width="6.85546875" style="1" bestFit="1" customWidth="1"/>
    <col min="10" max="10" width="8.5703125" style="1" customWidth="1"/>
    <col min="11" max="11" width="23.140625" style="1" bestFit="1" customWidth="1"/>
    <col min="12" max="12" width="14" style="1" bestFit="1" customWidth="1"/>
    <col min="13" max="13" width="8.5703125" style="1" customWidth="1"/>
    <col min="14" max="14" width="19.5703125" style="1" bestFit="1" customWidth="1"/>
    <col min="15" max="15" width="17.85546875" style="1" bestFit="1" customWidth="1"/>
    <col min="16" max="18" width="12.85546875" style="1" bestFit="1" customWidth="1"/>
    <col min="19" max="19" width="14" style="1" bestFit="1" customWidth="1"/>
    <col min="20" max="20" width="8.5703125" style="1" customWidth="1"/>
    <col min="21" max="21" width="19.5703125" style="1" bestFit="1" customWidth="1"/>
    <col min="22" max="22" width="15.5703125" style="1" bestFit="1" customWidth="1"/>
    <col min="23" max="23" width="8.5703125" style="1" customWidth="1"/>
    <col min="24" max="24" width="11.7109375" style="1" bestFit="1" customWidth="1"/>
    <col min="25" max="25" width="13.42578125" style="1" bestFit="1" customWidth="1"/>
    <col min="26" max="26" width="12.7109375" style="1" bestFit="1" customWidth="1"/>
    <col min="27" max="16384" width="9.140625" style="1"/>
  </cols>
  <sheetData>
    <row r="1" spans="1:25" x14ac:dyDescent="0.2">
      <c r="A1" s="12" t="s">
        <v>530</v>
      </c>
      <c r="B1" s="13" t="s">
        <v>378</v>
      </c>
      <c r="D1" s="12" t="s">
        <v>530</v>
      </c>
      <c r="E1" s="13" t="s">
        <v>378</v>
      </c>
      <c r="G1" s="12" t="s">
        <v>530</v>
      </c>
      <c r="H1" s="13" t="s">
        <v>378</v>
      </c>
      <c r="K1" s="12" t="s">
        <v>530</v>
      </c>
      <c r="L1" s="13" t="s">
        <v>378</v>
      </c>
      <c r="N1" s="12" t="s">
        <v>530</v>
      </c>
      <c r="O1" s="13" t="s">
        <v>378</v>
      </c>
      <c r="U1" s="12" t="s">
        <v>530</v>
      </c>
      <c r="V1" s="13" t="s">
        <v>378</v>
      </c>
    </row>
    <row r="3" spans="1:25" x14ac:dyDescent="0.2">
      <c r="A3" s="13" t="s">
        <v>554</v>
      </c>
      <c r="D3" s="13" t="s">
        <v>584</v>
      </c>
      <c r="G3" s="12" t="s">
        <v>585</v>
      </c>
      <c r="H3" s="13" t="s">
        <v>554</v>
      </c>
      <c r="I3" s="13" t="s">
        <v>555</v>
      </c>
      <c r="K3" s="12" t="s">
        <v>384</v>
      </c>
      <c r="L3" s="13" t="s">
        <v>554</v>
      </c>
      <c r="N3" s="12" t="s">
        <v>554</v>
      </c>
      <c r="O3" s="12" t="s">
        <v>380</v>
      </c>
      <c r="P3" s="13"/>
      <c r="Q3" s="13"/>
      <c r="R3" s="13"/>
      <c r="S3" s="13"/>
      <c r="U3" s="12" t="s">
        <v>379</v>
      </c>
      <c r="V3" s="13" t="s">
        <v>554</v>
      </c>
      <c r="X3" s="1" t="s">
        <v>379</v>
      </c>
      <c r="Y3" s="1" t="s">
        <v>554</v>
      </c>
    </row>
    <row r="4" spans="1:25" x14ac:dyDescent="0.2">
      <c r="A4" s="14">
        <v>20826754.339999996</v>
      </c>
      <c r="D4" s="18">
        <v>989</v>
      </c>
      <c r="G4" s="15" t="s">
        <v>542</v>
      </c>
      <c r="H4" s="16">
        <v>456305.1</v>
      </c>
      <c r="I4" s="17">
        <v>14</v>
      </c>
      <c r="K4" s="15" t="s">
        <v>386</v>
      </c>
      <c r="L4" s="16">
        <v>758680.65</v>
      </c>
      <c r="N4" s="12" t="s">
        <v>540</v>
      </c>
      <c r="O4" s="13" t="s">
        <v>389</v>
      </c>
      <c r="P4" s="13" t="s">
        <v>403</v>
      </c>
      <c r="Q4" s="13" t="s">
        <v>381</v>
      </c>
      <c r="R4" s="13" t="s">
        <v>383</v>
      </c>
      <c r="S4" s="13" t="s">
        <v>556</v>
      </c>
      <c r="U4" s="13" t="s">
        <v>557</v>
      </c>
      <c r="V4" s="14">
        <v>41145</v>
      </c>
      <c r="X4" s="10" t="s">
        <v>557</v>
      </c>
      <c r="Y4" s="11">
        <f>SUMIF($U$4:$U$29,X4,$V$4:$V$29)</f>
        <v>41145</v>
      </c>
    </row>
    <row r="5" spans="1:25" x14ac:dyDescent="0.2">
      <c r="G5" s="15" t="s">
        <v>543</v>
      </c>
      <c r="H5" s="16">
        <v>1228254.75</v>
      </c>
      <c r="I5" s="17">
        <v>50</v>
      </c>
      <c r="K5" s="15" t="s">
        <v>399</v>
      </c>
      <c r="L5" s="16">
        <v>1256384.99</v>
      </c>
      <c r="N5" s="15" t="s">
        <v>538</v>
      </c>
      <c r="O5" s="16">
        <v>979600.52</v>
      </c>
      <c r="P5" s="16">
        <v>412427.98</v>
      </c>
      <c r="Q5" s="16">
        <v>309250</v>
      </c>
      <c r="R5" s="16">
        <v>862734.99</v>
      </c>
      <c r="S5" s="16">
        <v>2564013.4900000002</v>
      </c>
      <c r="U5" s="13" t="s">
        <v>579</v>
      </c>
      <c r="V5" s="14">
        <v>69047</v>
      </c>
      <c r="X5" s="10" t="s">
        <v>579</v>
      </c>
      <c r="Y5" s="11">
        <f t="shared" ref="Y5:Y29" si="0">SUMIF($U$4:$U$29,X5,$V$4:$V$29)</f>
        <v>69047</v>
      </c>
    </row>
    <row r="6" spans="1:25" x14ac:dyDescent="0.2">
      <c r="G6" s="15" t="s">
        <v>544</v>
      </c>
      <c r="H6" s="16">
        <v>1960780.8399999999</v>
      </c>
      <c r="I6" s="17">
        <v>72</v>
      </c>
      <c r="K6" s="15" t="s">
        <v>405</v>
      </c>
      <c r="L6" s="16">
        <v>1279298.3500000001</v>
      </c>
      <c r="N6" s="15" t="s">
        <v>536</v>
      </c>
      <c r="O6" s="16">
        <v>952568.99</v>
      </c>
      <c r="P6" s="16">
        <v>346931.20999999996</v>
      </c>
      <c r="Q6" s="16">
        <v>527530</v>
      </c>
      <c r="R6" s="16">
        <v>305947.98</v>
      </c>
      <c r="S6" s="16">
        <v>2132978.1799999997</v>
      </c>
      <c r="U6" s="13" t="s">
        <v>580</v>
      </c>
      <c r="V6" s="14">
        <v>1994.06</v>
      </c>
      <c r="X6" s="10" t="s">
        <v>580</v>
      </c>
      <c r="Y6" s="11">
        <f t="shared" si="0"/>
        <v>1994.06</v>
      </c>
    </row>
    <row r="7" spans="1:25" x14ac:dyDescent="0.2">
      <c r="G7" s="15" t="s">
        <v>545</v>
      </c>
      <c r="H7" s="16">
        <v>2778983.1999999997</v>
      </c>
      <c r="I7" s="17">
        <v>94</v>
      </c>
      <c r="K7" s="15" t="s">
        <v>387</v>
      </c>
      <c r="L7" s="16">
        <v>1305314.9100000001</v>
      </c>
      <c r="N7" s="15" t="s">
        <v>533</v>
      </c>
      <c r="O7" s="16">
        <v>2697539.4899999998</v>
      </c>
      <c r="P7" s="16">
        <v>654908.04</v>
      </c>
      <c r="Q7" s="16">
        <v>569597.32999999996</v>
      </c>
      <c r="R7" s="16">
        <v>1749534.6999999997</v>
      </c>
      <c r="S7" s="16">
        <v>5671579.5599999996</v>
      </c>
      <c r="U7" s="13" t="s">
        <v>568</v>
      </c>
      <c r="V7" s="14">
        <v>1072558.51</v>
      </c>
      <c r="X7" s="10" t="s">
        <v>568</v>
      </c>
      <c r="Y7" s="11">
        <f t="shared" si="0"/>
        <v>1072558.51</v>
      </c>
    </row>
    <row r="8" spans="1:25" x14ac:dyDescent="0.2">
      <c r="G8" s="15" t="s">
        <v>546</v>
      </c>
      <c r="H8" s="16">
        <v>3022972.3700000006</v>
      </c>
      <c r="I8" s="17">
        <v>144</v>
      </c>
      <c r="K8" s="15" t="s">
        <v>395</v>
      </c>
      <c r="L8" s="16">
        <v>1735577.8199999998</v>
      </c>
      <c r="N8" s="15" t="s">
        <v>535</v>
      </c>
      <c r="O8" s="16">
        <v>2972849.8099999996</v>
      </c>
      <c r="P8" s="16">
        <v>695591.54</v>
      </c>
      <c r="Q8" s="16">
        <v>427052.38</v>
      </c>
      <c r="R8" s="16">
        <v>1491860.15</v>
      </c>
      <c r="S8" s="16">
        <v>5587353.879999999</v>
      </c>
      <c r="U8" s="13" t="s">
        <v>558</v>
      </c>
      <c r="V8" s="14">
        <v>2191968.15</v>
      </c>
      <c r="X8" s="10" t="s">
        <v>558</v>
      </c>
      <c r="Y8" s="11">
        <f t="shared" si="0"/>
        <v>2191968.15</v>
      </c>
    </row>
    <row r="9" spans="1:25" x14ac:dyDescent="0.2">
      <c r="G9" s="15" t="s">
        <v>547</v>
      </c>
      <c r="H9" s="16">
        <v>3231445.42</v>
      </c>
      <c r="I9" s="17">
        <v>164</v>
      </c>
      <c r="K9" s="15" t="s">
        <v>397</v>
      </c>
      <c r="L9" s="16">
        <v>4098752.4200000004</v>
      </c>
      <c r="N9" s="15" t="s">
        <v>537</v>
      </c>
      <c r="O9" s="16">
        <v>371195.93</v>
      </c>
      <c r="P9" s="16">
        <v>191416.5</v>
      </c>
      <c r="Q9" s="16">
        <v>194730.65</v>
      </c>
      <c r="R9" s="16">
        <v>898301</v>
      </c>
      <c r="S9" s="16">
        <v>1655644.08</v>
      </c>
      <c r="U9" s="13" t="s">
        <v>565</v>
      </c>
      <c r="V9" s="14">
        <v>538161.9</v>
      </c>
      <c r="X9" s="10" t="s">
        <v>565</v>
      </c>
      <c r="Y9" s="11">
        <f t="shared" si="0"/>
        <v>538161.9</v>
      </c>
    </row>
    <row r="10" spans="1:25" x14ac:dyDescent="0.2">
      <c r="G10" s="15" t="s">
        <v>548</v>
      </c>
      <c r="H10" s="16">
        <v>3212653.7100000004</v>
      </c>
      <c r="I10" s="17">
        <v>182</v>
      </c>
      <c r="K10" s="15" t="s">
        <v>385</v>
      </c>
      <c r="L10" s="16">
        <v>10392745.200000003</v>
      </c>
      <c r="N10" s="15" t="s">
        <v>539</v>
      </c>
      <c r="O10" s="16">
        <v>576279.83000000007</v>
      </c>
      <c r="P10" s="16">
        <v>401158.08</v>
      </c>
      <c r="Q10" s="16">
        <v>68884</v>
      </c>
      <c r="R10" s="16">
        <v>788636.11</v>
      </c>
      <c r="S10" s="16">
        <v>1834958.02</v>
      </c>
      <c r="U10" s="13" t="s">
        <v>576</v>
      </c>
      <c r="V10" s="14">
        <v>103549</v>
      </c>
      <c r="X10" s="10" t="s">
        <v>576</v>
      </c>
      <c r="Y10" s="11">
        <f t="shared" si="0"/>
        <v>103549</v>
      </c>
    </row>
    <row r="11" spans="1:25" x14ac:dyDescent="0.2">
      <c r="G11" s="15" t="s">
        <v>549</v>
      </c>
      <c r="H11" s="16">
        <v>2583215.0499999998</v>
      </c>
      <c r="I11" s="17">
        <v>185</v>
      </c>
      <c r="K11" s="15" t="s">
        <v>556</v>
      </c>
      <c r="L11" s="16">
        <v>20826754.34</v>
      </c>
      <c r="N11" s="15" t="s">
        <v>534</v>
      </c>
      <c r="O11" s="16">
        <v>605447.99</v>
      </c>
      <c r="P11" s="16">
        <v>156497.13999999998</v>
      </c>
      <c r="Q11" s="16">
        <v>393759</v>
      </c>
      <c r="R11" s="16">
        <v>224523</v>
      </c>
      <c r="S11" s="16">
        <v>1380227.13</v>
      </c>
      <c r="U11" s="13" t="s">
        <v>571</v>
      </c>
      <c r="V11" s="14">
        <v>1143407.8999999999</v>
      </c>
      <c r="X11" s="10" t="s">
        <v>571</v>
      </c>
      <c r="Y11" s="11">
        <f t="shared" si="0"/>
        <v>1143407.8999999999</v>
      </c>
    </row>
    <row r="12" spans="1:25" x14ac:dyDescent="0.2">
      <c r="G12" s="15" t="s">
        <v>550</v>
      </c>
      <c r="H12" s="16">
        <v>2352143.9</v>
      </c>
      <c r="I12" s="17">
        <v>84</v>
      </c>
      <c r="N12" s="15" t="s">
        <v>556</v>
      </c>
      <c r="O12" s="16">
        <v>9155482.5600000005</v>
      </c>
      <c r="P12" s="16">
        <v>2858930.49</v>
      </c>
      <c r="Q12" s="16">
        <v>2490803.36</v>
      </c>
      <c r="R12" s="16">
        <v>6321537.9300000006</v>
      </c>
      <c r="S12" s="16">
        <v>20826754.339999996</v>
      </c>
      <c r="U12" s="13" t="s">
        <v>566</v>
      </c>
      <c r="V12" s="14">
        <v>1191798.8499999999</v>
      </c>
      <c r="X12" s="10" t="s">
        <v>566</v>
      </c>
      <c r="Y12" s="11">
        <f t="shared" si="0"/>
        <v>1191798.8499999999</v>
      </c>
    </row>
    <row r="13" spans="1:25" x14ac:dyDescent="0.2">
      <c r="G13" s="15" t="s">
        <v>556</v>
      </c>
      <c r="H13" s="16">
        <v>20826754.340000004</v>
      </c>
      <c r="I13" s="17">
        <v>989</v>
      </c>
      <c r="U13" s="13" t="s">
        <v>564</v>
      </c>
      <c r="V13" s="14">
        <v>1136548.68</v>
      </c>
      <c r="X13" s="10" t="s">
        <v>564</v>
      </c>
      <c r="Y13" s="11">
        <f t="shared" si="0"/>
        <v>1136548.68</v>
      </c>
    </row>
    <row r="14" spans="1:25" x14ac:dyDescent="0.2">
      <c r="U14" s="13" t="s">
        <v>575</v>
      </c>
      <c r="V14" s="14">
        <v>160340</v>
      </c>
      <c r="X14" s="10" t="s">
        <v>575</v>
      </c>
      <c r="Y14" s="11">
        <f t="shared" si="0"/>
        <v>160340</v>
      </c>
    </row>
    <row r="15" spans="1:25" x14ac:dyDescent="0.2">
      <c r="U15" s="13" t="s">
        <v>567</v>
      </c>
      <c r="V15" s="14">
        <v>733181.09000000008</v>
      </c>
      <c r="X15" s="10" t="s">
        <v>567</v>
      </c>
      <c r="Y15" s="11">
        <f t="shared" si="0"/>
        <v>733181.09000000008</v>
      </c>
    </row>
    <row r="16" spans="1:25" x14ac:dyDescent="0.2">
      <c r="U16" s="13" t="s">
        <v>569</v>
      </c>
      <c r="V16" s="14">
        <v>1114963.6599999999</v>
      </c>
      <c r="X16" s="10" t="s">
        <v>569</v>
      </c>
      <c r="Y16" s="11">
        <f t="shared" si="0"/>
        <v>1114963.6599999999</v>
      </c>
    </row>
    <row r="17" spans="21:25" x14ac:dyDescent="0.2">
      <c r="U17" s="13" t="s">
        <v>572</v>
      </c>
      <c r="V17" s="14">
        <v>163573</v>
      </c>
      <c r="X17" s="10" t="s">
        <v>572</v>
      </c>
      <c r="Y17" s="11">
        <f t="shared" si="0"/>
        <v>163573</v>
      </c>
    </row>
    <row r="18" spans="21:25" x14ac:dyDescent="0.2">
      <c r="U18" s="13" t="s">
        <v>577</v>
      </c>
      <c r="V18" s="14">
        <v>309317.86</v>
      </c>
      <c r="X18" s="10" t="s">
        <v>577</v>
      </c>
      <c r="Y18" s="11">
        <f t="shared" si="0"/>
        <v>309317.86</v>
      </c>
    </row>
    <row r="19" spans="21:25" x14ac:dyDescent="0.2">
      <c r="U19" s="13" t="s">
        <v>563</v>
      </c>
      <c r="V19" s="14">
        <v>583397.49</v>
      </c>
      <c r="X19" s="10" t="s">
        <v>563</v>
      </c>
      <c r="Y19" s="11">
        <f t="shared" si="0"/>
        <v>583397.49</v>
      </c>
    </row>
    <row r="20" spans="21:25" x14ac:dyDescent="0.2">
      <c r="U20" s="13" t="s">
        <v>574</v>
      </c>
      <c r="V20" s="14">
        <v>46668</v>
      </c>
      <c r="X20" s="10" t="s">
        <v>574</v>
      </c>
      <c r="Y20" s="11">
        <f t="shared" si="0"/>
        <v>46668</v>
      </c>
    </row>
    <row r="21" spans="21:25" x14ac:dyDescent="0.2">
      <c r="U21" s="13" t="s">
        <v>581</v>
      </c>
      <c r="V21" s="14">
        <v>84000</v>
      </c>
      <c r="X21" s="10" t="s">
        <v>581</v>
      </c>
      <c r="Y21" s="11">
        <f t="shared" si="0"/>
        <v>84000</v>
      </c>
    </row>
    <row r="22" spans="21:25" x14ac:dyDescent="0.2">
      <c r="U22" s="13" t="s">
        <v>570</v>
      </c>
      <c r="V22" s="14">
        <v>104080.4</v>
      </c>
      <c r="X22" s="10" t="s">
        <v>570</v>
      </c>
      <c r="Y22" s="11">
        <f t="shared" si="0"/>
        <v>104080.4</v>
      </c>
    </row>
    <row r="23" spans="21:25" x14ac:dyDescent="0.2">
      <c r="U23" s="13" t="s">
        <v>578</v>
      </c>
      <c r="V23" s="14">
        <v>2695</v>
      </c>
      <c r="X23" s="10" t="s">
        <v>578</v>
      </c>
      <c r="Y23" s="11">
        <f t="shared" si="0"/>
        <v>2695</v>
      </c>
    </row>
    <row r="24" spans="21:25" x14ac:dyDescent="0.2">
      <c r="U24" s="13" t="s">
        <v>559</v>
      </c>
      <c r="V24" s="14">
        <v>1397010.74</v>
      </c>
      <c r="X24" s="10" t="s">
        <v>559</v>
      </c>
      <c r="Y24" s="11">
        <f t="shared" si="0"/>
        <v>1397010.74</v>
      </c>
    </row>
    <row r="25" spans="21:25" x14ac:dyDescent="0.2">
      <c r="U25" s="13" t="s">
        <v>583</v>
      </c>
      <c r="V25" s="14">
        <v>48199.9</v>
      </c>
      <c r="X25" s="10" t="s">
        <v>583</v>
      </c>
      <c r="Y25" s="11">
        <f t="shared" si="0"/>
        <v>48199.9</v>
      </c>
    </row>
    <row r="26" spans="21:25" x14ac:dyDescent="0.2">
      <c r="U26" s="13" t="s">
        <v>562</v>
      </c>
      <c r="V26" s="14">
        <v>3966992.04</v>
      </c>
      <c r="X26" s="10" t="s">
        <v>562</v>
      </c>
      <c r="Y26" s="11">
        <f t="shared" si="0"/>
        <v>3966992.04</v>
      </c>
    </row>
    <row r="27" spans="21:25" x14ac:dyDescent="0.2">
      <c r="U27" s="13" t="s">
        <v>560</v>
      </c>
      <c r="V27" s="14">
        <v>4508370.1899999995</v>
      </c>
      <c r="X27" s="10" t="s">
        <v>560</v>
      </c>
      <c r="Y27" s="11">
        <f t="shared" si="0"/>
        <v>4508370.1899999995</v>
      </c>
    </row>
    <row r="28" spans="21:25" x14ac:dyDescent="0.2">
      <c r="U28" s="13" t="s">
        <v>561</v>
      </c>
      <c r="V28" s="14">
        <v>111083.95999999999</v>
      </c>
      <c r="X28" s="10" t="s">
        <v>561</v>
      </c>
      <c r="Y28" s="11">
        <f t="shared" si="0"/>
        <v>111083.95999999999</v>
      </c>
    </row>
    <row r="29" spans="21:25" x14ac:dyDescent="0.2">
      <c r="U29" s="13" t="s">
        <v>573</v>
      </c>
      <c r="V29" s="14">
        <v>2701.96</v>
      </c>
      <c r="X29" s="10" t="s">
        <v>573</v>
      </c>
      <c r="Y29" s="11">
        <f t="shared" si="0"/>
        <v>2701.96</v>
      </c>
    </row>
    <row r="30" spans="21:25" x14ac:dyDescent="0.2">
      <c r="U30" s="13" t="s">
        <v>556</v>
      </c>
      <c r="V30" s="14">
        <v>20826754.340000004</v>
      </c>
    </row>
  </sheetData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5BB8-36EE-46B1-BCCF-06681EF07767}">
  <sheetPr>
    <tabColor rgb="FF00B050"/>
  </sheetPr>
  <dimension ref="A1:T34"/>
  <sheetViews>
    <sheetView showGridLines="0" showRowColHeaders="0" workbookViewId="0"/>
  </sheetViews>
  <sheetFormatPr defaultColWidth="9.140625" defaultRowHeight="14.25" outlineLevelCol="1" x14ac:dyDescent="0.25"/>
  <cols>
    <col min="1" max="1" width="28.5703125" style="2" customWidth="1" outlineLevel="1"/>
    <col min="2" max="2" width="2.7109375" style="3" customWidth="1"/>
    <col min="3" max="16384" width="9.140625" style="2"/>
  </cols>
  <sheetData>
    <row r="1" spans="1:20" x14ac:dyDescent="0.25">
      <c r="A1" s="5"/>
      <c r="B1" s="9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4.25" customHeight="1" x14ac:dyDescent="0.25">
      <c r="A2" s="5"/>
      <c r="B2" s="9"/>
      <c r="C2" s="5"/>
      <c r="D2" s="5"/>
      <c r="E2" s="27" t="s">
        <v>541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4.25" customHeight="1" x14ac:dyDescent="0.25">
      <c r="A3" s="5"/>
      <c r="B3" s="9"/>
      <c r="C3" s="5"/>
      <c r="D3" s="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ht="14.25" customHeight="1" x14ac:dyDescent="0.25">
      <c r="A4" s="5"/>
      <c r="B4" s="9"/>
      <c r="C4" s="5"/>
      <c r="D4" s="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s="5"/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5" x14ac:dyDescent="0.25">
      <c r="A6" s="5"/>
      <c r="B6" s="9"/>
      <c r="C6" s="5"/>
      <c r="D6" s="5"/>
      <c r="E6" s="5"/>
      <c r="F6" s="6"/>
      <c r="G6" s="5"/>
      <c r="H6" s="5"/>
      <c r="I6" s="5"/>
      <c r="J6" s="5"/>
      <c r="K6" s="6"/>
      <c r="L6" s="5"/>
      <c r="M6" s="5"/>
      <c r="N6" s="5"/>
      <c r="O6" s="5"/>
      <c r="P6" s="5"/>
      <c r="Q6" s="6"/>
      <c r="R6" s="28" t="s">
        <v>552</v>
      </c>
      <c r="S6" s="28"/>
      <c r="T6" s="28"/>
    </row>
    <row r="7" spans="1:20" ht="14.25" customHeight="1" x14ac:dyDescent="0.25">
      <c r="A7" s="5"/>
      <c r="B7" s="9"/>
      <c r="C7" s="5"/>
      <c r="D7" s="5"/>
      <c r="E7" s="5"/>
      <c r="F7" s="7"/>
      <c r="G7" s="7"/>
      <c r="H7" s="5"/>
      <c r="I7" s="5"/>
      <c r="J7" s="5"/>
      <c r="K7" s="8"/>
      <c r="L7" s="5"/>
      <c r="M7" s="5"/>
      <c r="N7" s="5"/>
      <c r="O7" s="5"/>
      <c r="P7" s="5"/>
      <c r="Q7" s="4"/>
      <c r="R7" s="29">
        <f>'Base-DashFinal'!D4</f>
        <v>989</v>
      </c>
      <c r="S7" s="29"/>
      <c r="T7" s="29"/>
    </row>
    <row r="8" spans="1:20" ht="14.25" customHeight="1" x14ac:dyDescent="0.25">
      <c r="A8" s="5"/>
      <c r="B8" s="9"/>
      <c r="C8" s="5"/>
      <c r="D8" s="5"/>
      <c r="E8" s="5"/>
      <c r="F8" s="7"/>
      <c r="G8" s="7"/>
      <c r="H8" s="5"/>
      <c r="I8" s="5"/>
      <c r="J8" s="5"/>
      <c r="K8" s="8"/>
      <c r="L8" s="5"/>
      <c r="M8" s="5"/>
      <c r="N8" s="5"/>
      <c r="O8" s="5"/>
      <c r="P8" s="5"/>
      <c r="Q8" s="4"/>
      <c r="R8" s="29"/>
      <c r="S8" s="29"/>
      <c r="T8" s="29"/>
    </row>
    <row r="9" spans="1:20" ht="14.25" customHeight="1" x14ac:dyDescent="0.25">
      <c r="A9" s="5"/>
      <c r="B9" s="9"/>
      <c r="C9" s="5"/>
      <c r="D9" s="5"/>
      <c r="E9" s="5"/>
      <c r="F9" s="7"/>
      <c r="G9" s="7"/>
      <c r="H9" s="5"/>
      <c r="I9" s="5"/>
      <c r="J9" s="5"/>
      <c r="K9" s="8"/>
      <c r="L9" s="5"/>
      <c r="M9" s="5"/>
      <c r="N9" s="5"/>
      <c r="O9" s="5"/>
      <c r="P9" s="5"/>
      <c r="Q9" s="4"/>
      <c r="R9" s="29"/>
      <c r="S9" s="29"/>
      <c r="T9" s="29"/>
    </row>
    <row r="10" spans="1:20" x14ac:dyDescent="0.25">
      <c r="A10" s="5"/>
      <c r="B10" s="9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5" x14ac:dyDescent="0.25">
      <c r="A11" s="5"/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8" t="s">
        <v>551</v>
      </c>
      <c r="S11" s="28"/>
      <c r="T11" s="28"/>
    </row>
    <row r="12" spans="1:20" x14ac:dyDescent="0.25">
      <c r="A12" s="5"/>
      <c r="B12" s="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6">
        <f>'Base-DashFinal'!A4</f>
        <v>20826754.339999996</v>
      </c>
      <c r="S12" s="26"/>
      <c r="T12" s="26"/>
    </row>
    <row r="13" spans="1:20" x14ac:dyDescent="0.25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6"/>
      <c r="S13" s="26"/>
      <c r="T13" s="26"/>
    </row>
    <row r="14" spans="1:20" x14ac:dyDescent="0.25">
      <c r="A14" s="5"/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6"/>
      <c r="S14" s="26"/>
      <c r="T14" s="26"/>
    </row>
    <row r="15" spans="1:20" x14ac:dyDescent="0.25">
      <c r="A15" s="5"/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" x14ac:dyDescent="0.25">
      <c r="A16" s="5"/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8" t="s">
        <v>553</v>
      </c>
      <c r="S16" s="28"/>
      <c r="T16" s="28"/>
    </row>
    <row r="17" spans="1:20" x14ac:dyDescent="0.25">
      <c r="A17" s="5"/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6">
        <f>R12/R7</f>
        <v>21058.396703741149</v>
      </c>
      <c r="S17" s="26"/>
      <c r="T17" s="26"/>
    </row>
    <row r="18" spans="1:20" x14ac:dyDescent="0.25">
      <c r="A18" s="5"/>
      <c r="B18" s="9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6"/>
      <c r="S18" s="26"/>
      <c r="T18" s="26"/>
    </row>
    <row r="19" spans="1:20" x14ac:dyDescent="0.25">
      <c r="A19" s="5"/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6"/>
      <c r="S19" s="26"/>
      <c r="T19" s="26"/>
    </row>
    <row r="20" spans="1:20" x14ac:dyDescent="0.25">
      <c r="A20" s="5"/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5"/>
      <c r="B21" s="9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5"/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 s="5"/>
      <c r="B23" s="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 s="5"/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 s="5"/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 s="5"/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 s="5"/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 s="5"/>
      <c r="B28" s="9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 s="5"/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 s="5"/>
      <c r="B30" s="9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 s="5"/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5"/>
      <c r="B32" s="9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 s="5"/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 s="5"/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</sheetData>
  <mergeCells count="7">
    <mergeCell ref="R17:T19"/>
    <mergeCell ref="E2:T4"/>
    <mergeCell ref="R16:T16"/>
    <mergeCell ref="R7:T9"/>
    <mergeCell ref="R6:T6"/>
    <mergeCell ref="R12:T14"/>
    <mergeCell ref="R11:T11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Oportunidades</vt:lpstr>
      <vt:lpstr>Base-Dashoard</vt:lpstr>
      <vt:lpstr>Dashboard</vt:lpstr>
      <vt:lpstr>Base-DashFinal</vt:lpstr>
      <vt:lpstr>DashFinal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Santos</dc:creator>
  <cp:lastModifiedBy>Raphael Santos</cp:lastModifiedBy>
  <dcterms:created xsi:type="dcterms:W3CDTF">2020-09-29T09:06:22Z</dcterms:created>
  <dcterms:modified xsi:type="dcterms:W3CDTF">2020-10-02T03:16:17Z</dcterms:modified>
</cp:coreProperties>
</file>