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raf\Documents\inbiodroid\"/>
    </mc:Choice>
  </mc:AlternateContent>
  <xr:revisionPtr revIDLastSave="0" documentId="13_ncr:1_{77E7D807-8A31-42B0-BAB4-9B690E0A43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rdenDeCompra" sheetId="1" r:id="rId1"/>
  </sheets>
  <definedNames>
    <definedName name="items">OFFSET(#REF!,0,0,MATCH(REPT("z",255),#REF!),1)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QSo0MsrmSKIpaYVftoM1snjoo5Oi+Q6wcAmGF5Omg4="/>
    </ext>
  </extLst>
</workbook>
</file>

<file path=xl/calcChain.xml><?xml version="1.0" encoding="utf-8"?>
<calcChain xmlns="http://schemas.openxmlformats.org/spreadsheetml/2006/main">
  <c r="H46" i="1" l="1"/>
  <c r="H47" i="1" s="1"/>
  <c r="H45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30" i="1"/>
  <c r="H26" i="1"/>
  <c r="H23" i="1"/>
  <c r="H24" i="1"/>
  <c r="H25" i="1"/>
  <c r="H27" i="1"/>
  <c r="H28" i="1"/>
  <c r="H29" i="1"/>
  <c r="H34" i="1"/>
  <c r="H2" i="1"/>
  <c r="H49" i="1"/>
  <c r="H51" i="1" l="1"/>
</calcChain>
</file>

<file path=xl/sharedStrings.xml><?xml version="1.0" encoding="utf-8"?>
<sst xmlns="http://schemas.openxmlformats.org/spreadsheetml/2006/main" count="159" uniqueCount="111">
  <si>
    <t>ORDEN DE COMPRA</t>
  </si>
  <si>
    <t>FECHA</t>
  </si>
  <si>
    <t>OC #</t>
  </si>
  <si>
    <t>ELE001</t>
  </si>
  <si>
    <t>INBIODROID, S.A.P.I. De C.V.</t>
  </si>
  <si>
    <t>Parque Tecnológico CIEN. Av. Eugenio Garza Sada S/N, Col. Cerro Gordo</t>
  </si>
  <si>
    <t>RFC: INB1612298X2</t>
  </si>
  <si>
    <t>VENDEDOR</t>
  </si>
  <si>
    <t>ENVIE A</t>
  </si>
  <si>
    <t>[Nombre]</t>
  </si>
  <si>
    <t>[Dirección]</t>
  </si>
  <si>
    <t>[Telefono]</t>
  </si>
  <si>
    <t>INCLUYE COTIZACION</t>
  </si>
  <si>
    <t>REQUIERE IMPORTACION</t>
  </si>
  <si>
    <t xml:space="preserve">TIPO DE CAMBIO </t>
  </si>
  <si>
    <t>CONDICIONES DE ENVÍO</t>
  </si>
  <si>
    <t>No</t>
  </si>
  <si>
    <t>-</t>
  </si>
  <si>
    <t>Subsistema</t>
  </si>
  <si>
    <t xml:space="preserve">Modulo </t>
  </si>
  <si>
    <t>No. Parte / Modelo</t>
  </si>
  <si>
    <t xml:space="preserve">Descripcion </t>
  </si>
  <si>
    <t>Cantidad</t>
  </si>
  <si>
    <t xml:space="preserve">PRECIO UNIT USD </t>
  </si>
  <si>
    <t xml:space="preserve">PRECIO UNT MXN </t>
  </si>
  <si>
    <t>SUBTOTAL</t>
  </si>
  <si>
    <t>Envío</t>
  </si>
  <si>
    <t>[42]</t>
  </si>
  <si>
    <t>Comentarios o instrucciones especiales</t>
  </si>
  <si>
    <t>IMPUESTO</t>
  </si>
  <si>
    <t>ENVÍO</t>
  </si>
  <si>
    <t>OTRO</t>
  </si>
  <si>
    <t xml:space="preserve">TOTAL MXN </t>
  </si>
  <si>
    <t>Relevador</t>
  </si>
  <si>
    <t xml:space="preserve">Potencia </t>
  </si>
  <si>
    <t>Adrian Silva Palafox</t>
  </si>
  <si>
    <t xml:space="preserve">Col. Paseo de las moras, Call. Estancia de las Moras 177, 37119
</t>
  </si>
  <si>
    <t>W electronics</t>
  </si>
  <si>
    <t xml:space="preserve">alimentacion </t>
  </si>
  <si>
    <t>UCE-01</t>
  </si>
  <si>
    <t>n/a</t>
  </si>
  <si>
    <t>varistor de proteccion de la fuente</t>
  </si>
  <si>
    <t>fusible de proteccion de la fuente</t>
  </si>
  <si>
    <t>capacitor 0.1uF</t>
  </si>
  <si>
    <t>100-615</t>
  </si>
  <si>
    <t> 100-375</t>
  </si>
  <si>
    <t>capacitor 220uF</t>
  </si>
  <si>
    <t>capacitor 10uF</t>
  </si>
  <si>
    <t>100-317</t>
  </si>
  <si>
    <t>100-290</t>
  </si>
  <si>
    <t>capacitor 1uF</t>
  </si>
  <si>
    <t>74LS14</t>
  </si>
  <si>
    <t>CIR7414</t>
  </si>
  <si>
    <t>compuerta not con SCHMITT TRIGGER</t>
  </si>
  <si>
    <t>fusible europeo 0.5A</t>
  </si>
  <si>
    <t>Fusible europeo 15A</t>
  </si>
  <si>
    <t>255-650</t>
  </si>
  <si>
    <t>fusible de proteccion de corto</t>
  </si>
  <si>
    <t>Resistencia 10K</t>
  </si>
  <si>
    <t>R14010K</t>
  </si>
  <si>
    <t>resistencia de 1/4W</t>
  </si>
  <si>
    <t>Resistencia 1K</t>
  </si>
  <si>
    <t>RE1W033</t>
  </si>
  <si>
    <t>resistencia de 1W</t>
  </si>
  <si>
    <t>Resistencia 2.2K</t>
  </si>
  <si>
    <t>RE1W035</t>
  </si>
  <si>
    <t>Resistencia 4.7K</t>
  </si>
  <si>
    <t>813-436</t>
  </si>
  <si>
    <t>resistencia de 2W</t>
  </si>
  <si>
    <t>Optoacoplador pc817</t>
  </si>
  <si>
    <t>CIR0817</t>
  </si>
  <si>
    <t xml:space="preserve">Ciercuito integrado </t>
  </si>
  <si>
    <t>puente de diodos 10A</t>
  </si>
  <si>
    <t>803-345</t>
  </si>
  <si>
    <t>puente de diodos para la deteccion de ZC</t>
  </si>
  <si>
    <t>803-699</t>
  </si>
  <si>
    <t>Ventilacion</t>
  </si>
  <si>
    <t>relevador para conmutar el ventilador</t>
  </si>
  <si>
    <t>Diodo 1n4001</t>
  </si>
  <si>
    <t>803-455</t>
  </si>
  <si>
    <t>Diodo de proteccion de rele</t>
  </si>
  <si>
    <t>transistor 2n2222</t>
  </si>
  <si>
    <t>TRA2222</t>
  </si>
  <si>
    <t>transistor para la conmutacion segura</t>
  </si>
  <si>
    <t>Montaje</t>
  </si>
  <si>
    <t>base para circuito integrado</t>
  </si>
  <si>
    <t>BCI0016</t>
  </si>
  <si>
    <t>Base para colocar circuitos integrados</t>
  </si>
  <si>
    <t>tira de pines macho</t>
  </si>
  <si>
    <t xml:space="preserve">pines para hacer conexiones </t>
  </si>
  <si>
    <t>TPM1X40</t>
  </si>
  <si>
    <t xml:space="preserve">tira de pines hembra </t>
  </si>
  <si>
    <t>TPH1X10</t>
  </si>
  <si>
    <t xml:space="preserve">Porta fusible </t>
  </si>
  <si>
    <t>Porta fusible tipo europeo</t>
  </si>
  <si>
    <t>255-779</t>
  </si>
  <si>
    <t>capacitor electrolitico de correcion</t>
  </si>
  <si>
    <t>capacitor de poliester de correcion</t>
  </si>
  <si>
    <t>varistor 10D241K</t>
  </si>
  <si>
    <t>VAR-1001</t>
  </si>
  <si>
    <t>Motanje</t>
  </si>
  <si>
    <t>placa fenolica</t>
  </si>
  <si>
    <t>690-482</t>
  </si>
  <si>
    <t>placa de cobre para circuitos impresos</t>
  </si>
  <si>
    <t>montaje</t>
  </si>
  <si>
    <t>Ventilador de aluminio</t>
  </si>
  <si>
    <t>510-635</t>
  </si>
  <si>
    <t>Ventilador para la extraxion de humo</t>
  </si>
  <si>
    <t>Cloruro ferrico</t>
  </si>
  <si>
    <t>CLOF950</t>
  </si>
  <si>
    <t xml:space="preserve">acido para revelar circuitos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</si>
</sst>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&quot;$&quot;#,##0.00"/>
  </numFmts>
  <fonts count="20" x14ac:knownFonts="1">
    <font>
      <sz val="10"/>
      <color rgb="FF000000"/>
      <name val="Trebuchet MS"/>
      <scheme val="minor"/>
    </font>
    <font>
      <sz val="14"/>
      <color theme="1"/>
      <name val="Arial Narrow"/>
    </font>
    <font>
      <sz val="10"/>
      <name val="Trebuchet MS"/>
    </font>
    <font>
      <sz val="16"/>
      <color theme="1"/>
      <name val="Trebuchet MS"/>
    </font>
    <font>
      <b/>
      <sz val="28"/>
      <color rgb="FF8394C9"/>
      <name val="Trebuchet MS"/>
    </font>
    <font>
      <b/>
      <sz val="28"/>
      <color rgb="FF7B8DC5"/>
      <name val="Arial"/>
    </font>
    <font>
      <sz val="10"/>
      <color theme="1"/>
      <name val="Arial"/>
    </font>
    <font>
      <sz val="8"/>
      <color theme="1"/>
      <name val="Tahoma"/>
    </font>
    <font>
      <sz val="9"/>
      <color theme="4"/>
      <name val="Arial"/>
    </font>
    <font>
      <sz val="11"/>
      <color theme="1"/>
      <name val="Arial"/>
    </font>
    <font>
      <b/>
      <sz val="10"/>
      <color rgb="FFFFFFFF"/>
      <name val="Arial"/>
    </font>
    <font>
      <b/>
      <sz val="9"/>
      <color theme="4"/>
      <name val="Arial"/>
    </font>
    <font>
      <sz val="10"/>
      <color theme="4"/>
      <name val="Arial"/>
    </font>
    <font>
      <sz val="10"/>
      <color theme="1"/>
      <name val="Trebuchet MS"/>
    </font>
    <font>
      <sz val="2"/>
      <color rgb="FFFFFFFF"/>
      <name val="Trebuchet MS"/>
    </font>
    <font>
      <b/>
      <sz val="10"/>
      <color theme="1"/>
      <name val="Arial"/>
    </font>
    <font>
      <u/>
      <sz val="10"/>
      <color rgb="FF4C92AE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A7B3D8"/>
        <bgColor rgb="FFA7B3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164" fontId="6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1" fillId="2" borderId="13" xfId="0" applyFont="1" applyFill="1" applyBorder="1"/>
    <xf numFmtId="0" fontId="8" fillId="0" borderId="0" xfId="0" applyFont="1"/>
    <xf numFmtId="0" fontId="10" fillId="4" borderId="13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2" fillId="0" borderId="0" xfId="0" applyFont="1"/>
    <xf numFmtId="0" fontId="10" fillId="4" borderId="14" xfId="0" applyFont="1" applyFill="1" applyBorder="1" applyAlignment="1">
      <alignment horizontal="center" vertical="center" shrinkToFit="1"/>
    </xf>
    <xf numFmtId="0" fontId="6" fillId="3" borderId="2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0" fontId="10" fillId="4" borderId="14" xfId="0" applyNumberFormat="1" applyFont="1" applyFill="1" applyBorder="1" applyAlignment="1">
      <alignment horizontal="center" vertical="center" shrinkToFit="1"/>
    </xf>
    <xf numFmtId="10" fontId="10" fillId="4" borderId="14" xfId="0" applyNumberFormat="1" applyFont="1" applyFill="1" applyBorder="1" applyAlignment="1">
      <alignment vertical="center" shrinkToFit="1"/>
    </xf>
    <xf numFmtId="0" fontId="10" fillId="4" borderId="25" xfId="0" applyFont="1" applyFill="1" applyBorder="1" applyAlignment="1">
      <alignment horizontal="center" vertical="center" shrinkToFit="1"/>
    </xf>
    <xf numFmtId="0" fontId="14" fillId="0" borderId="0" xfId="0" applyFont="1" applyAlignment="1">
      <alignment vertical="center"/>
    </xf>
    <xf numFmtId="165" fontId="6" fillId="0" borderId="29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6" fillId="0" borderId="35" xfId="0" applyFont="1" applyBorder="1" applyAlignment="1">
      <alignment vertical="center"/>
    </xf>
    <xf numFmtId="165" fontId="6" fillId="0" borderId="36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166" fontId="15" fillId="7" borderId="37" xfId="0" applyNumberFormat="1" applyFont="1" applyFill="1" applyBorder="1" applyAlignment="1">
      <alignment vertical="center"/>
    </xf>
    <xf numFmtId="0" fontId="6" fillId="0" borderId="0" xfId="0" applyFont="1"/>
    <xf numFmtId="0" fontId="14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165" fontId="6" fillId="5" borderId="13" xfId="0" applyNumberFormat="1" applyFont="1" applyFill="1" applyBorder="1" applyAlignment="1">
      <alignment vertical="center"/>
    </xf>
    <xf numFmtId="10" fontId="10" fillId="4" borderId="39" xfId="0" applyNumberFormat="1" applyFont="1" applyFill="1" applyBorder="1" applyAlignment="1">
      <alignment vertical="center" shrinkToFit="1"/>
    </xf>
    <xf numFmtId="10" fontId="17" fillId="9" borderId="14" xfId="0" applyNumberFormat="1" applyFont="1" applyFill="1" applyBorder="1" applyAlignment="1">
      <alignment horizontal="center" vertical="center" shrinkToFit="1"/>
    </xf>
    <xf numFmtId="10" fontId="17" fillId="9" borderId="10" xfId="0" applyNumberFormat="1" applyFont="1" applyFill="1" applyBorder="1" applyAlignment="1">
      <alignment vertical="center" shrinkToFit="1"/>
    </xf>
    <xf numFmtId="0" fontId="19" fillId="10" borderId="38" xfId="0" applyFont="1" applyFill="1" applyBorder="1"/>
    <xf numFmtId="10" fontId="17" fillId="9" borderId="12" xfId="0" applyNumberFormat="1" applyFont="1" applyFill="1" applyBorder="1" applyAlignment="1">
      <alignment horizontal="left" vertical="center" shrinkToFit="1"/>
    </xf>
    <xf numFmtId="0" fontId="17" fillId="9" borderId="14" xfId="0" applyFont="1" applyFill="1" applyBorder="1" applyAlignment="1">
      <alignment horizontal="center" vertical="center" shrinkToFit="1"/>
    </xf>
    <xf numFmtId="167" fontId="17" fillId="9" borderId="14" xfId="0" applyNumberFormat="1" applyFont="1" applyFill="1" applyBorder="1" applyAlignment="1">
      <alignment horizontal="center" vertical="center" wrapText="1" shrinkToFit="1"/>
    </xf>
    <xf numFmtId="167" fontId="17" fillId="9" borderId="14" xfId="0" applyNumberFormat="1" applyFont="1" applyFill="1" applyBorder="1" applyAlignment="1">
      <alignment horizontal="right" vertical="center" shrinkToFit="1"/>
    </xf>
    <xf numFmtId="0" fontId="17" fillId="9" borderId="25" xfId="0" applyFont="1" applyFill="1" applyBorder="1" applyAlignment="1">
      <alignment horizontal="center" vertical="center" shrinkToFit="1"/>
    </xf>
    <xf numFmtId="10" fontId="17" fillId="9" borderId="12" xfId="0" applyNumberFormat="1" applyFont="1" applyFill="1" applyBorder="1" applyAlignment="1">
      <alignment vertical="center" shrinkToFit="1"/>
    </xf>
    <xf numFmtId="0" fontId="10" fillId="9" borderId="25" xfId="0" applyFont="1" applyFill="1" applyBorder="1" applyAlignment="1">
      <alignment horizontal="center" vertical="center" shrinkToFit="1"/>
    </xf>
    <xf numFmtId="0" fontId="17" fillId="11" borderId="10" xfId="0" applyFont="1" applyFill="1" applyBorder="1" applyAlignment="1">
      <alignment vertical="center" wrapText="1"/>
    </xf>
    <xf numFmtId="0" fontId="17" fillId="11" borderId="12" xfId="0" applyFont="1" applyFill="1" applyBorder="1" applyAlignment="1">
      <alignment vertical="center" wrapText="1"/>
    </xf>
    <xf numFmtId="0" fontId="17" fillId="11" borderId="14" xfId="0" applyFont="1" applyFill="1" applyBorder="1" applyAlignment="1">
      <alignment horizontal="center" vertical="center" wrapText="1"/>
    </xf>
    <xf numFmtId="167" fontId="17" fillId="11" borderId="14" xfId="0" applyNumberFormat="1" applyFont="1" applyFill="1" applyBorder="1" applyAlignment="1">
      <alignment horizontal="center" vertical="center" wrapText="1"/>
    </xf>
    <xf numFmtId="10" fontId="17" fillId="9" borderId="39" xfId="0" applyNumberFormat="1" applyFont="1" applyFill="1" applyBorder="1" applyAlignment="1">
      <alignment horizontal="center" vertical="center" shrinkToFit="1"/>
    </xf>
    <xf numFmtId="0" fontId="17" fillId="11" borderId="15" xfId="0" applyFont="1" applyFill="1" applyBorder="1" applyAlignment="1">
      <alignment vertical="center" wrapText="1"/>
    </xf>
    <xf numFmtId="0" fontId="17" fillId="11" borderId="17" xfId="0" applyFont="1" applyFill="1" applyBorder="1" applyAlignment="1">
      <alignment vertical="center" wrapText="1"/>
    </xf>
    <xf numFmtId="0" fontId="17" fillId="9" borderId="39" xfId="0" applyFont="1" applyFill="1" applyBorder="1" applyAlignment="1">
      <alignment horizontal="center" vertical="center" shrinkToFit="1"/>
    </xf>
    <xf numFmtId="167" fontId="17" fillId="9" borderId="39" xfId="0" applyNumberFormat="1" applyFont="1" applyFill="1" applyBorder="1" applyAlignment="1">
      <alignment horizontal="center" vertical="center" shrinkToFit="1"/>
    </xf>
    <xf numFmtId="167" fontId="17" fillId="9" borderId="39" xfId="0" applyNumberFormat="1" applyFont="1" applyFill="1" applyBorder="1" applyAlignment="1">
      <alignment horizontal="right" vertical="center" shrinkToFit="1"/>
    </xf>
    <xf numFmtId="10" fontId="17" fillId="9" borderId="38" xfId="0" applyNumberFormat="1" applyFont="1" applyFill="1" applyBorder="1" applyAlignment="1">
      <alignment horizontal="center" vertical="center" shrinkToFit="1"/>
    </xf>
    <xf numFmtId="0" fontId="17" fillId="11" borderId="40" xfId="0" applyFont="1" applyFill="1" applyBorder="1" applyAlignment="1">
      <alignment vertical="center" wrapText="1"/>
    </xf>
    <xf numFmtId="0" fontId="17" fillId="11" borderId="41" xfId="0" applyFont="1" applyFill="1" applyBorder="1" applyAlignment="1">
      <alignment vertical="center" wrapText="1"/>
    </xf>
    <xf numFmtId="0" fontId="17" fillId="9" borderId="38" xfId="0" applyFont="1" applyFill="1" applyBorder="1" applyAlignment="1">
      <alignment horizontal="center" vertical="center" shrinkToFit="1"/>
    </xf>
    <xf numFmtId="167" fontId="17" fillId="9" borderId="38" xfId="0" applyNumberFormat="1" applyFont="1" applyFill="1" applyBorder="1" applyAlignment="1">
      <alignment horizontal="center" vertical="center" shrinkToFit="1"/>
    </xf>
    <xf numFmtId="167" fontId="17" fillId="9" borderId="38" xfId="0" applyNumberFormat="1" applyFont="1" applyFill="1" applyBorder="1" applyAlignment="1">
      <alignment horizontal="right" vertical="center" shrinkToFit="1"/>
    </xf>
    <xf numFmtId="0" fontId="17" fillId="11" borderId="38" xfId="0" applyFont="1" applyFill="1" applyBorder="1" applyAlignment="1">
      <alignment vertical="center" wrapText="1"/>
    </xf>
    <xf numFmtId="0" fontId="17" fillId="9" borderId="43" xfId="0" applyFont="1" applyFill="1" applyBorder="1" applyAlignment="1">
      <alignment horizontal="center" vertical="center" shrinkToFit="1"/>
    </xf>
    <xf numFmtId="0" fontId="17" fillId="9" borderId="42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0" fillId="0" borderId="0" xfId="0"/>
    <xf numFmtId="0" fontId="16" fillId="8" borderId="30" xfId="0" applyFont="1" applyFill="1" applyBorder="1" applyAlignment="1">
      <alignment horizontal="left" vertical="center" wrapText="1"/>
    </xf>
    <xf numFmtId="0" fontId="2" fillId="8" borderId="31" xfId="0" applyFont="1" applyFill="1" applyBorder="1"/>
    <xf numFmtId="0" fontId="2" fillId="8" borderId="32" xfId="0" applyFont="1" applyFill="1" applyBorder="1"/>
    <xf numFmtId="0" fontId="2" fillId="8" borderId="33" xfId="0" applyFont="1" applyFill="1" applyBorder="1"/>
    <xf numFmtId="0" fontId="0" fillId="8" borderId="0" xfId="0" applyFill="1"/>
    <xf numFmtId="0" fontId="2" fillId="8" borderId="34" xfId="0" applyFont="1" applyFill="1" applyBorder="1"/>
    <xf numFmtId="0" fontId="10" fillId="4" borderId="10" xfId="0" applyFont="1" applyFill="1" applyBorder="1" applyAlignment="1">
      <alignment horizontal="center" vertical="center" shrinkToFit="1"/>
    </xf>
    <xf numFmtId="0" fontId="2" fillId="0" borderId="12" xfId="0" applyFont="1" applyBorder="1"/>
    <xf numFmtId="0" fontId="2" fillId="0" borderId="11" xfId="0" applyFont="1" applyBorder="1"/>
    <xf numFmtId="0" fontId="6" fillId="3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13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15" fillId="6" borderId="26" xfId="0" applyFont="1" applyFill="1" applyBorder="1" applyAlignment="1">
      <alignment horizontal="left" vertical="center"/>
    </xf>
    <xf numFmtId="0" fontId="2" fillId="0" borderId="27" xfId="0" applyFont="1" applyBorder="1"/>
    <xf numFmtId="0" fontId="2" fillId="0" borderId="28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2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8" fillId="0" borderId="10" xfId="0" applyFont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 shrinkToFit="1"/>
    </xf>
    <xf numFmtId="0" fontId="19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114300</xdr:rowOff>
    </xdr:from>
    <xdr:ext cx="3552825" cy="771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4C92AE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7"/>
  <sheetViews>
    <sheetView showGridLines="0" tabSelected="1" topLeftCell="A30" zoomScale="70" zoomScaleNormal="70" workbookViewId="0">
      <selection activeCell="F51" sqref="F51"/>
    </sheetView>
  </sheetViews>
  <sheetFormatPr baseColWidth="10" defaultColWidth="14.44140625" defaultRowHeight="15" customHeight="1" x14ac:dyDescent="0.35"/>
  <cols>
    <col min="1" max="1" width="17.109375" customWidth="1"/>
    <col min="2" max="2" width="35" bestFit="1" customWidth="1"/>
    <col min="3" max="3" width="27.6640625" customWidth="1"/>
    <col min="4" max="4" width="59.88671875" bestFit="1" customWidth="1"/>
    <col min="5" max="5" width="11.6640625" customWidth="1"/>
    <col min="6" max="6" width="17.88671875" bestFit="1" customWidth="1"/>
    <col min="7" max="7" width="17.5546875" bestFit="1" customWidth="1"/>
    <col min="8" max="8" width="26.88671875" customWidth="1"/>
    <col min="9" max="9" width="13.109375" customWidth="1"/>
    <col min="10" max="10" width="24.109375" customWidth="1"/>
    <col min="11" max="26" width="8.88671875" customWidth="1"/>
  </cols>
  <sheetData>
    <row r="1" spans="1:10" ht="36.6" x14ac:dyDescent="0.7">
      <c r="A1" s="84"/>
      <c r="B1" s="85"/>
      <c r="C1" s="86"/>
      <c r="D1" s="1"/>
      <c r="G1" s="2"/>
      <c r="H1" s="3" t="s">
        <v>0</v>
      </c>
    </row>
    <row r="2" spans="1:10" ht="14.25" customHeight="1" x14ac:dyDescent="0.45">
      <c r="A2" s="87"/>
      <c r="B2" s="66"/>
      <c r="C2" s="88"/>
      <c r="D2" s="1"/>
      <c r="G2" s="4" t="s">
        <v>1</v>
      </c>
      <c r="H2" s="5">
        <f ca="1">TODAY()</f>
        <v>45750</v>
      </c>
    </row>
    <row r="3" spans="1:10" ht="14.25" customHeight="1" x14ac:dyDescent="0.45">
      <c r="A3" s="87"/>
      <c r="B3" s="66"/>
      <c r="C3" s="88"/>
      <c r="D3" s="1"/>
      <c r="G3" s="4"/>
      <c r="H3" s="5"/>
    </row>
    <row r="4" spans="1:10" ht="15" customHeight="1" x14ac:dyDescent="0.35">
      <c r="A4" s="89"/>
      <c r="B4" s="90"/>
      <c r="C4" s="91"/>
      <c r="D4" s="6"/>
      <c r="E4" s="6"/>
      <c r="F4" s="6"/>
      <c r="G4" s="4" t="s">
        <v>2</v>
      </c>
      <c r="H4" s="7" t="s">
        <v>3</v>
      </c>
      <c r="J4" s="8"/>
    </row>
    <row r="5" spans="1:10" ht="14.25" customHeight="1" x14ac:dyDescent="0.35">
      <c r="A5" s="6"/>
      <c r="B5" s="6"/>
      <c r="C5" s="6"/>
      <c r="D5" s="6"/>
      <c r="E5" s="6"/>
      <c r="F5" s="6"/>
      <c r="G5" s="6"/>
      <c r="H5" s="6"/>
      <c r="J5" s="9"/>
    </row>
    <row r="6" spans="1:10" ht="14.25" customHeight="1" x14ac:dyDescent="0.35">
      <c r="A6" s="6"/>
      <c r="B6" s="6"/>
      <c r="C6" s="6"/>
      <c r="D6" s="6"/>
      <c r="E6" s="6"/>
      <c r="F6" s="6"/>
      <c r="G6" s="6"/>
      <c r="H6" s="6"/>
      <c r="J6" s="9"/>
    </row>
    <row r="7" spans="1:10" ht="18.75" customHeight="1" x14ac:dyDescent="0.35">
      <c r="A7" s="92" t="s">
        <v>4</v>
      </c>
      <c r="B7" s="75"/>
      <c r="C7" s="75"/>
      <c r="D7" s="75"/>
      <c r="E7" s="75"/>
      <c r="F7" s="75"/>
      <c r="G7" s="75"/>
      <c r="H7" s="74"/>
      <c r="I7" s="10"/>
      <c r="J7" s="9"/>
    </row>
    <row r="8" spans="1:10" ht="18.75" customHeight="1" x14ac:dyDescent="0.35">
      <c r="A8" s="92" t="s">
        <v>5</v>
      </c>
      <c r="B8" s="75"/>
      <c r="C8" s="75"/>
      <c r="D8" s="75"/>
      <c r="E8" s="75"/>
      <c r="F8" s="75"/>
      <c r="G8" s="75"/>
      <c r="H8" s="74"/>
      <c r="I8" s="10"/>
      <c r="J8" s="9"/>
    </row>
    <row r="9" spans="1:10" ht="18.75" customHeight="1" x14ac:dyDescent="0.35">
      <c r="A9" s="92" t="s">
        <v>6</v>
      </c>
      <c r="B9" s="75"/>
      <c r="C9" s="75"/>
      <c r="D9" s="75"/>
      <c r="E9" s="75"/>
      <c r="F9" s="75"/>
      <c r="G9" s="75"/>
      <c r="H9" s="74"/>
      <c r="I9" s="10"/>
      <c r="J9" s="9"/>
    </row>
    <row r="10" spans="1:10" ht="14.25" customHeight="1" x14ac:dyDescent="0.35">
      <c r="A10" s="6"/>
      <c r="B10" s="6"/>
      <c r="C10" s="6"/>
      <c r="D10" s="6"/>
      <c r="E10" s="6"/>
      <c r="F10" s="6"/>
      <c r="G10" s="6"/>
      <c r="H10" s="6"/>
      <c r="J10" s="11"/>
    </row>
    <row r="11" spans="1:10" ht="18" customHeight="1" x14ac:dyDescent="0.35">
      <c r="A11" s="12" t="s">
        <v>7</v>
      </c>
      <c r="B11" s="13"/>
      <c r="C11" s="13"/>
      <c r="E11" s="12" t="s">
        <v>8</v>
      </c>
      <c r="F11" s="12"/>
      <c r="G11" s="13"/>
      <c r="H11" s="13"/>
      <c r="J11" s="14"/>
    </row>
    <row r="12" spans="1:10" ht="19.5" customHeight="1" x14ac:dyDescent="0.35">
      <c r="A12" s="15" t="s">
        <v>37</v>
      </c>
      <c r="B12" s="6"/>
      <c r="C12" s="6"/>
      <c r="D12" s="6"/>
      <c r="E12" s="16" t="s">
        <v>9</v>
      </c>
      <c r="F12" s="100" t="s">
        <v>35</v>
      </c>
      <c r="G12" s="75"/>
      <c r="H12" s="74"/>
    </row>
    <row r="13" spans="1:10" ht="24.75" customHeight="1" x14ac:dyDescent="0.35">
      <c r="A13" s="6"/>
      <c r="B13" s="6"/>
      <c r="C13" s="6"/>
      <c r="D13" s="6"/>
      <c r="E13" s="16" t="s">
        <v>10</v>
      </c>
      <c r="F13" s="94" t="s">
        <v>36</v>
      </c>
      <c r="G13" s="95"/>
      <c r="H13" s="96"/>
      <c r="J13" s="9"/>
    </row>
    <row r="14" spans="1:10" ht="14.25" customHeight="1" x14ac:dyDescent="0.35">
      <c r="B14" s="6"/>
      <c r="C14" s="6"/>
      <c r="D14" s="6"/>
      <c r="E14" s="16"/>
      <c r="F14" s="97"/>
      <c r="G14" s="98"/>
      <c r="H14" s="99"/>
      <c r="J14" s="17"/>
    </row>
    <row r="15" spans="1:10" ht="14.25" customHeight="1" x14ac:dyDescent="0.35">
      <c r="A15" s="6"/>
      <c r="B15" s="6"/>
      <c r="C15" s="6"/>
      <c r="D15" s="6"/>
      <c r="E15" s="6"/>
      <c r="F15" s="6"/>
      <c r="G15" s="6"/>
      <c r="H15" s="6"/>
      <c r="J15" s="9"/>
    </row>
    <row r="16" spans="1:10" ht="14.25" customHeight="1" x14ac:dyDescent="0.35">
      <c r="A16" s="6"/>
      <c r="B16" s="6"/>
      <c r="C16" s="6"/>
      <c r="D16" s="6"/>
      <c r="E16" s="16" t="s">
        <v>11</v>
      </c>
      <c r="F16" s="93">
        <v>4772641384</v>
      </c>
      <c r="G16" s="75"/>
      <c r="H16" s="74"/>
      <c r="J16" s="9"/>
    </row>
    <row r="17" spans="1:10" ht="14.25" customHeight="1" x14ac:dyDescent="0.35">
      <c r="A17" s="6"/>
      <c r="B17" s="6"/>
      <c r="C17" s="6"/>
      <c r="D17" s="6"/>
      <c r="E17" s="6"/>
      <c r="F17" s="6"/>
      <c r="G17" s="6"/>
      <c r="H17" s="6"/>
      <c r="J17" s="17"/>
    </row>
    <row r="18" spans="1:10" ht="14.25" customHeight="1" x14ac:dyDescent="0.35">
      <c r="A18" s="6"/>
      <c r="B18" s="6"/>
      <c r="C18" s="6"/>
      <c r="D18" s="6"/>
      <c r="E18" s="6"/>
      <c r="F18" s="6"/>
      <c r="G18" s="6"/>
      <c r="H18" s="6"/>
      <c r="J18" s="17"/>
    </row>
    <row r="19" spans="1:10" ht="30" customHeight="1" x14ac:dyDescent="0.35">
      <c r="A19" s="18" t="s">
        <v>12</v>
      </c>
      <c r="B19" s="73" t="s">
        <v>13</v>
      </c>
      <c r="C19" s="74"/>
      <c r="D19" s="18" t="s">
        <v>14</v>
      </c>
      <c r="E19" s="73" t="s">
        <v>15</v>
      </c>
      <c r="F19" s="75"/>
      <c r="G19" s="75"/>
      <c r="H19" s="74"/>
      <c r="J19" s="11"/>
    </row>
    <row r="20" spans="1:10" ht="18" customHeight="1" x14ac:dyDescent="0.35">
      <c r="A20" s="19" t="s">
        <v>16</v>
      </c>
      <c r="B20" s="76" t="s">
        <v>16</v>
      </c>
      <c r="C20" s="77"/>
      <c r="D20" s="19" t="s">
        <v>17</v>
      </c>
      <c r="E20" s="76" t="s">
        <v>17</v>
      </c>
      <c r="F20" s="78"/>
      <c r="G20" s="78"/>
      <c r="H20" s="77"/>
      <c r="J20" s="9"/>
    </row>
    <row r="21" spans="1:10" ht="14.25" customHeight="1" x14ac:dyDescent="0.35">
      <c r="A21" s="20"/>
      <c r="B21" s="20"/>
      <c r="C21" s="20"/>
      <c r="D21" s="20"/>
      <c r="E21" s="20"/>
      <c r="F21" s="20"/>
      <c r="G21" s="20"/>
      <c r="H21" s="20"/>
      <c r="J21" s="11"/>
    </row>
    <row r="22" spans="1:10" ht="30" customHeight="1" x14ac:dyDescent="0.35">
      <c r="A22" s="21" t="s">
        <v>18</v>
      </c>
      <c r="B22" s="22" t="s">
        <v>19</v>
      </c>
      <c r="C22" s="35" t="s">
        <v>20</v>
      </c>
      <c r="D22" s="22" t="s">
        <v>21</v>
      </c>
      <c r="E22" s="18" t="s">
        <v>22</v>
      </c>
      <c r="F22" s="18" t="s">
        <v>23</v>
      </c>
      <c r="G22" s="18" t="s">
        <v>24</v>
      </c>
      <c r="H22" s="18" t="s">
        <v>25</v>
      </c>
      <c r="I22" s="23" t="s">
        <v>26</v>
      </c>
      <c r="J22" s="11"/>
    </row>
    <row r="23" spans="1:10" ht="30" customHeight="1" x14ac:dyDescent="0.35">
      <c r="A23" s="36" t="s">
        <v>38</v>
      </c>
      <c r="B23" s="37" t="s">
        <v>54</v>
      </c>
      <c r="C23" s="38" t="s">
        <v>39</v>
      </c>
      <c r="D23" s="39" t="s">
        <v>42</v>
      </c>
      <c r="E23" s="40">
        <v>2</v>
      </c>
      <c r="F23" s="40" t="s">
        <v>40</v>
      </c>
      <c r="G23" s="41">
        <v>4</v>
      </c>
      <c r="H23" s="42">
        <f>G23*E23</f>
        <v>8</v>
      </c>
      <c r="I23" s="43"/>
      <c r="J23" s="11"/>
    </row>
    <row r="24" spans="1:10" ht="30" customHeight="1" x14ac:dyDescent="0.35">
      <c r="A24" s="36" t="s">
        <v>38</v>
      </c>
      <c r="B24" s="37" t="s">
        <v>98</v>
      </c>
      <c r="C24" s="38" t="s">
        <v>99</v>
      </c>
      <c r="D24" s="44" t="s">
        <v>41</v>
      </c>
      <c r="E24" s="40">
        <v>2</v>
      </c>
      <c r="F24" s="40" t="s">
        <v>40</v>
      </c>
      <c r="G24" s="41">
        <v>10</v>
      </c>
      <c r="H24" s="42">
        <f t="shared" ref="H24:H43" si="0">G24*E24</f>
        <v>20</v>
      </c>
      <c r="I24" s="45"/>
      <c r="J24" s="11"/>
    </row>
    <row r="25" spans="1:10" ht="30" customHeight="1" x14ac:dyDescent="0.35">
      <c r="A25" s="36" t="s">
        <v>38</v>
      </c>
      <c r="B25" s="37" t="s">
        <v>43</v>
      </c>
      <c r="C25" s="38" t="s">
        <v>44</v>
      </c>
      <c r="D25" s="44" t="s">
        <v>97</v>
      </c>
      <c r="E25" s="40">
        <v>3</v>
      </c>
      <c r="F25" s="40" t="s">
        <v>40</v>
      </c>
      <c r="G25" s="41">
        <v>4</v>
      </c>
      <c r="H25" s="42">
        <f t="shared" si="0"/>
        <v>12</v>
      </c>
      <c r="I25" s="45"/>
      <c r="J25" s="11"/>
    </row>
    <row r="26" spans="1:10" ht="30" customHeight="1" x14ac:dyDescent="0.35">
      <c r="A26" s="36" t="s">
        <v>38</v>
      </c>
      <c r="B26" s="37" t="s">
        <v>46</v>
      </c>
      <c r="C26" s="38" t="s">
        <v>45</v>
      </c>
      <c r="D26" s="44" t="s">
        <v>96</v>
      </c>
      <c r="E26" s="40">
        <v>2</v>
      </c>
      <c r="F26" s="40" t="s">
        <v>40</v>
      </c>
      <c r="G26" s="41">
        <v>3</v>
      </c>
      <c r="H26" s="42">
        <f>G26*E26</f>
        <v>6</v>
      </c>
      <c r="I26" s="45"/>
      <c r="J26" s="11"/>
    </row>
    <row r="27" spans="1:10" ht="30" customHeight="1" x14ac:dyDescent="0.35">
      <c r="A27" s="36" t="s">
        <v>38</v>
      </c>
      <c r="B27" s="37" t="s">
        <v>47</v>
      </c>
      <c r="C27" s="38" t="s">
        <v>48</v>
      </c>
      <c r="D27" s="44" t="s">
        <v>96</v>
      </c>
      <c r="E27" s="40">
        <v>3</v>
      </c>
      <c r="F27" s="40" t="s">
        <v>40</v>
      </c>
      <c r="G27" s="41">
        <v>3</v>
      </c>
      <c r="H27" s="42">
        <f t="shared" si="0"/>
        <v>9</v>
      </c>
      <c r="I27" s="45"/>
    </row>
    <row r="28" spans="1:10" ht="30" customHeight="1" x14ac:dyDescent="0.35">
      <c r="A28" s="36" t="s">
        <v>38</v>
      </c>
      <c r="B28" s="37" t="s">
        <v>50</v>
      </c>
      <c r="C28" s="38" t="s">
        <v>49</v>
      </c>
      <c r="D28" s="44" t="s">
        <v>96</v>
      </c>
      <c r="E28" s="40">
        <v>3</v>
      </c>
      <c r="F28" s="40" t="s">
        <v>40</v>
      </c>
      <c r="G28" s="41">
        <v>4</v>
      </c>
      <c r="H28" s="42">
        <f t="shared" si="0"/>
        <v>12</v>
      </c>
      <c r="I28" s="45"/>
      <c r="J28" s="11"/>
    </row>
    <row r="29" spans="1:10" ht="30" customHeight="1" x14ac:dyDescent="0.35">
      <c r="A29" s="36" t="s">
        <v>38</v>
      </c>
      <c r="B29" s="37" t="s">
        <v>51</v>
      </c>
      <c r="C29" s="38" t="s">
        <v>52</v>
      </c>
      <c r="D29" s="44" t="s">
        <v>53</v>
      </c>
      <c r="E29" s="40">
        <v>2</v>
      </c>
      <c r="F29" s="40" t="s">
        <v>40</v>
      </c>
      <c r="G29" s="41">
        <v>18</v>
      </c>
      <c r="H29" s="42">
        <f t="shared" si="0"/>
        <v>36</v>
      </c>
      <c r="I29" s="45"/>
      <c r="J29" s="11"/>
    </row>
    <row r="30" spans="1:10" ht="30" customHeight="1" x14ac:dyDescent="0.35">
      <c r="A30" s="36" t="s">
        <v>34</v>
      </c>
      <c r="B30" s="37" t="s">
        <v>55</v>
      </c>
      <c r="C30" s="38" t="s">
        <v>56</v>
      </c>
      <c r="D30" s="39" t="s">
        <v>57</v>
      </c>
      <c r="E30" s="40">
        <v>2</v>
      </c>
      <c r="F30" s="40" t="s">
        <v>40</v>
      </c>
      <c r="G30" s="41">
        <v>4</v>
      </c>
      <c r="H30" s="42">
        <f t="shared" si="0"/>
        <v>8</v>
      </c>
      <c r="I30" s="45"/>
      <c r="J30" s="11"/>
    </row>
    <row r="31" spans="1:10" ht="30" customHeight="1" x14ac:dyDescent="0.35">
      <c r="A31" s="36" t="s">
        <v>34</v>
      </c>
      <c r="B31" s="46" t="s">
        <v>58</v>
      </c>
      <c r="C31" s="38" t="s">
        <v>59</v>
      </c>
      <c r="D31" s="47" t="s">
        <v>60</v>
      </c>
      <c r="E31" s="48">
        <v>5</v>
      </c>
      <c r="F31" s="40" t="s">
        <v>40</v>
      </c>
      <c r="G31" s="49">
        <v>1</v>
      </c>
      <c r="H31" s="42">
        <f>G31*E31</f>
        <v>5</v>
      </c>
      <c r="I31" s="45"/>
      <c r="J31" s="11"/>
    </row>
    <row r="32" spans="1:10" ht="30" customHeight="1" x14ac:dyDescent="0.35">
      <c r="A32" s="36" t="s">
        <v>34</v>
      </c>
      <c r="B32" s="46" t="s">
        <v>61</v>
      </c>
      <c r="C32" s="38" t="s">
        <v>62</v>
      </c>
      <c r="D32" s="47" t="s">
        <v>63</v>
      </c>
      <c r="E32" s="48">
        <v>8</v>
      </c>
      <c r="F32" s="40" t="s">
        <v>40</v>
      </c>
      <c r="G32" s="49">
        <v>2</v>
      </c>
      <c r="H32" s="42">
        <f>G32*E32</f>
        <v>16</v>
      </c>
      <c r="I32" s="45"/>
      <c r="J32" s="11"/>
    </row>
    <row r="33" spans="1:10" ht="30" customHeight="1" x14ac:dyDescent="0.35">
      <c r="A33" s="36" t="s">
        <v>34</v>
      </c>
      <c r="B33" s="46" t="s">
        <v>64</v>
      </c>
      <c r="C33" s="38" t="s">
        <v>65</v>
      </c>
      <c r="D33" s="47" t="s">
        <v>63</v>
      </c>
      <c r="E33" s="48">
        <v>6</v>
      </c>
      <c r="F33" s="40" t="s">
        <v>40</v>
      </c>
      <c r="G33" s="49">
        <v>2</v>
      </c>
      <c r="H33" s="42">
        <f>G33*E33</f>
        <v>12</v>
      </c>
      <c r="I33" s="45"/>
      <c r="J33" s="11"/>
    </row>
    <row r="34" spans="1:10" ht="30" customHeight="1" x14ac:dyDescent="0.35">
      <c r="A34" s="50" t="s">
        <v>34</v>
      </c>
      <c r="B34" s="51" t="s">
        <v>66</v>
      </c>
      <c r="C34" s="38" t="s">
        <v>67</v>
      </c>
      <c r="D34" s="52" t="s">
        <v>68</v>
      </c>
      <c r="E34" s="53">
        <v>4</v>
      </c>
      <c r="F34" s="53" t="s">
        <v>40</v>
      </c>
      <c r="G34" s="54">
        <v>4</v>
      </c>
      <c r="H34" s="55">
        <f t="shared" si="0"/>
        <v>16</v>
      </c>
      <c r="I34" s="43">
        <v>250</v>
      </c>
    </row>
    <row r="35" spans="1:10" ht="30" customHeight="1" x14ac:dyDescent="0.35">
      <c r="A35" s="56" t="s">
        <v>34</v>
      </c>
      <c r="B35" s="57" t="s">
        <v>69</v>
      </c>
      <c r="C35" s="38" t="s">
        <v>70</v>
      </c>
      <c r="D35" s="58" t="s">
        <v>71</v>
      </c>
      <c r="E35" s="59">
        <v>3</v>
      </c>
      <c r="F35" s="59" t="s">
        <v>40</v>
      </c>
      <c r="G35" s="60">
        <v>6</v>
      </c>
      <c r="H35" s="61">
        <f t="shared" si="0"/>
        <v>18</v>
      </c>
      <c r="I35" s="63"/>
    </row>
    <row r="36" spans="1:10" ht="30" customHeight="1" x14ac:dyDescent="0.35">
      <c r="A36" s="56" t="s">
        <v>34</v>
      </c>
      <c r="B36" s="57" t="s">
        <v>72</v>
      </c>
      <c r="C36" s="38" t="s">
        <v>73</v>
      </c>
      <c r="D36" s="58" t="s">
        <v>74</v>
      </c>
      <c r="E36" s="59">
        <v>2</v>
      </c>
      <c r="F36" s="59" t="s">
        <v>40</v>
      </c>
      <c r="G36" s="60">
        <v>20</v>
      </c>
      <c r="H36" s="61">
        <f t="shared" si="0"/>
        <v>40</v>
      </c>
      <c r="I36" s="63"/>
    </row>
    <row r="37" spans="1:10" ht="30" customHeight="1" x14ac:dyDescent="0.35">
      <c r="A37" s="56" t="s">
        <v>76</v>
      </c>
      <c r="B37" s="57" t="s">
        <v>33</v>
      </c>
      <c r="C37" s="38" t="s">
        <v>75</v>
      </c>
      <c r="D37" s="58" t="s">
        <v>77</v>
      </c>
      <c r="E37" s="59">
        <v>2</v>
      </c>
      <c r="F37" s="59" t="s">
        <v>40</v>
      </c>
      <c r="G37" s="60">
        <v>19</v>
      </c>
      <c r="H37" s="61">
        <f t="shared" si="0"/>
        <v>38</v>
      </c>
      <c r="I37" s="63"/>
    </row>
    <row r="38" spans="1:10" ht="30" customHeight="1" x14ac:dyDescent="0.35">
      <c r="A38" s="56" t="s">
        <v>76</v>
      </c>
      <c r="B38" s="57" t="s">
        <v>78</v>
      </c>
      <c r="C38" s="38" t="s">
        <v>79</v>
      </c>
      <c r="D38" s="58" t="s">
        <v>80</v>
      </c>
      <c r="E38" s="59">
        <v>4</v>
      </c>
      <c r="F38" s="59" t="s">
        <v>40</v>
      </c>
      <c r="G38" s="60">
        <v>4</v>
      </c>
      <c r="H38" s="61">
        <f t="shared" si="0"/>
        <v>16</v>
      </c>
      <c r="I38" s="63"/>
    </row>
    <row r="39" spans="1:10" ht="30" customHeight="1" x14ac:dyDescent="0.35">
      <c r="A39" s="56" t="s">
        <v>76</v>
      </c>
      <c r="B39" s="57" t="s">
        <v>81</v>
      </c>
      <c r="C39" s="38" t="s">
        <v>82</v>
      </c>
      <c r="D39" s="58" t="s">
        <v>83</v>
      </c>
      <c r="E39" s="59">
        <v>2</v>
      </c>
      <c r="F39" s="59" t="s">
        <v>40</v>
      </c>
      <c r="G39" s="60">
        <v>3</v>
      </c>
      <c r="H39" s="61">
        <f t="shared" si="0"/>
        <v>6</v>
      </c>
      <c r="I39" s="63"/>
    </row>
    <row r="40" spans="1:10" ht="30" customHeight="1" x14ac:dyDescent="0.35">
      <c r="A40" s="56" t="s">
        <v>84</v>
      </c>
      <c r="B40" s="62" t="s">
        <v>85</v>
      </c>
      <c r="C40" s="38" t="s">
        <v>86</v>
      </c>
      <c r="D40" s="62" t="s">
        <v>87</v>
      </c>
      <c r="E40" s="59">
        <v>3</v>
      </c>
      <c r="F40" s="59" t="s">
        <v>40</v>
      </c>
      <c r="G40" s="60">
        <v>3</v>
      </c>
      <c r="H40" s="61">
        <f t="shared" si="0"/>
        <v>9</v>
      </c>
      <c r="I40" s="63"/>
    </row>
    <row r="41" spans="1:10" ht="30" customHeight="1" x14ac:dyDescent="0.35">
      <c r="A41" s="56" t="s">
        <v>84</v>
      </c>
      <c r="B41" s="57" t="s">
        <v>88</v>
      </c>
      <c r="C41" s="38" t="s">
        <v>90</v>
      </c>
      <c r="D41" s="58" t="s">
        <v>89</v>
      </c>
      <c r="E41" s="59">
        <v>3</v>
      </c>
      <c r="F41" s="59" t="s">
        <v>40</v>
      </c>
      <c r="G41" s="60">
        <v>7</v>
      </c>
      <c r="H41" s="61">
        <f t="shared" si="0"/>
        <v>21</v>
      </c>
      <c r="I41" s="63"/>
    </row>
    <row r="42" spans="1:10" ht="30" customHeight="1" x14ac:dyDescent="0.35">
      <c r="A42" s="56" t="s">
        <v>84</v>
      </c>
      <c r="B42" s="57" t="s">
        <v>91</v>
      </c>
      <c r="C42" s="38" t="s">
        <v>92</v>
      </c>
      <c r="D42" s="58" t="s">
        <v>89</v>
      </c>
      <c r="E42" s="59">
        <v>5</v>
      </c>
      <c r="F42" s="59" t="s">
        <v>40</v>
      </c>
      <c r="G42" s="60">
        <v>17</v>
      </c>
      <c r="H42" s="61">
        <f t="shared" si="0"/>
        <v>85</v>
      </c>
      <c r="I42" s="63"/>
    </row>
    <row r="43" spans="1:10" ht="30" customHeight="1" x14ac:dyDescent="0.35">
      <c r="A43" s="56" t="s">
        <v>84</v>
      </c>
      <c r="B43" s="57" t="s">
        <v>93</v>
      </c>
      <c r="C43" s="38" t="s">
        <v>95</v>
      </c>
      <c r="D43" s="58" t="s">
        <v>94</v>
      </c>
      <c r="E43" s="59">
        <v>4</v>
      </c>
      <c r="F43" s="59" t="s">
        <v>40</v>
      </c>
      <c r="G43" s="60">
        <v>7</v>
      </c>
      <c r="H43" s="61">
        <f t="shared" si="0"/>
        <v>28</v>
      </c>
      <c r="I43" s="64"/>
    </row>
    <row r="44" spans="1:10" ht="30" customHeight="1" x14ac:dyDescent="0.35">
      <c r="A44" s="56" t="s">
        <v>100</v>
      </c>
      <c r="B44" s="62" t="s">
        <v>101</v>
      </c>
      <c r="C44" s="38" t="s">
        <v>102</v>
      </c>
      <c r="D44" s="62" t="s">
        <v>103</v>
      </c>
      <c r="E44" s="59">
        <v>1</v>
      </c>
      <c r="F44" s="59" t="s">
        <v>40</v>
      </c>
      <c r="G44" s="60">
        <v>74</v>
      </c>
      <c r="H44" s="61">
        <f>G44*E44</f>
        <v>74</v>
      </c>
      <c r="I44" s="101"/>
    </row>
    <row r="45" spans="1:10" ht="30" customHeight="1" x14ac:dyDescent="0.35">
      <c r="A45" s="56" t="s">
        <v>100</v>
      </c>
      <c r="B45" s="62" t="s">
        <v>105</v>
      </c>
      <c r="C45" s="102" t="s">
        <v>106</v>
      </c>
      <c r="D45" s="62" t="s">
        <v>107</v>
      </c>
      <c r="E45" s="59">
        <v>1</v>
      </c>
      <c r="F45" s="59" t="s">
        <v>40</v>
      </c>
      <c r="G45" s="60">
        <v>155</v>
      </c>
      <c r="H45" s="61">
        <f>G45*E45</f>
        <v>155</v>
      </c>
      <c r="I45" s="101"/>
    </row>
    <row r="46" spans="1:10" ht="30" customHeight="1" x14ac:dyDescent="0.35">
      <c r="A46" s="56" t="s">
        <v>104</v>
      </c>
      <c r="B46" s="62" t="s">
        <v>108</v>
      </c>
      <c r="C46" s="102" t="s">
        <v>109</v>
      </c>
      <c r="D46" s="62" t="s">
        <v>110</v>
      </c>
      <c r="E46" s="59">
        <v>2</v>
      </c>
      <c r="F46" s="59" t="s">
        <v>40</v>
      </c>
      <c r="G46" s="60">
        <v>44</v>
      </c>
      <c r="H46" s="61">
        <f>G46*E46</f>
        <v>88</v>
      </c>
      <c r="I46" s="101"/>
    </row>
    <row r="47" spans="1:10" ht="18" customHeight="1" x14ac:dyDescent="0.35">
      <c r="A47" s="79"/>
      <c r="B47" s="80"/>
      <c r="C47" s="80"/>
      <c r="D47" s="80"/>
      <c r="E47" s="32" t="s">
        <v>27</v>
      </c>
      <c r="F47" s="32"/>
      <c r="G47" s="33" t="s">
        <v>25</v>
      </c>
      <c r="H47" s="34">
        <f>SUM(H23:H46)</f>
        <v>738</v>
      </c>
      <c r="J47" s="11"/>
    </row>
    <row r="48" spans="1:10" ht="18" customHeight="1" x14ac:dyDescent="0.35">
      <c r="A48" s="81" t="s">
        <v>28</v>
      </c>
      <c r="B48" s="82"/>
      <c r="C48" s="82"/>
      <c r="D48" s="83"/>
      <c r="E48" s="24"/>
      <c r="F48" s="24"/>
      <c r="G48" s="6" t="s">
        <v>29</v>
      </c>
      <c r="H48" s="25">
        <v>0</v>
      </c>
      <c r="J48" s="9"/>
    </row>
    <row r="49" spans="1:10" ht="18" customHeight="1" x14ac:dyDescent="0.35">
      <c r="A49" s="67"/>
      <c r="B49" s="68"/>
      <c r="C49" s="68"/>
      <c r="D49" s="69"/>
      <c r="E49" s="26"/>
      <c r="F49" s="26"/>
      <c r="G49" s="6" t="s">
        <v>30</v>
      </c>
      <c r="H49" s="25">
        <f>SUM(I34)</f>
        <v>250</v>
      </c>
      <c r="J49" s="9"/>
    </row>
    <row r="50" spans="1:10" ht="18" customHeight="1" thickBot="1" x14ac:dyDescent="0.4">
      <c r="A50" s="70"/>
      <c r="B50" s="71"/>
      <c r="C50" s="71"/>
      <c r="D50" s="72"/>
      <c r="E50" s="26"/>
      <c r="F50" s="26"/>
      <c r="G50" s="27" t="s">
        <v>31</v>
      </c>
      <c r="H50" s="28">
        <v>0</v>
      </c>
      <c r="J50" s="11"/>
    </row>
    <row r="51" spans="1:10" ht="18" customHeight="1" thickTop="1" x14ac:dyDescent="0.35">
      <c r="A51" s="70"/>
      <c r="B51" s="71"/>
      <c r="C51" s="71"/>
      <c r="D51" s="72"/>
      <c r="E51" s="26"/>
      <c r="F51" s="26"/>
      <c r="G51" s="29" t="s">
        <v>32</v>
      </c>
      <c r="H51" s="30">
        <f>H47+H49+H48+H50</f>
        <v>988</v>
      </c>
      <c r="J51" s="9"/>
    </row>
    <row r="52" spans="1:10" ht="18" customHeight="1" x14ac:dyDescent="0.35">
      <c r="A52" s="70"/>
      <c r="B52" s="71"/>
      <c r="C52" s="71"/>
      <c r="D52" s="72"/>
      <c r="E52" s="26"/>
      <c r="F52" s="26"/>
    </row>
    <row r="53" spans="1:10" ht="18" customHeight="1" x14ac:dyDescent="0.35">
      <c r="A53" s="70"/>
      <c r="B53" s="71"/>
      <c r="C53" s="71"/>
      <c r="D53" s="72"/>
      <c r="E53" s="26"/>
      <c r="F53" s="26"/>
    </row>
    <row r="54" spans="1:10" ht="14.25" customHeight="1" x14ac:dyDescent="0.35">
      <c r="E54" s="26"/>
      <c r="F54" s="26"/>
      <c r="G54" s="6"/>
      <c r="H54" s="6"/>
      <c r="J54" s="11"/>
    </row>
    <row r="55" spans="1:10" ht="14.25" customHeight="1" x14ac:dyDescent="0.35">
      <c r="A55" s="6"/>
      <c r="B55" s="6"/>
      <c r="C55" s="6"/>
      <c r="D55" s="6"/>
      <c r="E55" s="6"/>
      <c r="F55" s="6"/>
      <c r="G55" s="6"/>
      <c r="H55" s="6"/>
      <c r="J55" s="11"/>
    </row>
    <row r="56" spans="1:10" ht="14.25" customHeight="1" x14ac:dyDescent="0.35">
      <c r="A56" s="65"/>
      <c r="B56" s="66"/>
      <c r="C56" s="66"/>
      <c r="D56" s="66"/>
      <c r="E56" s="66"/>
      <c r="F56" s="66"/>
      <c r="G56" s="66"/>
      <c r="H56" s="66"/>
      <c r="J56" s="11"/>
    </row>
    <row r="57" spans="1:10" ht="14.25" customHeight="1" x14ac:dyDescent="0.35">
      <c r="A57" s="65"/>
      <c r="B57" s="66"/>
      <c r="C57" s="66"/>
      <c r="D57" s="66"/>
      <c r="E57" s="66"/>
      <c r="F57" s="66"/>
      <c r="G57" s="66"/>
      <c r="H57" s="66"/>
      <c r="J57" s="11"/>
    </row>
    <row r="58" spans="1:10" ht="14.25" customHeight="1" x14ac:dyDescent="0.35">
      <c r="J58" s="31"/>
    </row>
    <row r="59" spans="1:10" ht="14.25" customHeight="1" x14ac:dyDescent="0.35"/>
    <row r="60" spans="1:10" ht="14.25" customHeight="1" x14ac:dyDescent="0.35"/>
    <row r="61" spans="1:10" ht="14.25" customHeight="1" x14ac:dyDescent="0.35"/>
    <row r="62" spans="1:10" ht="14.25" customHeight="1" x14ac:dyDescent="0.35"/>
    <row r="63" spans="1:10" ht="14.25" customHeight="1" x14ac:dyDescent="0.35"/>
    <row r="64" spans="1:10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</sheetData>
  <mergeCells count="16">
    <mergeCell ref="A1:C4"/>
    <mergeCell ref="A7:H7"/>
    <mergeCell ref="A8:H8"/>
    <mergeCell ref="A9:H9"/>
    <mergeCell ref="F16:H16"/>
    <mergeCell ref="F13:H14"/>
    <mergeCell ref="F12:H12"/>
    <mergeCell ref="A56:H56"/>
    <mergeCell ref="A57:H57"/>
    <mergeCell ref="A49:D53"/>
    <mergeCell ref="B19:C19"/>
    <mergeCell ref="E19:H19"/>
    <mergeCell ref="B20:C20"/>
    <mergeCell ref="E20:H20"/>
    <mergeCell ref="A47:D47"/>
    <mergeCell ref="A48:D48"/>
  </mergeCells>
  <printOptions horizontalCentered="1"/>
  <pageMargins left="0.5" right="0.5" top="0.5" bottom="0.5" header="0" footer="0"/>
  <pageSetup fitToHeight="0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37FF902635AF48932CB23BCCA142FD" ma:contentTypeVersion="16" ma:contentTypeDescription="Crear nuevo documento." ma:contentTypeScope="" ma:versionID="9b0685d7e58bb4cc21151483253a78c2">
  <xsd:schema xmlns:xsd="http://www.w3.org/2001/XMLSchema" xmlns:xs="http://www.w3.org/2001/XMLSchema" xmlns:p="http://schemas.microsoft.com/office/2006/metadata/properties" xmlns:ns3="3adb38c5-a5a1-4593-af7e-514cfd62272c" xmlns:ns4="97809dd8-7501-4e6d-ad0c-2b1e63157906" targetNamespace="http://schemas.microsoft.com/office/2006/metadata/properties" ma:root="true" ma:fieldsID="b7611ef366c7b9f8f3717f59350257ab" ns3:_="" ns4:_="">
    <xsd:import namespace="3adb38c5-a5a1-4593-af7e-514cfd62272c"/>
    <xsd:import namespace="97809dd8-7501-4e6d-ad0c-2b1e6315790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38c5-a5a1-4593-af7e-514cfd62272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09dd8-7501-4e6d-ad0c-2b1e6315790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db38c5-a5a1-4593-af7e-514cfd62272c" xsi:nil="true"/>
  </documentManagement>
</p:properties>
</file>

<file path=customXml/itemProps1.xml><?xml version="1.0" encoding="utf-8"?>
<ds:datastoreItem xmlns:ds="http://schemas.openxmlformats.org/officeDocument/2006/customXml" ds:itemID="{CE618D07-D125-4F91-81C1-69A7680F8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2CDEF-FC41-4DF8-93D6-61C32A9A2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38c5-a5a1-4593-af7e-514cfd62272c"/>
    <ds:schemaRef ds:uri="97809dd8-7501-4e6d-ad0c-2b1e63157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513976-302B-40A6-AD4B-03AB10F68892}">
  <ds:schemaRefs>
    <ds:schemaRef ds:uri="http://purl.org/dc/terms/"/>
    <ds:schemaRef ds:uri="http://schemas.microsoft.com/office/2006/metadata/properties"/>
    <ds:schemaRef ds:uri="http://www.w3.org/XML/1998/namespace"/>
    <ds:schemaRef ds:uri="97809dd8-7501-4e6d-ad0c-2b1e63157906"/>
    <ds:schemaRef ds:uri="http://purl.org/dc/elements/1.1/"/>
    <ds:schemaRef ds:uri="http://schemas.microsoft.com/office/2006/documentManagement/types"/>
    <ds:schemaRef ds:uri="3adb38c5-a5a1-4593-af7e-514cfd62272c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ordenDeCompra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Ceniceros</dc:creator>
  <cp:lastModifiedBy>74717 - José Antonio García García</cp:lastModifiedBy>
  <dcterms:created xsi:type="dcterms:W3CDTF">2009-04-10T15:20:03Z</dcterms:created>
  <dcterms:modified xsi:type="dcterms:W3CDTF">2025-04-04T01:33:18Z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2008-2015 Vertex42 LLC</vt:lpwstr>
  </property>
  <property fmtid="{D5CDD505-2E9C-101B-9397-08002B2CF9AE}" pid="3" name="Version">
    <vt:lpwstr>1.2.1</vt:lpwstr>
  </property>
  <property fmtid="{D5CDD505-2E9C-101B-9397-08002B2CF9AE}" pid="4" name="ContentTypeId">
    <vt:lpwstr>0x010100C937FF902635AF48932CB23BCCA142FD</vt:lpwstr>
  </property>
</Properties>
</file>