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jed\Downloads\"/>
    </mc:Choice>
  </mc:AlternateContent>
  <xr:revisionPtr revIDLastSave="0" documentId="8_{BE8F6C93-6FE4-4AEF-8B89-268EAE81110D}" xr6:coauthVersionLast="47" xr6:coauthVersionMax="47" xr10:uidLastSave="{00000000-0000-0000-0000-000000000000}"/>
  <bookViews>
    <workbookView xWindow="-120" yWindow="-120" windowWidth="29040" windowHeight="15720" xr2:uid="{A1F992EE-968A-499A-ABD9-DE60DBD9B96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G22" i="1"/>
  <c r="G18" i="1"/>
  <c r="G20" i="1"/>
  <c r="G21" i="1"/>
  <c r="I3" i="1"/>
  <c r="G19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D4" i="1"/>
  <c r="D5" i="1"/>
  <c r="D6" i="1"/>
  <c r="D7" i="1"/>
  <c r="D8" i="1"/>
  <c r="D9" i="1"/>
  <c r="F3" i="1"/>
  <c r="G3" i="1" s="1"/>
  <c r="D3" i="1"/>
</calcChain>
</file>

<file path=xl/sharedStrings.xml><?xml version="1.0" encoding="utf-8"?>
<sst xmlns="http://schemas.openxmlformats.org/spreadsheetml/2006/main" count="33" uniqueCount="32">
  <si>
    <t>Modèle</t>
  </si>
  <si>
    <t>Prix UT HT</t>
  </si>
  <si>
    <t>Quantité</t>
  </si>
  <si>
    <t>prix HT</t>
  </si>
  <si>
    <t>Prix UT TTC</t>
  </si>
  <si>
    <t>Prix TTC</t>
  </si>
  <si>
    <t>Marge</t>
  </si>
  <si>
    <t>Lien</t>
  </si>
  <si>
    <t>Total</t>
  </si>
  <si>
    <t>Dell PowerEdge R760xs</t>
  </si>
  <si>
    <t>https://www.dell.com/fr-fr/shop/nos-solutions-serveurs-stockage-et-réseaux/smart-selection-poweredge-r760xs-serveur-rack/spd/poweredge-r760xs/per760xs1a</t>
  </si>
  <si>
    <t>Ubiquiti UniFi AC-Pro</t>
  </si>
  <si>
    <t>Lenovo ThinkPad X13 Gen 4</t>
  </si>
  <si>
    <t>UniFi Patch Cable</t>
  </si>
  <si>
    <t>https://eu.store.ui.com/eu/en/pro/category/all-wifi/products/uap-ac-pro</t>
  </si>
  <si>
    <t>Cisco Catalyst 9200</t>
  </si>
  <si>
    <t>Ensemble MK370</t>
  </si>
  <si>
    <t>https://www.logitech.com/fr-fr/products/combos/mk370-keyboard-mouse.html</t>
  </si>
  <si>
    <t>https://www.lenovo.com/fr/fr/p/laptops/thinkpad/thinkpadx/thinkpad-x13-yoga-gen-4-(13-inch-intel)/21f2cto1wwfr3?cid=fr:sem:eyc53x&amp;gad_source=1&amp;gclid=Cj0KCQjw5cOwBhCiARIsAJ5njuZYNYuUSpV76GnqroN31BrEX7fi_TZ9mgBokEbl6-IOj2BfaOWlQRMaAosBEALw_wcB&amp;gclsrc=aw.ds</t>
  </si>
  <si>
    <t>https://www.inmac-wstore.com/cisco-catalyst-9200-essential-edition-commutateur-48-ports-intelligent-montable-sur-rack/p7189381.htm</t>
  </si>
  <si>
    <t>https://eu.store.ui.com/eu/en/pro/category/whats-new/products/unifi-ethernet-patch-cable-with-bendable-booted-rj45</t>
  </si>
  <si>
    <t>Cisco ISR 1100</t>
  </si>
  <si>
    <t>https://www.busiboutique.com/produit/cisco-isr-1100-8-ports-dual-ge-wan-ethernet-router-256179.html</t>
  </si>
  <si>
    <t>Action</t>
  </si>
  <si>
    <t>Durée</t>
  </si>
  <si>
    <t>Nb personne</t>
  </si>
  <si>
    <t>Taux journalier</t>
  </si>
  <si>
    <t>Installation + câblage switch</t>
  </si>
  <si>
    <t>Installation + câblage borne wifi</t>
  </si>
  <si>
    <t>Installation + câblage routeur</t>
  </si>
  <si>
    <t>Installation + câblage serveur</t>
  </si>
  <si>
    <t>Prix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</si>
</sst>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1"/>
    <xf numFmtId="0" fontId="0" fillId="3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logitech.com/fr-fr/products/combos/mk370-keyboard-mouse.html" TargetMode="External"/><Relationship Id="rId7" Type="http://schemas.openxmlformats.org/officeDocument/2006/relationships/hyperlink" Target="https://www.busiboutique.com/produit/cisco-isr-1100-8-ports-dual-ge-wan-ethernet-router-256179.html" TargetMode="External"/><Relationship Id="rId2" Type="http://schemas.openxmlformats.org/officeDocument/2006/relationships/hyperlink" Target="https://eu.store.ui.com/eu/en/pro/category/all-wifi/products/uap-ac-pro" TargetMode="External"/><Relationship Id="rId1" Type="http://schemas.openxmlformats.org/officeDocument/2006/relationships/hyperlink" Target="https://www.dell.com/fr-fr/shop/nos-solutions-serveurs-stockage-et-r&#233;seaux/smart-selection-poweredge-r760xs-serveur-rack/spd/poweredge-r760xs/per760xs1a" TargetMode="External"/><Relationship Id="rId6" Type="http://schemas.openxmlformats.org/officeDocument/2006/relationships/hyperlink" Target="https://eu.store.ui.com/eu/en/pro/category/whats-new/products/unifi-ethernet-patch-cable-with-bendable-booted-rj45" TargetMode="External"/><Relationship Id="rId5" Type="http://schemas.openxmlformats.org/officeDocument/2006/relationships/hyperlink" Target="https://www.inmac-wstore.com/cisco-catalyst-9200-essential-edition-commutateur-48-ports-intelligent-montable-sur-rack/p7189381.htm" TargetMode="External"/><Relationship Id="rId4" Type="http://schemas.openxmlformats.org/officeDocument/2006/relationships/hyperlink" Target="https://www.lenovo.com/fr/fr/p/laptops/thinkpad/thinkpadx/thinkpad-x13-yoga-gen-4-(13-inch-intel)/21f2cto1wwfr3?cid=fr:sem:eyc53x&amp;gad_source=1&amp;gclid=Cj0KCQjw5cOwBhCiARIsAJ5njuZYNYuUSpV76GnqroN31BrEX7fi_TZ9mgBokEbl6-IOj2BfaOWlQRMaAosBEALw_wcB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1760-FC22-4589-AF0F-4313707CAE73}">
  <dimension ref="A2:I30"/>
  <sheetViews>
    <sheetView tabSelected="1" zoomScale="80" zoomScaleNormal="80" workbookViewId="0">
      <selection activeCell="B37" sqref="B37"/>
    </sheetView>
  </sheetViews>
  <sheetFormatPr baseColWidth="10" defaultRowHeight="15" x14ac:dyDescent="0.25"/>
  <cols>
    <col min="1" max="1" width="29.5703125" bestFit="1" customWidth="1"/>
    <col min="8" max="8" width="255.7109375" bestFit="1" customWidth="1"/>
  </cols>
  <sheetData>
    <row r="2" spans="1:9" s="2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25">
      <c r="A3" t="s">
        <v>9</v>
      </c>
      <c r="B3">
        <v>3520</v>
      </c>
      <c r="C3">
        <v>4</v>
      </c>
      <c r="D3">
        <f>B3*C3</f>
        <v>14080</v>
      </c>
      <c r="E3">
        <v>4224</v>
      </c>
      <c r="F3">
        <f>E3*C3</f>
        <v>16896</v>
      </c>
      <c r="G3">
        <f>F3*1.2</f>
        <v>20275.2</v>
      </c>
      <c r="H3" s="3" t="s">
        <v>10</v>
      </c>
      <c r="I3">
        <f>SUM( G3:G9)</f>
        <v>306458.44799999997</v>
      </c>
    </row>
    <row r="4" spans="1:9" x14ac:dyDescent="0.25">
      <c r="A4" t="s">
        <v>21</v>
      </c>
      <c r="B4">
        <v>1104</v>
      </c>
      <c r="C4">
        <v>20</v>
      </c>
      <c r="D4">
        <f t="shared" ref="D4:D9" si="0">B4*C4</f>
        <v>22080</v>
      </c>
      <c r="E4">
        <v>1325.56</v>
      </c>
      <c r="F4">
        <f t="shared" ref="F4:F9" si="1">E4*C4</f>
        <v>26511.199999999997</v>
      </c>
      <c r="G4">
        <f t="shared" ref="G4:G9" si="2">F4*1.2</f>
        <v>31813.439999999995</v>
      </c>
      <c r="H4" s="3" t="s">
        <v>22</v>
      </c>
    </row>
    <row r="5" spans="1:9" x14ac:dyDescent="0.25">
      <c r="A5" t="s">
        <v>11</v>
      </c>
      <c r="B5">
        <v>137</v>
      </c>
      <c r="C5">
        <v>10</v>
      </c>
      <c r="D5">
        <f t="shared" si="0"/>
        <v>1370</v>
      </c>
      <c r="E5">
        <v>164.4</v>
      </c>
      <c r="F5">
        <f t="shared" si="1"/>
        <v>1644</v>
      </c>
      <c r="G5">
        <f t="shared" si="2"/>
        <v>1972.8</v>
      </c>
      <c r="H5" s="3" t="s">
        <v>14</v>
      </c>
    </row>
    <row r="6" spans="1:9" x14ac:dyDescent="0.25">
      <c r="A6" t="s">
        <v>15</v>
      </c>
      <c r="B6">
        <v>3661.93</v>
      </c>
      <c r="C6">
        <v>12</v>
      </c>
      <c r="D6">
        <f t="shared" si="0"/>
        <v>43943.159999999996</v>
      </c>
      <c r="E6">
        <v>4394.32</v>
      </c>
      <c r="F6">
        <f t="shared" si="1"/>
        <v>52731.839999999997</v>
      </c>
      <c r="G6">
        <f t="shared" si="2"/>
        <v>63278.207999999991</v>
      </c>
      <c r="H6" s="3" t="s">
        <v>19</v>
      </c>
    </row>
    <row r="7" spans="1:9" x14ac:dyDescent="0.25">
      <c r="A7" t="s">
        <v>12</v>
      </c>
      <c r="B7">
        <v>1200</v>
      </c>
      <c r="C7">
        <v>90</v>
      </c>
      <c r="D7">
        <f t="shared" si="0"/>
        <v>108000</v>
      </c>
      <c r="E7">
        <v>1700</v>
      </c>
      <c r="F7">
        <f t="shared" si="1"/>
        <v>153000</v>
      </c>
      <c r="G7">
        <f t="shared" si="2"/>
        <v>183600</v>
      </c>
      <c r="H7" s="3" t="s">
        <v>18</v>
      </c>
    </row>
    <row r="8" spans="1:9" x14ac:dyDescent="0.25">
      <c r="A8" t="s">
        <v>13</v>
      </c>
      <c r="B8">
        <v>1.85</v>
      </c>
      <c r="C8">
        <v>45</v>
      </c>
      <c r="D8">
        <f t="shared" si="0"/>
        <v>83.25</v>
      </c>
      <c r="E8">
        <v>2.2200000000000002</v>
      </c>
      <c r="F8">
        <f t="shared" si="1"/>
        <v>99.9</v>
      </c>
      <c r="G8">
        <f t="shared" si="2"/>
        <v>119.88</v>
      </c>
      <c r="H8" s="3" t="s">
        <v>20</v>
      </c>
    </row>
    <row r="9" spans="1:9" x14ac:dyDescent="0.25">
      <c r="A9" t="s">
        <v>16</v>
      </c>
      <c r="B9">
        <v>49.99</v>
      </c>
      <c r="C9">
        <v>90</v>
      </c>
      <c r="D9">
        <f t="shared" si="0"/>
        <v>4499.1000000000004</v>
      </c>
      <c r="E9">
        <v>49.99</v>
      </c>
      <c r="F9">
        <f t="shared" si="1"/>
        <v>4499.1000000000004</v>
      </c>
      <c r="G9">
        <f t="shared" si="2"/>
        <v>5398.92</v>
      </c>
      <c r="H9" s="3" t="s">
        <v>17</v>
      </c>
    </row>
    <row r="17" spans="1:7" x14ac:dyDescent="0.25">
      <c r="A17" s="1" t="s">
        <v>23</v>
      </c>
      <c r="B17" s="1" t="s">
        <v>24</v>
      </c>
      <c r="C17" s="1" t="s">
        <v>25</v>
      </c>
      <c r="D17" s="1"/>
      <c r="E17" s="1"/>
      <c r="F17" s="1" t="s">
        <v>26</v>
      </c>
      <c r="G17" s="1" t="s">
        <v>8</v>
      </c>
    </row>
    <row r="18" spans="1:7" x14ac:dyDescent="0.25">
      <c r="A18" t="s">
        <v>30</v>
      </c>
      <c r="B18">
        <v>4</v>
      </c>
      <c r="C18">
        <v>3</v>
      </c>
      <c r="F18">
        <v>500</v>
      </c>
      <c r="G18">
        <f>(F18*C18)*B18</f>
        <v>6000</v>
      </c>
    </row>
    <row r="19" spans="1:7" x14ac:dyDescent="0.25">
      <c r="A19" t="s">
        <v>27</v>
      </c>
      <c r="B19">
        <v>7</v>
      </c>
      <c r="C19">
        <v>3</v>
      </c>
      <c r="F19">
        <v>500</v>
      </c>
      <c r="G19">
        <f>(F19*C19)*B19</f>
        <v>10500</v>
      </c>
    </row>
    <row r="20" spans="1:7" x14ac:dyDescent="0.25">
      <c r="A20" t="s">
        <v>28</v>
      </c>
      <c r="B20">
        <v>6</v>
      </c>
      <c r="C20">
        <v>2</v>
      </c>
      <c r="F20">
        <v>500</v>
      </c>
      <c r="G20">
        <f t="shared" ref="G20:G37" si="3">(F20*C20)*B20</f>
        <v>6000</v>
      </c>
    </row>
    <row r="21" spans="1:7" x14ac:dyDescent="0.25">
      <c r="A21" t="s">
        <v>29</v>
      </c>
      <c r="B21">
        <v>6</v>
      </c>
      <c r="C21">
        <v>2</v>
      </c>
      <c r="F21">
        <v>500</v>
      </c>
      <c r="G21">
        <f t="shared" si="3"/>
        <v>6000</v>
      </c>
    </row>
    <row r="22" spans="1:7" x14ac:dyDescent="0.25">
      <c r="G22">
        <f>SUM(G18:G21)</f>
        <v>28500</v>
      </c>
    </row>
    <row r="30" spans="1:7" x14ac:dyDescent="0.25">
      <c r="A30" s="4" t="s">
        <v>31</v>
      </c>
      <c r="B30" s="4">
        <f>G22+I3</f>
        <v>334958.44799999997</v>
      </c>
    </row>
  </sheetData>
  <hyperlinks>
    <hyperlink ref="H3" r:id="rId1" xr:uid="{3C40F8D7-D1A1-4772-AF0F-B6901C259AA7}"/>
    <hyperlink ref="H5" r:id="rId2" xr:uid="{447E07C3-D209-4BA0-92C5-3A7ABE51882C}"/>
    <hyperlink ref="H9" r:id="rId3" xr:uid="{5D07E3A8-836C-4C54-88DB-AC9A3A275DB3}"/>
    <hyperlink ref="H7" r:id="rId4" xr:uid="{147F3405-6377-4417-A362-A2A73FDFE96A}"/>
    <hyperlink ref="H6" r:id="rId5" xr:uid="{5DB1A5BC-C5E3-4570-A524-3FE38849D9AD}"/>
    <hyperlink ref="H8" r:id="rId6" xr:uid="{DAB2E2B0-05E7-4CD8-8005-F4355A1F1F9C}"/>
    <hyperlink ref="H4" r:id="rId7" xr:uid="{53A6176E-34D0-44FE-AF6D-61A95DB5F04C}"/>
  </hyperlinks>
  <pageMargins left="0.7" right="0.7" top="0.75" bottom="0.75" header="0.3" footer="0.3"/>
  <pageSetup paperSize="9" orientation="portrait" horizontalDpi="0" verticalDpi="0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45252912E9264DAD8AF02997481489" ma:contentTypeVersion="8" ma:contentTypeDescription="Crée un document." ma:contentTypeScope="" ma:versionID="d7f2cdf6d5346b1255dd9c7749e0ac71">
  <xsd:schema xmlns:xsd="http://www.w3.org/2001/XMLSchema" xmlns:xs="http://www.w3.org/2001/XMLSchema" xmlns:p="http://schemas.microsoft.com/office/2006/metadata/properties" xmlns:ns3="97c1497b-cfe0-4e8d-a0d0-f2aed24589e8" xmlns:ns4="30bc5631-bd99-4dbe-9be9-7b6209571cfa" targetNamespace="http://schemas.microsoft.com/office/2006/metadata/properties" ma:root="true" ma:fieldsID="e8aef03357b7938c3fcb98d4616f09c7" ns3:_="" ns4:_="">
    <xsd:import namespace="97c1497b-cfe0-4e8d-a0d0-f2aed24589e8"/>
    <xsd:import namespace="30bc5631-bd99-4dbe-9be9-7b6209571c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c1497b-cfe0-4e8d-a0d0-f2aed24589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bc5631-bd99-4dbe-9be9-7b6209571cf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7c1497b-cfe0-4e8d-a0d0-f2aed24589e8" xsi:nil="true"/>
  </documentManagement>
</p:properties>
</file>

<file path=customXml/itemProps1.xml><?xml version="1.0" encoding="utf-8"?>
<ds:datastoreItem xmlns:ds="http://schemas.openxmlformats.org/officeDocument/2006/customXml" ds:itemID="{57FD600A-3FEC-4A49-B2D4-CF0CF1350E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c1497b-cfe0-4e8d-a0d0-f2aed24589e8"/>
    <ds:schemaRef ds:uri="30bc5631-bd99-4dbe-9be9-7b6209571c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5B325A-B41A-4E10-9F53-6E87FF3727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86FDF2-25C3-481F-ADAA-46B5BE72A7D8}">
  <ds:schemaRefs>
    <ds:schemaRef ds:uri="http://schemas.microsoft.com/office/infopath/2007/PartnerControls"/>
    <ds:schemaRef ds:uri="http://purl.org/dc/terms/"/>
    <ds:schemaRef ds:uri="http://purl.org/dc/dcmitype/"/>
    <ds:schemaRef ds:uri="http://www.w3.org/XML/1998/namespace"/>
    <ds:schemaRef ds:uri="97c1497b-cfe0-4e8d-a0d0-f2aed24589e8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30bc5631-bd99-4dbe-9be9-7b6209571cfa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Sajed BEN YOUSSEF</dc:creator>
  <cp:lastModifiedBy>Sajed BEN YOUSSEF</cp:lastModifiedBy>
  <dcterms:created xsi:type="dcterms:W3CDTF">2024-04-06T09:27:46Z</dcterms:created>
  <dcterms:modified xsi:type="dcterms:W3CDTF">2024-04-06T10:57:41Z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0x010100BA45252912E9264DAD8AF02997481489</vt:lpwstr>
  </property>
</Properties>
</file>