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code\BLOCKASTICS\Data\"/>
    </mc:Choice>
  </mc:AlternateContent>
  <xr:revisionPtr revIDLastSave="0" documentId="13_ncr:1_{8F6EE9C8-25A8-4107-B455-40A9207F480E}" xr6:coauthVersionLast="47" xr6:coauthVersionMax="47" xr10:uidLastSave="{00000000-0000-0000-0000-000000000000}"/>
  <bookViews>
    <workbookView xWindow="1560" yWindow="1560" windowWidth="24405" windowHeight="11175" activeTab="1" xr2:uid="{A260AE92-C4C1-45E8-976D-0E6C0D453DB6}"/>
  </bookViews>
  <sheets>
    <sheet name="Investment" sheetId="1" r:id="rId1"/>
    <sheet name="transf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S2" i="2"/>
  <c r="K2" i="2"/>
  <c r="R2" i="2" s="1"/>
  <c r="L2" i="2"/>
  <c r="N2" i="2"/>
  <c r="P2" i="2" s="1"/>
  <c r="E3" i="1"/>
  <c r="H3" i="1"/>
  <c r="H2" i="1"/>
  <c r="E2" i="1"/>
</calcChain>
</file>

<file path=xl/sharedStrings.xml><?xml version="1.0" encoding="utf-8"?>
<sst xmlns="http://schemas.openxmlformats.org/spreadsheetml/2006/main" count="36" uniqueCount="32">
  <si>
    <t>BTC</t>
  </si>
  <si>
    <t>gross_invest</t>
  </si>
  <si>
    <t>net_invest</t>
  </si>
  <si>
    <t>bc1q5v9rk32p6zxrvm4kvesqe3xzhft4gkwe4sk4ct</t>
  </si>
  <si>
    <t>Coinbase</t>
  </si>
  <si>
    <t>BLOCKASTICS</t>
  </si>
  <si>
    <t>fee</t>
  </si>
  <si>
    <t>sender</t>
  </si>
  <si>
    <t>recipient</t>
  </si>
  <si>
    <t>date</t>
  </si>
  <si>
    <t>asset</t>
  </si>
  <si>
    <t>qte</t>
  </si>
  <si>
    <t>price</t>
  </si>
  <si>
    <t>value</t>
  </si>
  <si>
    <t>amount_sent</t>
  </si>
  <si>
    <t>amount_received</t>
  </si>
  <si>
    <t>address_recipient</t>
  </si>
  <si>
    <t>address_sender</t>
  </si>
  <si>
    <t>hash_transaction</t>
  </si>
  <si>
    <t>hash_block</t>
  </si>
  <si>
    <t>7c43227c9a43f5faa4d2264fad03333fa2e2c5d108d405611d683bae9eac7318</t>
  </si>
  <si>
    <t>transaction_fee</t>
  </si>
  <si>
    <t>fee_paid</t>
  </si>
  <si>
    <t>?</t>
  </si>
  <si>
    <t>spot_price</t>
  </si>
  <si>
    <t>3AU8CuvpmhYUKSPFQVfcGbC4F5NbVcTDrg</t>
  </si>
  <si>
    <t>ratio_amount_fee</t>
  </si>
  <si>
    <t>transaction_output_gross</t>
  </si>
  <si>
    <t>transaction_output_net</t>
  </si>
  <si>
    <t>ratio_to_total_output</t>
  </si>
  <si>
    <t>ratio_fee_to_transaction_fee</t>
  </si>
  <si>
    <t>ratio_fee_to_amount_sent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</si>
</sst>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120D-CAA1-4044-89FA-B89F63E9873C}">
  <dimension ref="A1:H3"/>
  <sheetViews>
    <sheetView workbookViewId="0">
      <selection activeCell="H8" sqref="H8"/>
    </sheetView>
  </sheetViews>
  <sheetFormatPr baseColWidth="10" defaultRowHeight="15" x14ac:dyDescent="0.25"/>
  <sheetData>
    <row r="1" spans="1:8" x14ac:dyDescent="0.25">
      <c r="A1" t="s">
        <v>9</v>
      </c>
      <c r="B1" t="s">
        <v>10</v>
      </c>
      <c r="C1" t="s">
        <v>1</v>
      </c>
      <c r="D1" t="s">
        <v>6</v>
      </c>
      <c r="E1" t="s">
        <v>2</v>
      </c>
      <c r="F1" t="s">
        <v>11</v>
      </c>
      <c r="G1" t="s">
        <v>12</v>
      </c>
      <c r="H1" t="s">
        <v>13</v>
      </c>
    </row>
    <row r="2" spans="1:8" x14ac:dyDescent="0.25">
      <c r="A2" s="1">
        <v>44743</v>
      </c>
      <c r="B2" s="1" t="s">
        <v>0</v>
      </c>
      <c r="C2" s="2">
        <v>200</v>
      </c>
      <c r="D2">
        <v>7.67</v>
      </c>
      <c r="E2" s="2">
        <f>C2-D2</f>
        <v>192.33</v>
      </c>
      <c r="F2">
        <v>1.0169650000000001E-2</v>
      </c>
      <c r="G2">
        <v>18912.16</v>
      </c>
      <c r="H2">
        <f>F2*G2</f>
        <v>192.330047944</v>
      </c>
    </row>
    <row r="3" spans="1:8" x14ac:dyDescent="0.25">
      <c r="A3" s="1">
        <v>44743</v>
      </c>
      <c r="B3" t="s">
        <v>0</v>
      </c>
      <c r="C3">
        <v>5</v>
      </c>
      <c r="D3">
        <v>0</v>
      </c>
      <c r="E3" s="2">
        <f>C3-D3</f>
        <v>5</v>
      </c>
      <c r="F3">
        <v>2.654E-4</v>
      </c>
      <c r="G3">
        <v>18826.5</v>
      </c>
      <c r="H3">
        <f>F3*G3</f>
        <v>4.9965530999999999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D933-2325-42CE-9A4E-718A5F28FC0A}">
  <dimension ref="A1:S2"/>
  <sheetViews>
    <sheetView tabSelected="1" workbookViewId="0">
      <selection activeCell="S2" sqref="S2"/>
    </sheetView>
  </sheetViews>
  <sheetFormatPr baseColWidth="10" defaultRowHeight="15" x14ac:dyDescent="0.25"/>
  <cols>
    <col min="5" max="5" width="12.7109375" bestFit="1" customWidth="1"/>
    <col min="6" max="6" width="39.7109375" bestFit="1" customWidth="1"/>
    <col min="7" max="7" width="44" bestFit="1" customWidth="1"/>
    <col min="8" max="8" width="66" bestFit="1" customWidth="1"/>
    <col min="9" max="9" width="23.7109375" bestFit="1" customWidth="1"/>
    <col min="10" max="10" width="14.85546875" bestFit="1" customWidth="1"/>
    <col min="11" max="11" width="17.85546875" customWidth="1"/>
    <col min="12" max="12" width="14.85546875" customWidth="1"/>
    <col min="13" max="13" width="10.85546875" bestFit="1" customWidth="1"/>
    <col min="14" max="14" width="16.28515625" customWidth="1"/>
    <col min="15" max="15" width="16.5703125" customWidth="1"/>
    <col min="16" max="16" width="9" bestFit="1" customWidth="1"/>
    <col min="17" max="17" width="25" bestFit="1" customWidth="1"/>
    <col min="18" max="18" width="19.42578125" customWidth="1"/>
    <col min="19" max="19" width="27.28515625" bestFit="1" customWidth="1"/>
  </cols>
  <sheetData>
    <row r="1" spans="1:19" x14ac:dyDescent="0.25">
      <c r="A1" t="s">
        <v>9</v>
      </c>
      <c r="B1" t="s">
        <v>10</v>
      </c>
      <c r="C1" t="s">
        <v>24</v>
      </c>
      <c r="D1" t="s">
        <v>7</v>
      </c>
      <c r="E1" t="s">
        <v>8</v>
      </c>
      <c r="F1" t="s">
        <v>17</v>
      </c>
      <c r="G1" t="s">
        <v>16</v>
      </c>
      <c r="H1" t="s">
        <v>18</v>
      </c>
      <c r="I1" t="s">
        <v>27</v>
      </c>
      <c r="J1" t="s">
        <v>21</v>
      </c>
      <c r="K1" t="s">
        <v>28</v>
      </c>
      <c r="L1" t="s">
        <v>26</v>
      </c>
      <c r="M1" t="s">
        <v>19</v>
      </c>
      <c r="N1" t="s">
        <v>14</v>
      </c>
      <c r="O1" t="s">
        <v>15</v>
      </c>
      <c r="P1" t="s">
        <v>22</v>
      </c>
      <c r="Q1" t="s">
        <v>31</v>
      </c>
      <c r="R1" t="s">
        <v>29</v>
      </c>
      <c r="S1" t="s">
        <v>30</v>
      </c>
    </row>
    <row r="2" spans="1:19" x14ac:dyDescent="0.25">
      <c r="A2" s="1">
        <v>44743</v>
      </c>
      <c r="B2" s="1" t="s">
        <v>0</v>
      </c>
      <c r="C2" s="2">
        <v>18779.23</v>
      </c>
      <c r="D2" t="s">
        <v>4</v>
      </c>
      <c r="E2" t="s">
        <v>5</v>
      </c>
      <c r="F2" t="s">
        <v>25</v>
      </c>
      <c r="G2" t="s">
        <v>3</v>
      </c>
      <c r="H2" t="s">
        <v>20</v>
      </c>
      <c r="I2">
        <v>0.40013704</v>
      </c>
      <c r="J2">
        <v>1.4584E-4</v>
      </c>
      <c r="K2">
        <f>I2-J2</f>
        <v>0.39999119999999999</v>
      </c>
      <c r="L2" s="3">
        <f>J2/I2</f>
        <v>3.6447513082018103E-4</v>
      </c>
      <c r="M2" t="s">
        <v>23</v>
      </c>
      <c r="N2">
        <f>Investment!F2+Investment!F3</f>
        <v>1.0435050000000001E-2</v>
      </c>
      <c r="O2">
        <v>1.0430999999999999E-2</v>
      </c>
      <c r="P2">
        <f>N2-O2</f>
        <v>4.0500000000019687E-6</v>
      </c>
      <c r="Q2" s="3">
        <f>P2/N2</f>
        <v>3.8811505455191574E-4</v>
      </c>
      <c r="R2" s="3">
        <f>O2/K2</f>
        <v>2.6078073717621785E-2</v>
      </c>
      <c r="S2" s="3">
        <f>P2/J2</f>
        <v>2.7770159078455627E-2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Investment</vt:lpstr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Pierre-O Goffard</dc:creator>
  <cp:lastModifiedBy>Pierre-O Goffard</cp:lastModifiedBy>
  <dcterms:created xsi:type="dcterms:W3CDTF">2022-07-01T08:10:16Z</dcterms:created>
  <dcterms:modified xsi:type="dcterms:W3CDTF">2022-07-01T09:14:28Z</dcterms:modified>
</cp:coreProperties>
</file>