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MainBoard_BOM_220312" sheetId="1" r:id="rId1"/>
  </sheets>
  <definedNames>
    <definedName name="_xlnm.Print_Titles" localSheetId="0">MainBoard_BOM_220312!$1:$1</definedName>
  </definedNames>
  <calcPr calcId="144525"/>
</workbook>
</file>

<file path=xl/sharedStrings.xml><?xml version="1.0" encoding="utf-8"?>
<sst xmlns="http://schemas.openxmlformats.org/spreadsheetml/2006/main" count="160" uniqueCount="106">
  <si>
    <t>底板（按5套价格计算）</t>
  </si>
  <si>
    <t>名称</t>
  </si>
  <si>
    <t>描述</t>
  </si>
  <si>
    <t>位号</t>
  </si>
  <si>
    <t>封装</t>
  </si>
  <si>
    <t>数量</t>
  </si>
  <si>
    <t>来源</t>
  </si>
  <si>
    <t>价格</t>
  </si>
  <si>
    <t>邮费</t>
  </si>
  <si>
    <t>总价</t>
  </si>
  <si>
    <t>RAINSUN</t>
  </si>
  <si>
    <t>A1</t>
  </si>
  <si>
    <t>ANT-Rainsun-AN5120</t>
  </si>
  <si>
    <t>链接</t>
  </si>
  <si>
    <t>淘宝</t>
  </si>
  <si>
    <t>0.1uF</t>
  </si>
  <si>
    <t>Capacitor</t>
  </si>
  <si>
    <t>C1, C5, C7, C8, C10, C11</t>
  </si>
  <si>
    <t>CAP_0402</t>
  </si>
  <si>
    <t>C1525</t>
  </si>
  <si>
    <t>立创商城</t>
  </si>
  <si>
    <t>10uF</t>
  </si>
  <si>
    <t>C2, C4</t>
  </si>
  <si>
    <t>C469527</t>
  </si>
  <si>
    <t>10nF</t>
  </si>
  <si>
    <t>C3, C6</t>
  </si>
  <si>
    <t>C272878</t>
  </si>
  <si>
    <t>2.2nF</t>
  </si>
  <si>
    <t>C9</t>
  </si>
  <si>
    <t>C338130</t>
  </si>
  <si>
    <t>FFC_0.5_8</t>
  </si>
  <si>
    <t>FFC</t>
  </si>
  <si>
    <t>CON1</t>
  </si>
  <si>
    <t>C883625</t>
  </si>
  <si>
    <t>RGB</t>
  </si>
  <si>
    <t>LED</t>
  </si>
  <si>
    <t>D1</t>
  </si>
  <si>
    <t>LED_5050_WS2812B</t>
  </si>
  <si>
    <t>C114586</t>
  </si>
  <si>
    <t>TF-Socket</t>
  </si>
  <si>
    <t>10 _8 + 2_ Position Card Connector Secure Digital - microSDâ„¢ Surface Mount, Right Angle Gold</t>
  </si>
  <si>
    <t>J1</t>
  </si>
  <si>
    <t>TF-Card-Amphenol with TF</t>
  </si>
  <si>
    <t>10K</t>
  </si>
  <si>
    <t>Resistor</t>
  </si>
  <si>
    <t>R1, R6, R7, R8, R9, R10, R11</t>
  </si>
  <si>
    <t>RES_0402</t>
  </si>
  <si>
    <t>C144807</t>
  </si>
  <si>
    <t>0R</t>
  </si>
  <si>
    <t>R2</t>
  </si>
  <si>
    <t>C21376</t>
  </si>
  <si>
    <t>200R</t>
  </si>
  <si>
    <t>R3</t>
  </si>
  <si>
    <t>C114764</t>
  </si>
  <si>
    <t>12K</t>
  </si>
  <si>
    <t>R4, R5</t>
  </si>
  <si>
    <t>C226684</t>
  </si>
  <si>
    <t>CP2102</t>
  </si>
  <si>
    <t>USB转TTL</t>
  </si>
  <si>
    <t>U1</t>
  </si>
  <si>
    <t>QFN-28</t>
  </si>
  <si>
    <t>LP2992 3V3</t>
  </si>
  <si>
    <t>LDO</t>
  </si>
  <si>
    <t>U2</t>
  </si>
  <si>
    <t>SOT23-5</t>
  </si>
  <si>
    <t>MPU6050</t>
  </si>
  <si>
    <t>六轴传感器</t>
  </si>
  <si>
    <t>U3</t>
  </si>
  <si>
    <t>QFN-24</t>
  </si>
  <si>
    <t>ESP32_SIP</t>
  </si>
  <si>
    <t>U4</t>
  </si>
  <si>
    <t>QFN-48_7X7</t>
  </si>
  <si>
    <t>BH1750FVI-TR</t>
  </si>
  <si>
    <t>U5</t>
  </si>
  <si>
    <t>BH1750FVI</t>
  </si>
  <si>
    <t>Type-C</t>
  </si>
  <si>
    <t>USB1</t>
  </si>
  <si>
    <t>Type-C-TOP</t>
  </si>
  <si>
    <t>C709357</t>
  </si>
  <si>
    <t>S8050</t>
  </si>
  <si>
    <t>Surface mount NPN transistor, package SOT-23</t>
  </si>
  <si>
    <t>VT1, VT2</t>
  </si>
  <si>
    <t>SMT_TRIODE_NPN</t>
  </si>
  <si>
    <t>C2926165</t>
  </si>
  <si>
    <t>合计</t>
  </si>
  <si>
    <t>屏幕板（按一套价格计算）</t>
  </si>
  <si>
    <t>LCD-240x240</t>
  </si>
  <si>
    <t>显示屏</t>
  </si>
  <si>
    <t>LCD-240x240-NoHole</t>
  </si>
  <si>
    <t>FPC_0.5_8</t>
  </si>
  <si>
    <t>连接线</t>
  </si>
  <si>
    <t>C274920</t>
  </si>
  <si>
    <t>AO3415A</t>
  </si>
  <si>
    <t>MOSFET</t>
  </si>
  <si>
    <t>Q1</t>
  </si>
  <si>
    <t>SOT23-3</t>
  </si>
  <si>
    <t>C2890123</t>
  </si>
  <si>
    <t>1K</t>
  </si>
  <si>
    <t>R1</t>
  </si>
  <si>
    <t>C106235</t>
  </si>
  <si>
    <t>分光菱镜</t>
  </si>
  <si>
    <t>闲鱼</t>
  </si>
  <si>
    <t>SD卡</t>
  </si>
  <si>
    <t>32G</t>
  </si>
  <si>
    <r>
      <rPr>
        <sz val="11"/>
        <color theme="1"/>
        <rFont val="等线"/>
        <charset val="134"/>
        <scheme val="minor"/>
      </rPr>
      <t>3D打印</t>
    </r>
    <r>
      <rPr>
        <sz val="11"/>
        <color rgb="FFFF0000"/>
        <rFont val="等线"/>
        <charset val="134"/>
        <scheme val="minor"/>
      </rPr>
      <t>白色外壳10元</t>
    </r>
    <r>
      <rPr>
        <sz val="11"/>
        <color theme="1"/>
        <rFont val="等线"/>
        <charset val="134"/>
        <scheme val="minor"/>
      </rPr>
      <t>左右，</t>
    </r>
    <r>
      <rPr>
        <sz val="11"/>
        <color rgb="FFFF0000"/>
        <rFont val="等线"/>
        <charset val="134"/>
        <scheme val="minor"/>
      </rPr>
      <t>透明外壳37</t>
    </r>
    <r>
      <rPr>
        <sz val="11"/>
        <color theme="1"/>
        <rFont val="等线"/>
        <charset val="134"/>
        <scheme val="minor"/>
      </rPr>
      <t>（24+13运费）</t>
    </r>
    <r>
      <rPr>
        <sz val="11"/>
        <color rgb="FFFF0000"/>
        <rFont val="等线"/>
        <charset val="134"/>
        <scheme val="minor"/>
      </rPr>
      <t>未来工厂打印</t>
    </r>
  </si>
  <si>
    <t>一套总价格为200(236.69/5+115.64+37)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</si>
</sst>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0_ "/>
  </numFmts>
  <fonts count="21"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11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13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10" borderId="14" applyNumberFormat="0" applyAlignment="0" applyProtection="0">
      <alignment vertical="center"/>
    </xf>
    <xf numFmtId="0" fontId="8" fillId="10" borderId="15" applyNumberFormat="0" applyAlignment="0" applyProtection="0">
      <alignment vertical="center"/>
    </xf>
    <xf numFmtId="0" fontId="16" fillId="24" borderId="18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1" fillId="0" borderId="5" xfId="1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2" fillId="0" borderId="5" xfId="1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m.tb.cn/h.fLuwdUs?tk=iS4g25zk1p8" TargetMode="External"/><Relationship Id="rId8" Type="http://schemas.openxmlformats.org/officeDocument/2006/relationships/hyperlink" Target="https://item.taobao.com/item.htm?spm=a230r.1.14.18.18304828JVTPLo&amp;id=666494923273&amp;ns=1&amp;abbucket=9#detail" TargetMode="External"/><Relationship Id="rId7" Type="http://schemas.openxmlformats.org/officeDocument/2006/relationships/hyperlink" Target="https://item.taobao.com/item.htm?spm=a230r.1.14.107.1f1425dbHcf47m&amp;id=545992421027&amp;ns=1&amp;abbucket=9#detail" TargetMode="External"/><Relationship Id="rId6" Type="http://schemas.openxmlformats.org/officeDocument/2006/relationships/hyperlink" Target="https://item.taobao.com/item.htm?spm=a230r.1.14.23.1bdd2b40PL5BC2&amp;id=39145281955&amp;ns=1&amp;abbucket=9#detail" TargetMode="External"/><Relationship Id="rId5" Type="http://schemas.openxmlformats.org/officeDocument/2006/relationships/hyperlink" Target="https://item.taobao.com/item.htm?spm=a230r.1.14.47.24883883KeyV0V&amp;id=600231832095&amp;ns=1&amp;abbucket=9#detail" TargetMode="External"/><Relationship Id="rId4" Type="http://schemas.openxmlformats.org/officeDocument/2006/relationships/hyperlink" Target="https://item.taobao.com/item.htm?spm=a230r.1.14.18.54812c096EfizO&amp;id=39943267315&amp;ns=1&amp;abbucket=9#detail" TargetMode="External"/><Relationship Id="rId3" Type="http://schemas.openxmlformats.org/officeDocument/2006/relationships/hyperlink" Target="https://item.taobao.com/item.htm?spm=a230r.1.14.18.6c207870hNWcn3&amp;id=628536732405&amp;ns=1&amp;abbucket=9#detail" TargetMode="External"/><Relationship Id="rId2" Type="http://schemas.openxmlformats.org/officeDocument/2006/relationships/hyperlink" Target="https://item.taobao.com/item.htm?spm=a230r.1.14.18.72ae347bLUgWco&amp;id=668472893600&amp;ns=1&amp;abbucket=9#detail" TargetMode="External"/><Relationship Id="rId10" Type="http://schemas.openxmlformats.org/officeDocument/2006/relationships/hyperlink" Target="https://m.tb.cn/h.fLqWsxg?tk=HjXp2SX3Iz9" TargetMode="External"/><Relationship Id="rId1" Type="http://schemas.openxmlformats.org/officeDocument/2006/relationships/hyperlink" Target="https://item.taobao.com/item.htm?spm=a230r.1.14.23.1fbb54ccNePOOt&amp;id=635409903966&amp;ns=1&amp;abbucket=9#deta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G45"/>
  <sheetViews>
    <sheetView tabSelected="1" topLeftCell="A20" workbookViewId="0">
      <selection activeCell="A44" sqref="A44:J45"/>
    </sheetView>
  </sheetViews>
  <sheetFormatPr defaultColWidth="9" defaultRowHeight="13.8"/>
  <cols>
    <col min="1" max="5" width="19" style="2" customWidth="1"/>
    <col min="6" max="16384" width="9" style="2"/>
  </cols>
  <sheetData>
    <row r="1" s="1" customFormat="1" spans="1:59">
      <c r="A1" s="3" t="s">
        <v>0</v>
      </c>
      <c r="B1" s="4"/>
      <c r="C1" s="4"/>
      <c r="D1" s="4"/>
      <c r="E1" s="4"/>
      <c r="F1" s="4"/>
      <c r="G1" s="4"/>
      <c r="H1" s="4"/>
      <c r="I1" s="4"/>
      <c r="J1" s="27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</row>
    <row r="2" spans="1:59">
      <c r="A2" s="5"/>
      <c r="B2" s="6"/>
      <c r="C2" s="6"/>
      <c r="D2" s="6"/>
      <c r="E2" s="6"/>
      <c r="F2" s="6"/>
      <c r="G2" s="6"/>
      <c r="H2" s="6"/>
      <c r="I2" s="6"/>
      <c r="J2" s="29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</row>
    <row r="3" spans="1:59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6</v>
      </c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</row>
    <row r="4" ht="27.6" spans="1:59">
      <c r="A4" s="35" t="s">
        <v>10</v>
      </c>
      <c r="B4" s="9"/>
      <c r="C4" s="35" t="s">
        <v>11</v>
      </c>
      <c r="D4" s="35" t="s">
        <v>12</v>
      </c>
      <c r="E4" s="9">
        <v>1</v>
      </c>
      <c r="F4" s="10" t="s">
        <v>13</v>
      </c>
      <c r="G4" s="11">
        <v>1.1</v>
      </c>
      <c r="H4" s="11">
        <v>2</v>
      </c>
      <c r="I4" s="11">
        <f>(G4*5)+H4</f>
        <v>7.5</v>
      </c>
      <c r="J4" s="30" t="s">
        <v>14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</row>
    <row r="5" ht="27.6" spans="1:59">
      <c r="A5" s="35" t="s">
        <v>15</v>
      </c>
      <c r="B5" s="35" t="s">
        <v>16</v>
      </c>
      <c r="C5" s="35" t="s">
        <v>17</v>
      </c>
      <c r="D5" s="35" t="s">
        <v>18</v>
      </c>
      <c r="E5" s="9">
        <v>6</v>
      </c>
      <c r="F5" s="11" t="s">
        <v>19</v>
      </c>
      <c r="G5" s="11">
        <v>0.62</v>
      </c>
      <c r="H5" s="11"/>
      <c r="I5" s="11">
        <v>0.62</v>
      </c>
      <c r="J5" s="30" t="s">
        <v>20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</row>
    <row r="6" spans="1:59">
      <c r="A6" s="35" t="s">
        <v>21</v>
      </c>
      <c r="B6" s="35" t="s">
        <v>16</v>
      </c>
      <c r="C6" s="35" t="s">
        <v>22</v>
      </c>
      <c r="D6" s="35" t="s">
        <v>18</v>
      </c>
      <c r="E6" s="9">
        <v>2</v>
      </c>
      <c r="F6" s="11" t="s">
        <v>23</v>
      </c>
      <c r="G6" s="11">
        <v>5.09</v>
      </c>
      <c r="H6" s="11"/>
      <c r="I6" s="11">
        <v>5.09</v>
      </c>
      <c r="J6" s="30" t="s">
        <v>20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</row>
    <row r="7" spans="1:59">
      <c r="A7" s="35" t="s">
        <v>24</v>
      </c>
      <c r="B7" s="35" t="s">
        <v>16</v>
      </c>
      <c r="C7" s="35" t="s">
        <v>25</v>
      </c>
      <c r="D7" s="35" t="s">
        <v>18</v>
      </c>
      <c r="E7" s="9">
        <v>2</v>
      </c>
      <c r="F7" s="11" t="s">
        <v>26</v>
      </c>
      <c r="G7" s="11">
        <v>1.78</v>
      </c>
      <c r="H7" s="11"/>
      <c r="I7" s="11">
        <v>1.78</v>
      </c>
      <c r="J7" s="30" t="s">
        <v>20</v>
      </c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</row>
    <row r="8" spans="1:59">
      <c r="A8" s="35" t="s">
        <v>27</v>
      </c>
      <c r="B8" s="35" t="s">
        <v>16</v>
      </c>
      <c r="C8" s="35" t="s">
        <v>28</v>
      </c>
      <c r="D8" s="35" t="s">
        <v>18</v>
      </c>
      <c r="E8" s="9">
        <v>1</v>
      </c>
      <c r="F8" s="11" t="s">
        <v>29</v>
      </c>
      <c r="G8" s="11">
        <v>1.08</v>
      </c>
      <c r="H8" s="11"/>
      <c r="I8" s="11">
        <v>1.08</v>
      </c>
      <c r="J8" s="30" t="s">
        <v>20</v>
      </c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</row>
    <row r="9" spans="1:59">
      <c r="A9" s="35" t="s">
        <v>30</v>
      </c>
      <c r="B9" s="35" t="s">
        <v>31</v>
      </c>
      <c r="C9" s="35" t="s">
        <v>32</v>
      </c>
      <c r="D9" s="35" t="s">
        <v>30</v>
      </c>
      <c r="E9" s="9">
        <v>1</v>
      </c>
      <c r="F9" s="11" t="s">
        <v>33</v>
      </c>
      <c r="G9" s="12">
        <v>3.7</v>
      </c>
      <c r="H9" s="11"/>
      <c r="I9" s="11">
        <v>3.7</v>
      </c>
      <c r="J9" s="30" t="s">
        <v>20</v>
      </c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</row>
    <row r="10" spans="1:59">
      <c r="A10" s="35" t="s">
        <v>34</v>
      </c>
      <c r="B10" s="35" t="s">
        <v>35</v>
      </c>
      <c r="C10" s="35" t="s">
        <v>36</v>
      </c>
      <c r="D10" s="35" t="s">
        <v>37</v>
      </c>
      <c r="E10" s="9">
        <v>1</v>
      </c>
      <c r="F10" s="11" t="s">
        <v>38</v>
      </c>
      <c r="G10" s="12">
        <v>3.64</v>
      </c>
      <c r="H10" s="11"/>
      <c r="I10" s="11">
        <v>3.64</v>
      </c>
      <c r="J10" s="30" t="s">
        <v>20</v>
      </c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</row>
    <row r="11" ht="82.8" spans="1:59">
      <c r="A11" s="35" t="s">
        <v>39</v>
      </c>
      <c r="B11" s="35" t="s">
        <v>40</v>
      </c>
      <c r="C11" s="35" t="s">
        <v>41</v>
      </c>
      <c r="D11" s="35" t="s">
        <v>42</v>
      </c>
      <c r="E11" s="9">
        <v>1</v>
      </c>
      <c r="F11" s="10" t="s">
        <v>13</v>
      </c>
      <c r="G11" s="11">
        <v>5.5</v>
      </c>
      <c r="H11" s="11">
        <v>6</v>
      </c>
      <c r="I11" s="11">
        <f>(G11*5)+H11</f>
        <v>33.5</v>
      </c>
      <c r="J11" s="30" t="s">
        <v>14</v>
      </c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</row>
    <row r="12" ht="27.6" spans="1:10">
      <c r="A12" s="35" t="s">
        <v>43</v>
      </c>
      <c r="B12" s="35" t="s">
        <v>44</v>
      </c>
      <c r="C12" s="35" t="s">
        <v>45</v>
      </c>
      <c r="D12" s="35" t="s">
        <v>46</v>
      </c>
      <c r="E12" s="9">
        <v>7</v>
      </c>
      <c r="F12" s="11" t="s">
        <v>47</v>
      </c>
      <c r="G12" s="11">
        <v>0.51</v>
      </c>
      <c r="H12" s="11"/>
      <c r="I12" s="11">
        <v>0.51</v>
      </c>
      <c r="J12" s="11" t="s">
        <v>20</v>
      </c>
    </row>
    <row r="13" spans="1:10">
      <c r="A13" s="35" t="s">
        <v>48</v>
      </c>
      <c r="B13" s="35" t="s">
        <v>44</v>
      </c>
      <c r="C13" s="35" t="s">
        <v>49</v>
      </c>
      <c r="D13" s="35" t="s">
        <v>46</v>
      </c>
      <c r="E13" s="9">
        <v>1</v>
      </c>
      <c r="F13" s="11" t="s">
        <v>50</v>
      </c>
      <c r="G13" s="12">
        <v>0.3</v>
      </c>
      <c r="H13" s="11"/>
      <c r="I13" s="11">
        <v>0.3</v>
      </c>
      <c r="J13" s="11" t="s">
        <v>20</v>
      </c>
    </row>
    <row r="14" spans="1:10">
      <c r="A14" s="35" t="s">
        <v>51</v>
      </c>
      <c r="B14" s="35" t="s">
        <v>44</v>
      </c>
      <c r="C14" s="35" t="s">
        <v>52</v>
      </c>
      <c r="D14" s="35" t="s">
        <v>46</v>
      </c>
      <c r="E14" s="9">
        <v>1</v>
      </c>
      <c r="F14" s="11" t="s">
        <v>53</v>
      </c>
      <c r="G14" s="11">
        <v>0.42</v>
      </c>
      <c r="H14" s="11"/>
      <c r="I14" s="11">
        <v>0.42</v>
      </c>
      <c r="J14" s="11" t="s">
        <v>20</v>
      </c>
    </row>
    <row r="15" spans="1:10">
      <c r="A15" s="35" t="s">
        <v>54</v>
      </c>
      <c r="B15" s="35" t="s">
        <v>44</v>
      </c>
      <c r="C15" s="35" t="s">
        <v>55</v>
      </c>
      <c r="D15" s="35" t="s">
        <v>46</v>
      </c>
      <c r="E15" s="9">
        <v>2</v>
      </c>
      <c r="F15" s="11" t="s">
        <v>56</v>
      </c>
      <c r="G15" s="11">
        <v>1.85</v>
      </c>
      <c r="H15" s="11"/>
      <c r="I15" s="11">
        <v>1.85</v>
      </c>
      <c r="J15" s="11" t="s">
        <v>20</v>
      </c>
    </row>
    <row r="16" spans="1:10">
      <c r="A16" s="35" t="s">
        <v>57</v>
      </c>
      <c r="B16" s="35" t="s">
        <v>58</v>
      </c>
      <c r="C16" s="35" t="s">
        <v>59</v>
      </c>
      <c r="D16" s="35" t="s">
        <v>60</v>
      </c>
      <c r="E16" s="9">
        <v>1</v>
      </c>
      <c r="F16" s="13" t="s">
        <v>13</v>
      </c>
      <c r="G16" s="11">
        <v>8</v>
      </c>
      <c r="H16" s="11"/>
      <c r="I16" s="11">
        <f>(G16*5)</f>
        <v>40</v>
      </c>
      <c r="J16" s="11" t="s">
        <v>14</v>
      </c>
    </row>
    <row r="17" spans="1:10">
      <c r="A17" s="35" t="s">
        <v>61</v>
      </c>
      <c r="B17" s="35" t="s">
        <v>62</v>
      </c>
      <c r="C17" s="35" t="s">
        <v>63</v>
      </c>
      <c r="D17" s="35" t="s">
        <v>64</v>
      </c>
      <c r="E17" s="9">
        <v>1</v>
      </c>
      <c r="F17" s="13" t="s">
        <v>13</v>
      </c>
      <c r="G17" s="11">
        <v>0.6</v>
      </c>
      <c r="H17" s="11">
        <v>1.8</v>
      </c>
      <c r="I17" s="11">
        <f>(G17*5)+H17</f>
        <v>4.8</v>
      </c>
      <c r="J17" s="11" t="s">
        <v>14</v>
      </c>
    </row>
    <row r="18" spans="1:10">
      <c r="A18" s="35" t="s">
        <v>65</v>
      </c>
      <c r="B18" s="35" t="s">
        <v>66</v>
      </c>
      <c r="C18" s="35" t="s">
        <v>67</v>
      </c>
      <c r="D18" s="35" t="s">
        <v>68</v>
      </c>
      <c r="E18" s="9">
        <v>1</v>
      </c>
      <c r="F18" s="13" t="s">
        <v>13</v>
      </c>
      <c r="G18" s="11">
        <v>8</v>
      </c>
      <c r="H18" s="11"/>
      <c r="I18" s="11">
        <f>(G18*5)</f>
        <v>40</v>
      </c>
      <c r="J18" s="11" t="s">
        <v>14</v>
      </c>
    </row>
    <row r="19" spans="1:10">
      <c r="A19" s="35" t="s">
        <v>69</v>
      </c>
      <c r="B19" s="9"/>
      <c r="C19" s="35" t="s">
        <v>70</v>
      </c>
      <c r="D19" s="35" t="s">
        <v>71</v>
      </c>
      <c r="E19" s="9">
        <v>1</v>
      </c>
      <c r="F19" s="10" t="s">
        <v>13</v>
      </c>
      <c r="G19" s="11">
        <v>14</v>
      </c>
      <c r="H19" s="11"/>
      <c r="I19" s="11">
        <f>(G19*5)</f>
        <v>70</v>
      </c>
      <c r="J19" s="11" t="s">
        <v>14</v>
      </c>
    </row>
    <row r="20" spans="1:10">
      <c r="A20" s="35" t="s">
        <v>72</v>
      </c>
      <c r="B20" s="9"/>
      <c r="C20" s="35" t="s">
        <v>73</v>
      </c>
      <c r="D20" s="35" t="s">
        <v>74</v>
      </c>
      <c r="E20" s="9">
        <v>1</v>
      </c>
      <c r="F20" s="13" t="s">
        <v>13</v>
      </c>
      <c r="G20" s="11">
        <v>3.2</v>
      </c>
      <c r="H20" s="11"/>
      <c r="I20" s="11">
        <f>(G20*5)</f>
        <v>16</v>
      </c>
      <c r="J20" s="11" t="s">
        <v>14</v>
      </c>
    </row>
    <row r="21" spans="1:10">
      <c r="A21" s="35" t="s">
        <v>75</v>
      </c>
      <c r="B21" s="9"/>
      <c r="C21" s="35" t="s">
        <v>76</v>
      </c>
      <c r="D21" s="35" t="s">
        <v>77</v>
      </c>
      <c r="E21" s="9">
        <v>1</v>
      </c>
      <c r="F21" s="11" t="s">
        <v>78</v>
      </c>
      <c r="G21" s="11">
        <v>0.5</v>
      </c>
      <c r="H21" s="11"/>
      <c r="I21" s="11">
        <f>(G21*5)</f>
        <v>2.5</v>
      </c>
      <c r="J21" s="11" t="s">
        <v>20</v>
      </c>
    </row>
    <row r="22" ht="41.4" spans="1:10">
      <c r="A22" s="35" t="s">
        <v>79</v>
      </c>
      <c r="B22" s="35" t="s">
        <v>80</v>
      </c>
      <c r="C22" s="35" t="s">
        <v>81</v>
      </c>
      <c r="D22" s="35" t="s">
        <v>82</v>
      </c>
      <c r="E22" s="9">
        <v>2</v>
      </c>
      <c r="F22" s="11" t="s">
        <v>83</v>
      </c>
      <c r="G22" s="11">
        <v>3.14</v>
      </c>
      <c r="H22" s="11"/>
      <c r="I22" s="11">
        <v>3.14</v>
      </c>
      <c r="J22" s="11" t="s">
        <v>20</v>
      </c>
    </row>
    <row r="23" spans="1:10">
      <c r="A23" s="14" t="s">
        <v>84</v>
      </c>
      <c r="B23" s="14"/>
      <c r="C23" s="14"/>
      <c r="D23" s="14"/>
      <c r="E23" s="14"/>
      <c r="F23" s="14"/>
      <c r="G23" s="14"/>
      <c r="H23" s="14"/>
      <c r="I23" s="14">
        <f>SUM(I4:I22)</f>
        <v>236.43</v>
      </c>
      <c r="J23" s="14"/>
    </row>
    <row r="24" spans="1:10">
      <c r="A24" s="15"/>
      <c r="B24" s="16"/>
      <c r="C24" s="16"/>
      <c r="D24" s="16"/>
      <c r="E24" s="16"/>
      <c r="F24" s="16"/>
      <c r="G24" s="16"/>
      <c r="H24" s="16"/>
      <c r="I24" s="16"/>
      <c r="J24" s="31"/>
    </row>
    <row r="25" spans="1:10">
      <c r="A25" s="17"/>
      <c r="B25" s="18"/>
      <c r="C25" s="18"/>
      <c r="D25" s="18"/>
      <c r="E25" s="18"/>
      <c r="F25" s="18"/>
      <c r="G25" s="18"/>
      <c r="H25" s="18"/>
      <c r="I25" s="18"/>
      <c r="J25" s="32"/>
    </row>
    <row r="26" spans="1:10">
      <c r="A26" s="17"/>
      <c r="B26" s="18"/>
      <c r="C26" s="18"/>
      <c r="D26" s="18"/>
      <c r="E26" s="18"/>
      <c r="F26" s="18"/>
      <c r="G26" s="18"/>
      <c r="H26" s="18"/>
      <c r="I26" s="18"/>
      <c r="J26" s="32"/>
    </row>
    <row r="27" spans="1:10">
      <c r="A27" s="17"/>
      <c r="B27" s="18"/>
      <c r="C27" s="18"/>
      <c r="D27" s="18"/>
      <c r="E27" s="18"/>
      <c r="F27" s="18"/>
      <c r="G27" s="18"/>
      <c r="H27" s="18"/>
      <c r="I27" s="18"/>
      <c r="J27" s="32"/>
    </row>
    <row r="28" spans="1:10">
      <c r="A28" s="3" t="s">
        <v>85</v>
      </c>
      <c r="B28" s="4"/>
      <c r="C28" s="4"/>
      <c r="D28" s="4"/>
      <c r="E28" s="4"/>
      <c r="F28" s="4"/>
      <c r="G28" s="4"/>
      <c r="H28" s="4"/>
      <c r="I28" s="4"/>
      <c r="J28" s="27"/>
    </row>
    <row r="29" spans="1:10">
      <c r="A29" s="5"/>
      <c r="B29" s="6"/>
      <c r="C29" s="6"/>
      <c r="D29" s="6"/>
      <c r="E29" s="6"/>
      <c r="F29" s="6"/>
      <c r="G29" s="6"/>
      <c r="H29" s="6"/>
      <c r="I29" s="6"/>
      <c r="J29" s="29"/>
    </row>
    <row r="30" spans="1:10">
      <c r="A30" s="11" t="s">
        <v>86</v>
      </c>
      <c r="B30" s="11" t="s">
        <v>87</v>
      </c>
      <c r="C30" s="11">
        <v>1</v>
      </c>
      <c r="D30" s="11" t="s">
        <v>88</v>
      </c>
      <c r="E30" s="11">
        <v>1</v>
      </c>
      <c r="F30" s="13" t="s">
        <v>13</v>
      </c>
      <c r="G30" s="11">
        <v>17.5</v>
      </c>
      <c r="H30" s="11"/>
      <c r="I30" s="11">
        <v>17.5</v>
      </c>
      <c r="J30" s="11" t="s">
        <v>14</v>
      </c>
    </row>
    <row r="31" spans="1:10">
      <c r="A31" s="11" t="s">
        <v>30</v>
      </c>
      <c r="B31" s="11" t="s">
        <v>31</v>
      </c>
      <c r="C31" s="11" t="s">
        <v>32</v>
      </c>
      <c r="D31" s="11" t="s">
        <v>30</v>
      </c>
      <c r="E31" s="11">
        <v>1</v>
      </c>
      <c r="F31" s="11" t="s">
        <v>33</v>
      </c>
      <c r="G31" s="12">
        <v>3.7</v>
      </c>
      <c r="H31" s="11"/>
      <c r="I31" s="11">
        <v>3.7</v>
      </c>
      <c r="J31" s="11" t="s">
        <v>20</v>
      </c>
    </row>
    <row r="32" spans="1:10">
      <c r="A32" s="11" t="s">
        <v>89</v>
      </c>
      <c r="B32" s="11" t="s">
        <v>90</v>
      </c>
      <c r="C32" s="11"/>
      <c r="D32" s="11"/>
      <c r="E32" s="11">
        <v>1</v>
      </c>
      <c r="F32" s="11" t="s">
        <v>91</v>
      </c>
      <c r="G32" s="12">
        <v>4.06</v>
      </c>
      <c r="H32" s="11"/>
      <c r="I32" s="11">
        <v>4.06</v>
      </c>
      <c r="J32" s="11" t="s">
        <v>20</v>
      </c>
    </row>
    <row r="33" spans="1:10">
      <c r="A33" s="11" t="s">
        <v>92</v>
      </c>
      <c r="B33" s="11" t="s">
        <v>93</v>
      </c>
      <c r="C33" s="11" t="s">
        <v>94</v>
      </c>
      <c r="D33" s="11" t="s">
        <v>95</v>
      </c>
      <c r="E33" s="11">
        <v>1</v>
      </c>
      <c r="F33" s="11" t="s">
        <v>96</v>
      </c>
      <c r="G33" s="11">
        <v>4.03</v>
      </c>
      <c r="H33" s="11"/>
      <c r="I33" s="11">
        <v>4.03</v>
      </c>
      <c r="J33" s="11" t="s">
        <v>20</v>
      </c>
    </row>
    <row r="34" spans="1:10">
      <c r="A34" s="11" t="s">
        <v>97</v>
      </c>
      <c r="B34" s="11" t="s">
        <v>44</v>
      </c>
      <c r="C34" s="11" t="s">
        <v>98</v>
      </c>
      <c r="D34" s="11" t="s">
        <v>46</v>
      </c>
      <c r="E34" s="11">
        <v>1</v>
      </c>
      <c r="F34" s="11" t="s">
        <v>99</v>
      </c>
      <c r="G34" s="11">
        <v>0.35</v>
      </c>
      <c r="H34" s="11"/>
      <c r="I34" s="11">
        <v>0.35</v>
      </c>
      <c r="J34" s="11" t="s">
        <v>20</v>
      </c>
    </row>
    <row r="35" spans="1:10">
      <c r="A35" s="11" t="s">
        <v>100</v>
      </c>
      <c r="B35" s="11"/>
      <c r="C35" s="11"/>
      <c r="D35" s="11"/>
      <c r="E35" s="11"/>
      <c r="F35" s="10" t="s">
        <v>13</v>
      </c>
      <c r="G35" s="11">
        <v>65</v>
      </c>
      <c r="H35" s="11"/>
      <c r="I35" s="11">
        <v>65</v>
      </c>
      <c r="J35" s="11" t="s">
        <v>101</v>
      </c>
    </row>
    <row r="36" spans="1:10">
      <c r="A36" s="11" t="s">
        <v>102</v>
      </c>
      <c r="B36" s="11"/>
      <c r="C36" s="11"/>
      <c r="D36" s="11" t="s">
        <v>103</v>
      </c>
      <c r="E36" s="11"/>
      <c r="F36" s="10" t="s">
        <v>13</v>
      </c>
      <c r="G36" s="11">
        <v>21</v>
      </c>
      <c r="H36" s="11"/>
      <c r="I36" s="11">
        <v>21</v>
      </c>
      <c r="J36" s="11" t="s">
        <v>14</v>
      </c>
    </row>
    <row r="37" spans="1:10">
      <c r="A37" s="19" t="s">
        <v>84</v>
      </c>
      <c r="B37" s="20"/>
      <c r="C37" s="20"/>
      <c r="D37" s="20"/>
      <c r="E37" s="20"/>
      <c r="F37" s="20"/>
      <c r="G37" s="20"/>
      <c r="H37" s="21"/>
      <c r="I37" s="14">
        <f>SUM(I30:I36)</f>
        <v>115.64</v>
      </c>
      <c r="J37" s="14"/>
    </row>
    <row r="38" spans="1:10">
      <c r="A38" s="22" t="s">
        <v>104</v>
      </c>
      <c r="B38" s="23"/>
      <c r="C38" s="23"/>
      <c r="D38" s="23"/>
      <c r="E38" s="23"/>
      <c r="F38" s="23"/>
      <c r="G38" s="23"/>
      <c r="H38" s="23"/>
      <c r="I38" s="23"/>
      <c r="J38" s="33"/>
    </row>
    <row r="39" spans="1:10">
      <c r="A39" s="24"/>
      <c r="B39" s="25"/>
      <c r="C39" s="25"/>
      <c r="D39" s="25"/>
      <c r="E39" s="25"/>
      <c r="F39" s="25"/>
      <c r="G39" s="25"/>
      <c r="H39" s="25"/>
      <c r="I39" s="25"/>
      <c r="J39" s="34"/>
    </row>
    <row r="40" spans="1:10">
      <c r="A40" s="18"/>
      <c r="B40" s="18"/>
      <c r="C40" s="18"/>
      <c r="D40" s="18"/>
      <c r="E40" s="18"/>
      <c r="F40" s="18"/>
      <c r="G40" s="18"/>
      <c r="H40" s="18"/>
      <c r="I40" s="18"/>
      <c r="J40" s="18"/>
    </row>
    <row r="41" spans="1:10">
      <c r="A41" s="18"/>
      <c r="B41" s="18"/>
      <c r="C41" s="18"/>
      <c r="D41" s="18"/>
      <c r="E41" s="18"/>
      <c r="F41" s="18"/>
      <c r="G41" s="18"/>
      <c r="H41" s="18"/>
      <c r="I41" s="18"/>
      <c r="J41" s="18"/>
    </row>
    <row r="42" spans="1:10">
      <c r="A42" s="18"/>
      <c r="B42" s="18"/>
      <c r="C42" s="18"/>
      <c r="D42" s="18"/>
      <c r="E42" s="18"/>
      <c r="F42" s="18"/>
      <c r="G42" s="18"/>
      <c r="H42" s="18"/>
      <c r="I42" s="18"/>
      <c r="J42" s="18"/>
    </row>
    <row r="43" spans="1:10">
      <c r="A43" s="18"/>
      <c r="B43" s="18"/>
      <c r="C43" s="18"/>
      <c r="D43" s="18"/>
      <c r="E43" s="18"/>
      <c r="F43" s="18"/>
      <c r="G43" s="18"/>
      <c r="H43" s="18"/>
      <c r="I43" s="18"/>
      <c r="J43" s="18"/>
    </row>
    <row r="44" spans="1:10">
      <c r="A44" s="26" t="s">
        <v>105</v>
      </c>
      <c r="B44" s="14"/>
      <c r="C44" s="14"/>
      <c r="D44" s="14"/>
      <c r="E44" s="14"/>
      <c r="F44" s="14"/>
      <c r="G44" s="14"/>
      <c r="H44" s="14"/>
      <c r="I44" s="14"/>
      <c r="J44" s="14"/>
    </row>
    <row r="45" spans="1:10">
      <c r="A45" s="14"/>
      <c r="B45" s="14"/>
      <c r="C45" s="14"/>
      <c r="D45" s="14"/>
      <c r="E45" s="14"/>
      <c r="F45" s="14"/>
      <c r="G45" s="14"/>
      <c r="H45" s="14"/>
      <c r="I45" s="14"/>
      <c r="J45" s="14"/>
    </row>
  </sheetData>
  <mergeCells count="8">
    <mergeCell ref="A23:H23"/>
    <mergeCell ref="A37:H37"/>
    <mergeCell ref="A1:J2"/>
    <mergeCell ref="A28:J29"/>
    <mergeCell ref="A24:J27"/>
    <mergeCell ref="A38:J39"/>
    <mergeCell ref="A44:J45"/>
    <mergeCell ref="A40:J43"/>
  </mergeCells>
  <hyperlinks>
    <hyperlink ref="F19" r:id="rId1" display="链接"/>
    <hyperlink ref="F18" r:id="rId2" display="链接"/>
    <hyperlink ref="F4" r:id="rId3" display="链接"/>
    <hyperlink ref="F16" r:id="rId4" display="链接"/>
    <hyperlink ref="F17" r:id="rId5" display="链接"/>
    <hyperlink ref="F20" r:id="rId6" display="链接"/>
    <hyperlink ref="F11" r:id="rId7" display="链接"/>
    <hyperlink ref="F30" r:id="rId8" display="链接"/>
    <hyperlink ref="F35" r:id="rId9" display="链接"/>
    <hyperlink ref="F36" r:id="rId10" display="链接"/>
  </hyperlinks>
  <printOptions horizontalCentered="1" verticalCentered="1"/>
  <pageMargins left="0.305555555555556" right="0.305555555555556" top="0.305555555555556" bottom="0.305555555555556" header="0" footer="0"/>
  <pageSetup paperSize="9" orientation="landscape" blackAndWhite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MainBoard_BOM_220312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小源</dc:creator>
  <cp:lastModifiedBy>asus</cp:lastModifiedBy>
  <dcterms:created xsi:type="dcterms:W3CDTF">2022-03-12T07:34:00Z</dcterms:created>
  <dcterms:modified xsi:type="dcterms:W3CDTF">2022-04-06T14:37:56Z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3AA0315BB1DF49B99C62FAB71B5183B6</vt:lpwstr>
  </property>
  <property fmtid="{D5CDD505-2E9C-101B-9397-08002B2CF9AE}" pid="3" name="KSOProductBuildVer">
    <vt:lpwstr>2052-11.1.0.11365</vt:lpwstr>
  </property>
</Properties>
</file>