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Yaroslav03\PycharmProjects\pythonProject\"/>
    </mc:Choice>
  </mc:AlternateContent>
  <xr:revisionPtr revIDLastSave="0" documentId="13_ncr:1_{C4CAF89E-8012-4A01-ACBB-FEB9600AF625}" xr6:coauthVersionLast="47" xr6:coauthVersionMax="47" xr10:uidLastSave="{00000000-0000-0000-0000-000000000000}"/>
  <bookViews>
    <workbookView xWindow="-98" yWindow="-98" windowWidth="19396" windowHeight="12196" tabRatio="613" xr2:uid="{00000000-000D-0000-FFFF-FFFF00000000}"/>
  </bookViews>
  <sheets>
    <sheet name="Данные" sheetId="4" r:id="rId1"/>
    <sheet name="Глоссарий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4" l="1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38" i="4"/>
  <c r="W39" i="4"/>
  <c r="W40" i="4"/>
  <c r="W41" i="4"/>
  <c r="W42" i="4"/>
  <c r="W43" i="4"/>
  <c r="W44" i="4"/>
  <c r="W45" i="4"/>
  <c r="W46" i="4"/>
  <c r="W47" i="4"/>
  <c r="W48" i="4"/>
  <c r="W49" i="4"/>
  <c r="W56" i="4"/>
  <c r="W57" i="4"/>
  <c r="W58" i="4"/>
  <c r="W59" i="4"/>
  <c r="W60" i="4"/>
  <c r="W61" i="4"/>
  <c r="W62" i="4"/>
  <c r="W63" i="4"/>
  <c r="W64" i="4"/>
  <c r="W67" i="4"/>
  <c r="W78" i="4"/>
  <c r="W79" i="4"/>
  <c r="W80" i="4"/>
  <c r="W81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8" i="4"/>
  <c r="W109" i="4"/>
  <c r="W110" i="4"/>
  <c r="W111" i="4"/>
  <c r="W112" i="4"/>
  <c r="W113" i="4"/>
  <c r="W114" i="4"/>
  <c r="W116" i="4"/>
  <c r="W117" i="4"/>
  <c r="W118" i="4"/>
  <c r="W141" i="4"/>
  <c r="W142" i="4"/>
  <c r="W149" i="4"/>
  <c r="W150" i="4"/>
  <c r="W151" i="4"/>
  <c r="W152" i="4"/>
  <c r="W153" i="4"/>
  <c r="W154" i="4"/>
  <c r="W155" i="4"/>
  <c r="W163" i="4"/>
  <c r="W164" i="4"/>
  <c r="W165" i="4"/>
  <c r="A3" i="4"/>
  <c r="A4" i="4" s="1"/>
  <c r="A5" i="4" l="1"/>
  <c r="A6" i="4" l="1"/>
  <c r="A7" i="4" l="1"/>
  <c r="A8" i="4" l="1"/>
  <c r="A9" i="4" l="1"/>
  <c r="A10" i="4" l="1"/>
  <c r="A11" i="4" l="1"/>
  <c r="A12" i="4" l="1"/>
  <c r="A13" i="4" l="1"/>
  <c r="A14" i="4" l="1"/>
  <c r="A15" i="4" l="1"/>
  <c r="A16" i="4" l="1"/>
  <c r="A17" i="4" l="1"/>
  <c r="A18" i="4" l="1"/>
  <c r="A19" i="4" l="1"/>
  <c r="A20" i="4" l="1"/>
  <c r="A21" i="4" l="1"/>
  <c r="A22" i="4" l="1"/>
  <c r="A23" i="4" l="1"/>
  <c r="A24" i="4" l="1"/>
  <c r="A25" i="4" l="1"/>
  <c r="A26" i="4" l="1"/>
  <c r="A27" i="4" l="1"/>
  <c r="A28" i="4" l="1"/>
  <c r="A29" i="4" l="1"/>
  <c r="A30" i="4" l="1"/>
  <c r="A31" i="4" l="1"/>
  <c r="A32" i="4" l="1"/>
  <c r="A33" i="4" l="1"/>
  <c r="A34" i="4" l="1"/>
  <c r="A35" i="4" l="1"/>
  <c r="A36" i="4" l="1"/>
  <c r="A37" i="4" l="1"/>
  <c r="A38" i="4" l="1"/>
  <c r="A39" i="4" l="1"/>
  <c r="A40" i="4" l="1"/>
  <c r="A41" i="4" l="1"/>
  <c r="A42" i="4" l="1"/>
  <c r="A43" i="4" l="1"/>
  <c r="A44" i="4" l="1"/>
  <c r="A45" i="4" l="1"/>
  <c r="A46" i="4" l="1"/>
  <c r="A47" i="4" l="1"/>
  <c r="A48" i="4" l="1"/>
  <c r="A49" i="4" l="1"/>
  <c r="A50" i="4" l="1"/>
  <c r="A51" i="4" l="1"/>
  <c r="A52" i="4" l="1"/>
  <c r="A53" i="4" l="1"/>
  <c r="A54" i="4" l="1"/>
  <c r="A55" i="4" l="1"/>
  <c r="A56" i="4" l="1"/>
  <c r="A57" i="4" l="1"/>
  <c r="A58" i="4" l="1"/>
  <c r="A59" i="4" l="1"/>
  <c r="A60" i="4" l="1"/>
  <c r="A61" i="4" l="1"/>
  <c r="A62" i="4" l="1"/>
  <c r="A63" i="4" l="1"/>
  <c r="A64" i="4" l="1"/>
  <c r="A65" i="4" l="1"/>
  <c r="A66" i="4" l="1"/>
  <c r="A67" i="4" l="1"/>
  <c r="A68" i="4" l="1"/>
  <c r="A69" i="4" l="1"/>
  <c r="A70" i="4" l="1"/>
  <c r="A71" i="4" l="1"/>
  <c r="A72" i="4" l="1"/>
  <c r="A73" i="4" l="1"/>
  <c r="A74" i="4" l="1"/>
  <c r="A75" i="4" l="1"/>
  <c r="A76" i="4" l="1"/>
  <c r="A77" i="4" l="1"/>
  <c r="A78" i="4" l="1"/>
  <c r="A79" i="4" l="1"/>
  <c r="A80" i="4" l="1"/>
  <c r="A81" i="4" l="1"/>
  <c r="A82" i="4" l="1"/>
  <c r="A83" i="4" l="1"/>
  <c r="A84" i="4" l="1"/>
  <c r="A85" i="4" l="1"/>
  <c r="A86" i="4" l="1"/>
  <c r="A87" i="4" l="1"/>
  <c r="A88" i="4" l="1"/>
  <c r="A89" i="4" l="1"/>
  <c r="A90" i="4" l="1"/>
  <c r="A91" i="4" l="1"/>
  <c r="A92" i="4" l="1"/>
  <c r="A93" i="4" l="1"/>
  <c r="A94" i="4" l="1"/>
  <c r="A95" i="4" l="1"/>
  <c r="A96" i="4" l="1"/>
  <c r="A97" i="4" l="1"/>
  <c r="A98" i="4" l="1"/>
  <c r="A99" i="4" l="1"/>
  <c r="A100" i="4" l="1"/>
  <c r="A101" i="4" l="1"/>
  <c r="A102" i="4" l="1"/>
  <c r="A103" i="4" l="1"/>
  <c r="A104" i="4" l="1"/>
  <c r="A105" i="4" l="1"/>
  <c r="A106" i="4" l="1"/>
  <c r="A107" i="4" l="1"/>
  <c r="A108" i="4" l="1"/>
  <c r="A109" i="4" l="1"/>
  <c r="A110" i="4" l="1"/>
  <c r="A111" i="4" l="1"/>
  <c r="A112" i="4" l="1"/>
  <c r="A113" i="4" l="1"/>
  <c r="A114" i="4" l="1"/>
  <c r="A115" i="4" l="1"/>
  <c r="A116" i="4" l="1"/>
  <c r="A117" i="4" l="1"/>
  <c r="A118" i="4" l="1"/>
  <c r="A119" i="4" l="1"/>
  <c r="A120" i="4" l="1"/>
  <c r="A121" i="4" l="1"/>
  <c r="A122" i="4" l="1"/>
  <c r="A123" i="4" l="1"/>
  <c r="A124" i="4" l="1"/>
  <c r="A125" i="4" l="1"/>
  <c r="A126" i="4" l="1"/>
  <c r="A127" i="4" l="1"/>
  <c r="A128" i="4" l="1"/>
  <c r="A129" i="4" l="1"/>
  <c r="A130" i="4" l="1"/>
  <c r="A131" i="4" l="1"/>
  <c r="A132" i="4" l="1"/>
  <c r="A133" i="4" l="1"/>
  <c r="A134" i="4" l="1"/>
  <c r="A135" i="4" l="1"/>
  <c r="A136" i="4" l="1"/>
  <c r="A137" i="4" l="1"/>
  <c r="A138" i="4" l="1"/>
  <c r="A139" i="4" l="1"/>
  <c r="A140" i="4" l="1"/>
  <c r="A141" i="4" l="1"/>
  <c r="A142" i="4" l="1"/>
  <c r="A143" i="4" l="1"/>
  <c r="A144" i="4" l="1"/>
  <c r="A145" i="4" l="1"/>
  <c r="A146" i="4" l="1"/>
  <c r="A147" i="4" l="1"/>
  <c r="A148" i="4" l="1"/>
  <c r="A149" i="4" l="1"/>
  <c r="A150" i="4" l="1"/>
  <c r="A151" i="4" l="1"/>
  <c r="A152" i="4" l="1"/>
  <c r="A153" i="4" l="1"/>
  <c r="A154" i="4" l="1"/>
  <c r="A155" i="4" l="1"/>
  <c r="A156" i="4" l="1"/>
  <c r="A157" i="4" l="1"/>
  <c r="A158" i="4" l="1"/>
  <c r="A159" i="4" l="1"/>
  <c r="A160" i="4" l="1"/>
  <c r="A161" i="4" l="1"/>
  <c r="A162" i="4" l="1"/>
  <c r="A163" i="4" l="1"/>
  <c r="A164" i="4" l="1"/>
  <c r="A165" i="4" l="1"/>
  <c r="A166" i="4" l="1"/>
  <c r="A167" i="4" l="1"/>
  <c r="A168" i="4" l="1"/>
  <c r="A169" i="4" l="1"/>
  <c r="A170" i="4" l="1"/>
  <c r="A171" i="4" l="1"/>
  <c r="A172" i="4" l="1"/>
  <c r="A173" i="4" l="1"/>
  <c r="A174" i="4" l="1"/>
  <c r="A175" i="4" l="1"/>
  <c r="A176" i="4" l="1"/>
  <c r="A177" i="4" l="1"/>
  <c r="A178" i="4" l="1"/>
  <c r="A179" i="4" l="1"/>
  <c r="A180" i="4" l="1"/>
  <c r="A181" i="4" l="1"/>
  <c r="A182" i="4" l="1"/>
  <c r="A183" i="4" l="1"/>
  <c r="A184" i="4" l="1"/>
  <c r="A185" i="4" l="1"/>
  <c r="A186" i="4" l="1"/>
  <c r="A187" i="4" l="1"/>
  <c r="A188" i="4" l="1"/>
  <c r="A189" i="4" l="1"/>
  <c r="A190" i="4" l="1"/>
  <c r="A191" i="4" l="1"/>
  <c r="A192" i="4" l="1"/>
  <c r="A193" i="4" l="1"/>
  <c r="A194" i="4" l="1"/>
  <c r="A195" i="4" l="1"/>
  <c r="A196" i="4" l="1"/>
  <c r="A197" i="4" l="1"/>
  <c r="A198" i="4" l="1"/>
  <c r="A199" i="4" l="1"/>
  <c r="A200" i="4" l="1"/>
  <c r="A201" i="4" l="1"/>
  <c r="A202" i="4" l="1"/>
  <c r="A203" i="4" l="1"/>
  <c r="A204" i="4" l="1"/>
  <c r="A205" i="4" l="1"/>
  <c r="A206" i="4" l="1"/>
  <c r="A207" i="4" l="1"/>
  <c r="A208" i="4" l="1"/>
  <c r="A209" i="4" l="1"/>
  <c r="A210" i="4" l="1"/>
  <c r="A211" i="4" l="1"/>
  <c r="A212" i="4" l="1"/>
  <c r="A213" i="4" l="1"/>
  <c r="A214" i="4" l="1"/>
  <c r="A215" i="4" l="1"/>
  <c r="A216" i="4" l="1"/>
  <c r="A217" i="4" l="1"/>
  <c r="A218" i="4" l="1"/>
  <c r="A219" i="4" l="1"/>
  <c r="A220" i="4" l="1"/>
  <c r="A221" i="4" l="1"/>
  <c r="A222" i="4" l="1"/>
  <c r="A223" i="4" l="1"/>
  <c r="A224" i="4" l="1"/>
  <c r="A225" i="4" l="1"/>
  <c r="A226" i="4" l="1"/>
  <c r="A227" i="4" l="1"/>
  <c r="A228" i="4" l="1"/>
  <c r="A229" i="4" l="1"/>
  <c r="A230" i="4" l="1"/>
  <c r="A231" i="4" l="1"/>
  <c r="A232" i="4" l="1"/>
  <c r="A233" i="4" l="1"/>
  <c r="A234" i="4" l="1"/>
  <c r="A235" i="4" l="1"/>
  <c r="A236" i="4" l="1"/>
  <c r="A237" i="4" l="1"/>
  <c r="A238" i="4" l="1"/>
  <c r="A239" i="4" l="1"/>
  <c r="A240" i="4" l="1"/>
  <c r="A241" i="4" l="1"/>
  <c r="A242" i="4" l="1"/>
  <c r="A243" i="4" l="1"/>
  <c r="A244" i="4" l="1"/>
  <c r="A245" i="4" l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Nadezhda Ertman (Media Wise Russia)</author>
  </authors>
  <commentList>
    <comment ref="B1" authorId="0" shapeId="0" xr:uid="{00000000-0006-0000-0000-000001000000}">
      <text>
        <r>
          <rPr>
            <b/>
            <sz val="9"/>
            <color rgb="FF000000"/>
            <rFont val="Tahoma"/>
            <charset val="204"/>
          </rPr>
          <t>Альфа РМ база, Sell Out, только раствор</t>
        </r>
      </text>
    </comment>
    <comment ref="C1" authorId="0" shapeId="0" xr:uid="{00000000-0006-0000-0000-000002000000}">
      <text>
        <r>
          <rPr>
            <b/>
            <sz val="9"/>
            <rFont val="Tahoma"/>
            <charset val="204"/>
          </rPr>
          <t>Альфа РМ база, Sell Out, только раствор</t>
        </r>
      </text>
    </comment>
  </commentList>
</comments>
</file>

<file path=xl/sharedStrings.xml><?xml version="1.0" encoding="utf-8"?>
<sst xmlns="http://schemas.openxmlformats.org/spreadsheetml/2006/main" count="58" uniqueCount="52">
  <si>
    <t>Начало нед</t>
  </si>
  <si>
    <t>Продажи, рубли</t>
  </si>
  <si>
    <t>Продажи, упаковки</t>
  </si>
  <si>
    <t>Дистрибуция Мирамистин</t>
  </si>
  <si>
    <t xml:space="preserve">Выписки </t>
  </si>
  <si>
    <t>Статистика заболеваемости</t>
  </si>
  <si>
    <t>Индекс цены</t>
  </si>
  <si>
    <t>Развитие Дженериков 
(средняя дистрибуция)</t>
  </si>
  <si>
    <t>Развитие Дженериков 
(кол-во брендов)</t>
  </si>
  <si>
    <t>(1)
ТВ, охват 5+
(Ж 30-60 ВС)</t>
  </si>
  <si>
    <t>(2)
ТВ, trp
(Ж 30-60 ВС)</t>
  </si>
  <si>
    <t>(2)
ТВ, охват 5+
(Ж 30-60 ВС)</t>
  </si>
  <si>
    <t>(3)
ТВ, trp
(Ж 30-60 ВС)</t>
  </si>
  <si>
    <t>(3)
ТВ, охват 5+
(Ж 30-60 ВС)</t>
  </si>
  <si>
    <t>(4)
ТВ, trp
(Ж 30-60 ВС)</t>
  </si>
  <si>
    <t>(4)
ТВ, охват 5+
(Ж 30-60 ВС)</t>
  </si>
  <si>
    <t>(тотал)
ТВ, trp
(Ж 30-60 ВС)</t>
  </si>
  <si>
    <t>(тотал)
ТВ, рубли</t>
  </si>
  <si>
    <t>(тотал)
ТВ, охват 5+
(Ж 30-60 ВС)</t>
  </si>
  <si>
    <t>Диджитал, рубли</t>
  </si>
  <si>
    <t>Радио, рубли</t>
  </si>
  <si>
    <t xml:space="preserve">Радио, количество выходов </t>
  </si>
  <si>
    <t>Запросы Wordstat</t>
  </si>
  <si>
    <t>Дистрибуция</t>
  </si>
  <si>
    <t>% аптек, в которым продается продукт бренда</t>
  </si>
  <si>
    <t>Выписки врачами</t>
  </si>
  <si>
    <t>Количество раз, когда врач выписывает пациенту бренд. Данные доступны только по годам</t>
  </si>
  <si>
    <t>Отношение средней цены продукта бренда к базовой цене</t>
  </si>
  <si>
    <t>Дистрибуция у препаратов-конкурентов с тем же действующим лечебным веществом, что и моделируемый бренд</t>
  </si>
  <si>
    <t>количество препаратов-конкурентов с тем же действующим лечебным веществом, что и моделируемый бренд</t>
  </si>
  <si>
    <t>trp</t>
  </si>
  <si>
    <t>Target Rating point. Единица объема рекламного размещения на ТВ, считается сложением % аудитории, которое видело выход рекламного ролика, по всем выходам ролика</t>
  </si>
  <si>
    <t>ТВ, trp
(Ж 30-60 ВС)</t>
  </si>
  <si>
    <t>Количество рейтингов, которое набрала рекламная кампания на ТВ на аудиторию женщин в возрамте 30-60 со средним и высоким доходом</t>
  </si>
  <si>
    <t>Охват 5+</t>
  </si>
  <si>
    <t>Количество людей, которое увидело рекламный ролик 5 и более раз</t>
  </si>
  <si>
    <t>ТВ, рубли</t>
  </si>
  <si>
    <t>Объем инвестиций в рекламу на ТВ</t>
  </si>
  <si>
    <t>Digital рубли</t>
  </si>
  <si>
    <t>Объем инвестиций в рекламу в интернете</t>
  </si>
  <si>
    <t>Объем инвестиций в рекламу на радио</t>
  </si>
  <si>
    <t>Количество раз, которое выходил рекламный аудио-ролик на радио</t>
  </si>
  <si>
    <t>OOH, рубли</t>
  </si>
  <si>
    <t>Объем инвестиций в наружнюю рекламу (билборды на улицах вдоль улиц, например)</t>
  </si>
  <si>
    <t>ТВ спонсорство, рубли</t>
  </si>
  <si>
    <t>Объем инвестиций в спонсорские интеграции на ТВ (размещение внутри передач)</t>
  </si>
  <si>
    <t>Количество связанных с брендов запросов в поисковой системе Яндекс</t>
  </si>
  <si>
    <t>(1)ТВ, trp (Ж 30-60 ВС)</t>
  </si>
  <si>
    <t>(1)ТВ, рубли</t>
  </si>
  <si>
    <t>(2)ТВ, рубли</t>
  </si>
  <si>
    <t>(3)ТВ, рубли</t>
  </si>
  <si>
    <t>(4)ТВ, рубли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</si>
</sst>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\ ##0.00_-;\-* #\ ##0.00_-;_-* &quot;-&quot;??_-;_-@_-"/>
    <numFmt numFmtId="165" formatCode="_-* #\ ##0.0_-;\-* #\ ##0.0_-;_-* &quot;-&quot;??_-;_-@_-"/>
    <numFmt numFmtId="166" formatCode="_-* #\ ##0_-;\-* #\ ##0_-;_-* &quot;-&quot;??_-;_-@_-"/>
  </numFmts>
  <fonts count="8" x14ac:knownFonts="1">
    <font>
      <sz val="11"/>
      <color theme="1"/>
      <name val="Aptos Narrow"/>
      <charset val="204"/>
      <scheme val="minor"/>
    </font>
    <font>
      <sz val="9"/>
      <color theme="1"/>
      <name val="Verdana"/>
      <charset val="204"/>
    </font>
    <font>
      <sz val="11"/>
      <color theme="1"/>
      <name val="Aptos Narrow"/>
      <charset val="134"/>
      <scheme val="minor"/>
    </font>
    <font>
      <b/>
      <sz val="9"/>
      <color rgb="FF000000"/>
      <name val="Tahoma"/>
      <charset val="204"/>
    </font>
    <font>
      <b/>
      <sz val="9"/>
      <name val="Tahoma"/>
      <charset val="204"/>
    </font>
    <font>
      <sz val="11"/>
      <color theme="1"/>
      <name val="Aptos Narrow"/>
      <charset val="204"/>
      <scheme val="minor"/>
    </font>
    <font>
      <sz val="9"/>
      <color theme="1"/>
      <name val="Verdana"/>
      <family val="2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6">
    <xf numFmtId="0" fontId="0" fillId="0" borderId="0"/>
    <xf numFmtId="164" fontId="5" fillId="0" borderId="0" applyFont="0" applyFill="0" applyBorder="0" applyAlignment="0" applyProtection="0"/>
    <xf numFmtId="0" fontId="2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</cellStyleXfs>
  <cellXfs count="43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/>
    <xf numFmtId="165" fontId="0" fillId="0" borderId="0" xfId="0" applyNumberFormat="1"/>
    <xf numFmtId="166" fontId="0" fillId="0" borderId="0" xfId="1" applyNumberFormat="1" applyFo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5" fontId="1" fillId="0" borderId="2" xfId="0" applyNumberFormat="1" applyFont="1" applyBorder="1" applyAlignment="1">
      <alignment horizontal="center" vertical="center" wrapText="1"/>
    </xf>
    <xf numFmtId="166" fontId="1" fillId="0" borderId="1" xfId="1" applyNumberFormat="1" applyFont="1" applyFill="1" applyBorder="1" applyAlignment="1">
      <alignment horizontal="center" vertical="center" wrapText="1"/>
    </xf>
    <xf numFmtId="165" fontId="1" fillId="0" borderId="14" xfId="0" applyNumberFormat="1" applyFont="1" applyBorder="1" applyAlignment="1">
      <alignment horizontal="center" vertical="center" wrapText="1"/>
    </xf>
    <xf numFmtId="166" fontId="0" fillId="0" borderId="0" xfId="0" applyNumberFormat="1"/>
    <xf numFmtId="164" fontId="0" fillId="0" borderId="0" xfId="1" applyFont="1"/>
    <xf numFmtId="2" fontId="0" fillId="0" borderId="5" xfId="1" applyNumberFormat="1" applyFont="1" applyBorder="1"/>
    <xf numFmtId="2" fontId="0" fillId="0" borderId="8" xfId="1" applyNumberFormat="1" applyFont="1" applyBorder="1"/>
    <xf numFmtId="2" fontId="0" fillId="0" borderId="11" xfId="1" applyNumberFormat="1" applyFont="1" applyBorder="1"/>
    <xf numFmtId="2" fontId="0" fillId="0" borderId="19" xfId="1" applyNumberFormat="1" applyFont="1" applyBorder="1"/>
    <xf numFmtId="2" fontId="0" fillId="0" borderId="9" xfId="1" applyNumberFormat="1" applyFont="1" applyBorder="1"/>
    <xf numFmtId="2" fontId="0" fillId="0" borderId="1" xfId="1" applyNumberFormat="1" applyFont="1" applyBorder="1"/>
    <xf numFmtId="2" fontId="0" fillId="2" borderId="0" xfId="0" applyNumberFormat="1" applyFill="1"/>
    <xf numFmtId="2" fontId="0" fillId="0" borderId="0" xfId="0" applyNumberFormat="1"/>
    <xf numFmtId="2" fontId="1" fillId="0" borderId="9" xfId="0" applyNumberFormat="1" applyFont="1" applyBorder="1"/>
    <xf numFmtId="2" fontId="0" fillId="0" borderId="7" xfId="1" applyNumberFormat="1" applyFont="1" applyBorder="1"/>
    <xf numFmtId="2" fontId="0" fillId="0" borderId="16" xfId="1" applyNumberFormat="1" applyFont="1" applyBorder="1"/>
    <xf numFmtId="2" fontId="1" fillId="0" borderId="12" xfId="0" applyNumberFormat="1" applyFont="1" applyBorder="1"/>
    <xf numFmtId="2" fontId="0" fillId="0" borderId="13" xfId="1" applyNumberFormat="1" applyFont="1" applyBorder="1"/>
    <xf numFmtId="2" fontId="0" fillId="0" borderId="10" xfId="1" applyNumberFormat="1" applyFont="1" applyBorder="1"/>
    <xf numFmtId="2" fontId="0" fillId="0" borderId="17" xfId="1" applyNumberFormat="1" applyFont="1" applyBorder="1"/>
    <xf numFmtId="2" fontId="1" fillId="0" borderId="6" xfId="0" applyNumberFormat="1" applyFont="1" applyBorder="1"/>
    <xf numFmtId="2" fontId="0" fillId="0" borderId="4" xfId="1" applyNumberFormat="1" applyFont="1" applyBorder="1"/>
    <xf numFmtId="2" fontId="0" fillId="0" borderId="15" xfId="1" applyNumberFormat="1" applyFont="1" applyBorder="1"/>
    <xf numFmtId="2" fontId="0" fillId="0" borderId="18" xfId="1" applyNumberFormat="1" applyFont="1" applyBorder="1"/>
    <xf numFmtId="2" fontId="0" fillId="0" borderId="20" xfId="1" applyNumberFormat="1" applyFont="1" applyBorder="1"/>
    <xf numFmtId="2" fontId="0" fillId="0" borderId="21" xfId="1" applyNumberFormat="1" applyFont="1" applyBorder="1"/>
    <xf numFmtId="2" fontId="0" fillId="0" borderId="23" xfId="1" applyNumberFormat="1" applyFont="1" applyBorder="1"/>
    <xf numFmtId="2" fontId="0" fillId="0" borderId="22" xfId="1" applyNumberFormat="1" applyFont="1" applyBorder="1"/>
    <xf numFmtId="2" fontId="0" fillId="0" borderId="3" xfId="1" applyNumberFormat="1" applyFont="1" applyBorder="1"/>
    <xf numFmtId="2" fontId="0" fillId="0" borderId="2" xfId="1" applyNumberFormat="1" applyFont="1" applyBorder="1"/>
    <xf numFmtId="0" fontId="6" fillId="0" borderId="13" xfId="0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7" fillId="0" borderId="8" xfId="4" applyFont="1" applyBorder="1"/>
  </cellXfs>
  <cellStyles count="6">
    <cellStyle name="Обычный" xfId="0" builtinId="0"/>
    <cellStyle name="Обычный 2" xfId="2" xr:uid="{00000000-0005-0000-0000-000031000000}"/>
    <cellStyle name="Обычный 2 2" xfId="5" xr:uid="{EE941B80-0A9A-44B7-A907-0D2F4F856096}"/>
    <cellStyle name="Обычный 3" xfId="3" xr:uid="{0D7C0400-0808-4610-AA36-DFAEC021B65D}"/>
    <cellStyle name="Финансовый" xfId="1" builtinId="3"/>
    <cellStyle name="Финансовый 2" xfId="4" xr:uid="{8B98B02F-5D3B-4048-BC12-1E4909F33516}"/>
  </cellStyles>
  <dxfs count="0"/>
  <tableStyles count="0" defaultTableStyle="TableStyleMedium2" defaultPivotStyle="PivotStyleLight16"/>
  <colors>
    <mruColors>
      <color rgb="FFF8D2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H317"/>
  <sheetViews>
    <sheetView showGridLines="0" tabSelected="1" zoomScale="85" zoomScaleNormal="85" workbookViewId="0">
      <pane xSplit="1" ySplit="1" topLeftCell="B2" activePane="bottomRight" state="frozen"/>
      <selection pane="topRight"/>
      <selection pane="bottomLeft"/>
      <selection pane="bottomRight" activeCell="J22" sqref="J22:J23"/>
    </sheetView>
  </sheetViews>
  <sheetFormatPr defaultColWidth="12.33203125" defaultRowHeight="14.25" x14ac:dyDescent="0.45"/>
  <cols>
    <col min="1" max="1" width="12.6640625" customWidth="1"/>
    <col min="2" max="2" width="16" customWidth="1"/>
    <col min="3" max="3" width="13.33203125" customWidth="1"/>
    <col min="4" max="4" width="16.1328125" style="3" customWidth="1"/>
    <col min="5" max="5" width="11" customWidth="1"/>
    <col min="6" max="6" width="16.1328125" customWidth="1"/>
    <col min="7" max="7" width="10" style="3" customWidth="1"/>
    <col min="8" max="9" width="16.1328125" customWidth="1"/>
    <col min="10" max="10" width="14.33203125" customWidth="1"/>
    <col min="11" max="11" width="14.46484375" style="21" customWidth="1"/>
    <col min="12" max="12" width="15.33203125" customWidth="1"/>
    <col min="13" max="13" width="14.796875" customWidth="1"/>
    <col min="14" max="14" width="12.33203125" customWidth="1"/>
    <col min="15" max="15" width="14.46484375" customWidth="1"/>
    <col min="16" max="16" width="15.796875" customWidth="1"/>
    <col min="17" max="17" width="12.33203125" style="21" customWidth="1"/>
    <col min="18" max="18" width="15.796875" customWidth="1"/>
    <col min="19" max="19" width="15.1328125" customWidth="1"/>
    <col min="20" max="20" width="12.33203125" customWidth="1"/>
    <col min="21" max="21" width="14.46484375" customWidth="1"/>
    <col min="22" max="22" width="15.33203125" customWidth="1"/>
    <col min="23" max="23" width="17.46484375" customWidth="1"/>
    <col min="24" max="24" width="15.796875" customWidth="1"/>
    <col min="25" max="25" width="17.46484375" style="4" customWidth="1"/>
    <col min="26" max="26" width="15.796875" customWidth="1"/>
    <col min="27" max="27" width="12.33203125" customWidth="1"/>
    <col min="28" max="28" width="14.796875" style="3" customWidth="1"/>
    <col min="29" max="29" width="16.1328125" style="4" customWidth="1"/>
    <col min="30" max="30" width="16" style="4" customWidth="1"/>
    <col min="31" max="31" width="12.796875" style="4" customWidth="1"/>
    <col min="32" max="32" width="12.46484375" style="4" customWidth="1"/>
    <col min="33" max="33" width="14.796875" style="4" customWidth="1"/>
    <col min="34" max="35" width="12.33203125" style="4"/>
    <col min="36" max="36" width="12.796875" style="4" customWidth="1"/>
    <col min="37" max="38" width="12.46484375" style="4" customWidth="1"/>
    <col min="39" max="40" width="12.796875" style="4" customWidth="1"/>
    <col min="41" max="41" width="14" style="4" customWidth="1"/>
    <col min="42" max="42" width="12.33203125" style="4"/>
    <col min="43" max="43" width="12.796875" style="4" customWidth="1"/>
    <col min="44" max="44" width="14" style="4" customWidth="1"/>
    <col min="45" max="46" width="12.46484375" style="4" customWidth="1"/>
    <col min="47" max="47" width="14" style="4" customWidth="1"/>
    <col min="48" max="48" width="12.796875" style="4" customWidth="1"/>
    <col min="49" max="49" width="12.33203125" style="4"/>
    <col min="50" max="50" width="12.46484375" style="4" customWidth="1"/>
    <col min="51" max="51" width="12.33203125" style="4"/>
    <col min="52" max="52" width="12.796875" style="4" customWidth="1"/>
    <col min="53" max="53" width="14" style="4" customWidth="1"/>
    <col min="54" max="55" width="12.46484375" style="4" customWidth="1"/>
    <col min="56" max="56" width="14" style="4" customWidth="1"/>
    <col min="57" max="57" width="12.46484375" style="4" customWidth="1"/>
    <col min="58" max="60" width="12.33203125" style="4"/>
    <col min="61" max="61" width="14" style="4" customWidth="1"/>
    <col min="62" max="63" width="12.46484375" style="4" customWidth="1"/>
    <col min="64" max="64" width="14" style="4" customWidth="1"/>
    <col min="65" max="65" width="12.796875" style="4" customWidth="1"/>
    <col min="66" max="68" width="12.33203125" style="4"/>
    <col min="69" max="69" width="12.796875" style="4" customWidth="1"/>
    <col min="70" max="70" width="14" style="4" customWidth="1"/>
    <col min="71" max="72" width="12.46484375" style="4" customWidth="1"/>
    <col min="73" max="73" width="14" style="4" customWidth="1"/>
    <col min="74" max="74" width="12.796875" style="4" customWidth="1"/>
    <col min="75" max="75" width="14" style="4" customWidth="1"/>
    <col min="76" max="76" width="12.46484375" style="4" customWidth="1"/>
    <col min="77" max="78" width="12.796875" style="4" customWidth="1"/>
    <col min="79" max="79" width="14" style="4" customWidth="1"/>
    <col min="80" max="81" width="12.46484375" style="4" customWidth="1"/>
    <col min="82" max="82" width="14" style="4" customWidth="1"/>
    <col min="83" max="83" width="12.46484375" style="4" customWidth="1"/>
    <col min="84" max="84" width="12.33203125" style="4"/>
    <col min="85" max="85" width="12.46484375" style="4" customWidth="1"/>
    <col min="86" max="86" width="12.33203125" style="4"/>
    <col min="87" max="87" width="12.46484375" style="4" customWidth="1"/>
    <col min="88" max="88" width="14" style="4" customWidth="1"/>
    <col min="89" max="90" width="12.46484375" style="4" customWidth="1"/>
    <col min="91" max="91" width="12.796875" style="4" customWidth="1"/>
    <col min="92" max="93" width="12.46484375" style="4" customWidth="1"/>
    <col min="94" max="95" width="12.33203125" style="4"/>
    <col min="96" max="96" width="12.796875" style="4" customWidth="1"/>
    <col min="97" max="98" width="12.46484375" style="4" customWidth="1"/>
    <col min="99" max="99" width="14.1328125" style="4" customWidth="1"/>
    <col min="100" max="101" width="12.796875" style="4" customWidth="1"/>
    <col min="102" max="102" width="12.33203125" style="4"/>
    <col min="103" max="103" width="12.796875" style="4" customWidth="1"/>
    <col min="104" max="104" width="12.46484375" style="4" customWidth="1"/>
    <col min="105" max="105" width="14.1328125" style="4" customWidth="1"/>
    <col min="106" max="107" width="12.46484375" style="4" customWidth="1"/>
    <col min="108" max="108" width="14" style="4" customWidth="1"/>
    <col min="109" max="109" width="12.796875" style="4" customWidth="1"/>
    <col min="110" max="110" width="12.33203125" style="4"/>
    <col min="111" max="111" width="12.796875" style="4" customWidth="1"/>
    <col min="112" max="112" width="12.33203125" style="4"/>
    <col min="113" max="113" width="14.1328125" style="4" customWidth="1"/>
    <col min="114" max="115" width="12.46484375" style="4" customWidth="1"/>
    <col min="116" max="116" width="14" style="4" customWidth="1"/>
    <col min="117" max="118" width="12.796875" style="4" customWidth="1"/>
    <col min="119" max="119" width="12.46484375" style="4" customWidth="1"/>
    <col min="120" max="120" width="12.796875" style="4" customWidth="1"/>
    <col min="121" max="121" width="14" style="4" customWidth="1"/>
    <col min="122" max="122" width="12.46484375" style="4" customWidth="1"/>
    <col min="123" max="123" width="12.33203125" style="4"/>
    <col min="124" max="124" width="14" style="4" customWidth="1"/>
    <col min="125" max="125" width="12.796875" style="4" customWidth="1"/>
    <col min="126" max="127" width="12.33203125" style="4"/>
    <col min="128" max="128" width="12.46484375" style="4" customWidth="1"/>
    <col min="129" max="130" width="14" style="4" customWidth="1"/>
    <col min="131" max="131" width="12.46484375" style="4" customWidth="1"/>
    <col min="132" max="132" width="12.33203125" style="4"/>
    <col min="133" max="133" width="14" style="4" customWidth="1"/>
    <col min="134" max="134" width="12.796875" style="4" customWidth="1"/>
    <col min="135" max="135" width="12.33203125" style="4"/>
    <col min="136" max="137" width="12.46484375" style="4" customWidth="1"/>
    <col min="138" max="138" width="14" style="4" customWidth="1"/>
  </cols>
  <sheetData>
    <row r="1" spans="1:138" ht="45" customHeight="1" thickBot="1" x14ac:dyDescent="0.5">
      <c r="A1" s="6" t="s">
        <v>0</v>
      </c>
      <c r="B1" s="7" t="s">
        <v>1</v>
      </c>
      <c r="C1" s="5" t="s">
        <v>2</v>
      </c>
      <c r="D1" s="8" t="s">
        <v>3</v>
      </c>
      <c r="E1" s="5" t="s">
        <v>4</v>
      </c>
      <c r="F1" s="39" t="s">
        <v>5</v>
      </c>
      <c r="G1" s="9" t="s">
        <v>6</v>
      </c>
      <c r="H1" s="9" t="s">
        <v>7</v>
      </c>
      <c r="I1" s="5" t="s">
        <v>8</v>
      </c>
      <c r="J1" s="39" t="s">
        <v>47</v>
      </c>
      <c r="K1" s="40" t="s">
        <v>48</v>
      </c>
      <c r="L1" s="5" t="s">
        <v>9</v>
      </c>
      <c r="M1" s="5" t="s">
        <v>10</v>
      </c>
      <c r="N1" s="41" t="s">
        <v>49</v>
      </c>
      <c r="O1" s="41" t="s">
        <v>11</v>
      </c>
      <c r="P1" s="5" t="s">
        <v>12</v>
      </c>
      <c r="Q1" s="40" t="s">
        <v>50</v>
      </c>
      <c r="R1" s="5" t="s">
        <v>13</v>
      </c>
      <c r="S1" s="5" t="s">
        <v>14</v>
      </c>
      <c r="T1" s="41" t="s">
        <v>51</v>
      </c>
      <c r="U1" s="5" t="s">
        <v>15</v>
      </c>
      <c r="V1" s="5" t="s">
        <v>16</v>
      </c>
      <c r="W1" s="41" t="s">
        <v>17</v>
      </c>
      <c r="X1" s="5" t="s">
        <v>18</v>
      </c>
      <c r="Y1" s="10" t="s">
        <v>19</v>
      </c>
      <c r="Z1" s="5" t="s">
        <v>20</v>
      </c>
      <c r="AA1" s="6" t="s">
        <v>21</v>
      </c>
      <c r="AB1" s="11" t="s">
        <v>22</v>
      </c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</row>
    <row r="2" spans="1:138" x14ac:dyDescent="0.45">
      <c r="A2" s="29">
        <v>43465</v>
      </c>
      <c r="B2" s="30">
        <v>41535567.339000002</v>
      </c>
      <c r="C2" s="14">
        <v>114621.15</v>
      </c>
      <c r="D2" s="30">
        <v>0.92106976744186497</v>
      </c>
      <c r="E2" s="31">
        <v>99698.595432692295</v>
      </c>
      <c r="F2" s="30">
        <v>508956</v>
      </c>
      <c r="G2" s="14">
        <v>1.54132033660103</v>
      </c>
      <c r="H2" s="14"/>
      <c r="I2" s="31"/>
      <c r="J2" s="30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>
        <v>1057612.5</v>
      </c>
      <c r="Z2" s="14"/>
      <c r="AA2" s="14"/>
      <c r="AB2" s="31">
        <v>76854.75</v>
      </c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</row>
    <row r="3" spans="1:138" x14ac:dyDescent="0.45">
      <c r="A3" s="22">
        <f t="shared" ref="A3:A66" si="0">A2+7</f>
        <v>43472</v>
      </c>
      <c r="B3" s="23">
        <v>51222286.226999998</v>
      </c>
      <c r="C3" s="15">
        <v>141523.20000000001</v>
      </c>
      <c r="D3" s="23">
        <v>0.92106976744186497</v>
      </c>
      <c r="E3" s="24">
        <v>99698.595432692295</v>
      </c>
      <c r="F3" s="23">
        <v>804825</v>
      </c>
      <c r="G3" s="15">
        <v>1.54132033660103</v>
      </c>
      <c r="H3" s="15"/>
      <c r="I3" s="24"/>
      <c r="J3" s="23">
        <v>7.2956247000000003</v>
      </c>
      <c r="K3" s="15">
        <v>5455512.1021935502</v>
      </c>
      <c r="L3" s="15"/>
      <c r="M3" s="15"/>
      <c r="N3" s="15"/>
      <c r="O3" s="15"/>
      <c r="P3" s="15"/>
      <c r="Q3" s="15"/>
      <c r="R3" s="15"/>
      <c r="S3" s="15"/>
      <c r="T3" s="15"/>
      <c r="U3" s="15"/>
      <c r="V3" s="15">
        <v>7.2956247000000003</v>
      </c>
      <c r="W3" s="15">
        <f t="shared" ref="W3:W19" si="1">(K3+N3+Q3+T3)*1.05</f>
        <v>5728287.7073032279</v>
      </c>
      <c r="X3" s="15"/>
      <c r="Y3" s="15">
        <v>844452</v>
      </c>
      <c r="Z3" s="15"/>
      <c r="AA3" s="15"/>
      <c r="AB3" s="24">
        <v>89113.5</v>
      </c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</row>
    <row r="4" spans="1:138" x14ac:dyDescent="0.45">
      <c r="A4" s="22">
        <f t="shared" si="0"/>
        <v>43479</v>
      </c>
      <c r="B4" s="23">
        <v>57127348.908</v>
      </c>
      <c r="C4" s="15">
        <v>157926.29999999999</v>
      </c>
      <c r="D4" s="23">
        <v>0.92106976744186497</v>
      </c>
      <c r="E4" s="24">
        <v>99698.595432692295</v>
      </c>
      <c r="F4" s="23">
        <v>993384</v>
      </c>
      <c r="G4" s="15">
        <v>1.54132033660103</v>
      </c>
      <c r="H4" s="15"/>
      <c r="I4" s="24"/>
      <c r="J4" s="23">
        <v>404.32405524000001</v>
      </c>
      <c r="K4" s="15">
        <v>6364764.1192258103</v>
      </c>
      <c r="L4" s="15">
        <v>32.802</v>
      </c>
      <c r="M4" s="15"/>
      <c r="N4" s="15"/>
      <c r="O4" s="15"/>
      <c r="P4" s="15"/>
      <c r="Q4" s="15"/>
      <c r="R4" s="15"/>
      <c r="S4" s="15"/>
      <c r="T4" s="15"/>
      <c r="U4" s="15"/>
      <c r="V4" s="15">
        <v>404.32405524000001</v>
      </c>
      <c r="W4" s="15">
        <f t="shared" si="1"/>
        <v>6683002.325187101</v>
      </c>
      <c r="X4" s="15">
        <v>32.802</v>
      </c>
      <c r="Y4" s="15">
        <v>1235682</v>
      </c>
      <c r="Z4" s="15"/>
      <c r="AA4" s="15"/>
      <c r="AB4" s="24">
        <v>96066.6</v>
      </c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</row>
    <row r="5" spans="1:138" x14ac:dyDescent="0.45">
      <c r="A5" s="22">
        <f t="shared" si="0"/>
        <v>43486</v>
      </c>
      <c r="B5" s="23">
        <v>63040990.939499997</v>
      </c>
      <c r="C5" s="15">
        <v>173746.65</v>
      </c>
      <c r="D5" s="23">
        <v>0.92106976744186497</v>
      </c>
      <c r="E5" s="24">
        <v>99698.595432692295</v>
      </c>
      <c r="F5" s="23">
        <v>1186542</v>
      </c>
      <c r="G5" s="15">
        <v>1.54132033660103</v>
      </c>
      <c r="H5" s="15"/>
      <c r="I5" s="24"/>
      <c r="J5" s="23">
        <v>310.83986744999999</v>
      </c>
      <c r="K5" s="15">
        <v>6364764.1192258103</v>
      </c>
      <c r="L5" s="15">
        <v>25.556999999999999</v>
      </c>
      <c r="M5" s="15"/>
      <c r="N5" s="15"/>
      <c r="O5" s="15"/>
      <c r="P5" s="15"/>
      <c r="Q5" s="15"/>
      <c r="R5" s="15"/>
      <c r="S5" s="15"/>
      <c r="T5" s="15"/>
      <c r="U5" s="15"/>
      <c r="V5" s="15">
        <v>310.83986744999999</v>
      </c>
      <c r="W5" s="15">
        <f t="shared" si="1"/>
        <v>6683002.325187101</v>
      </c>
      <c r="X5" s="15">
        <v>25.556999999999999</v>
      </c>
      <c r="Y5" s="15">
        <v>538272</v>
      </c>
      <c r="Z5" s="15"/>
      <c r="AA5" s="15"/>
      <c r="AB5" s="24">
        <v>99189.3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</row>
    <row r="6" spans="1:138" x14ac:dyDescent="0.45">
      <c r="A6" s="22">
        <f t="shared" si="0"/>
        <v>43493</v>
      </c>
      <c r="B6" s="23">
        <v>67336888.867500007</v>
      </c>
      <c r="C6" s="15">
        <v>185551.8</v>
      </c>
      <c r="D6" s="23">
        <v>0.92106976744186497</v>
      </c>
      <c r="E6" s="24">
        <v>99698.595432692295</v>
      </c>
      <c r="F6" s="23">
        <v>1454817</v>
      </c>
      <c r="G6" s="15">
        <v>1.54132033660103</v>
      </c>
      <c r="H6" s="15"/>
      <c r="I6" s="24"/>
      <c r="J6" s="23">
        <v>319.54648485899997</v>
      </c>
      <c r="K6" s="15">
        <v>6364764.1192258103</v>
      </c>
      <c r="L6" s="15">
        <v>26.785499999999999</v>
      </c>
      <c r="M6" s="15"/>
      <c r="N6" s="15"/>
      <c r="O6" s="15"/>
      <c r="P6" s="15"/>
      <c r="Q6" s="15"/>
      <c r="R6" s="15"/>
      <c r="S6" s="15"/>
      <c r="T6" s="15"/>
      <c r="U6" s="15"/>
      <c r="V6" s="15">
        <v>319.54648485899997</v>
      </c>
      <c r="W6" s="15">
        <f t="shared" si="1"/>
        <v>6683002.325187101</v>
      </c>
      <c r="X6" s="15">
        <v>26.785499999999999</v>
      </c>
      <c r="Y6" s="15"/>
      <c r="Z6" s="15"/>
      <c r="AA6" s="15"/>
      <c r="AB6" s="24">
        <v>108418.8</v>
      </c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</row>
    <row r="7" spans="1:138" x14ac:dyDescent="0.45">
      <c r="A7" s="22">
        <f t="shared" si="0"/>
        <v>43500</v>
      </c>
      <c r="B7" s="23">
        <v>70424479.954500005</v>
      </c>
      <c r="C7" s="15">
        <v>193607.4</v>
      </c>
      <c r="D7" s="23">
        <v>0.90983720930233003</v>
      </c>
      <c r="E7" s="24">
        <v>99698.595432692295</v>
      </c>
      <c r="F7" s="23">
        <v>1500807</v>
      </c>
      <c r="G7" s="15">
        <v>1.54132033660103</v>
      </c>
      <c r="H7" s="15"/>
      <c r="I7" s="24"/>
      <c r="J7" s="23">
        <v>848.91152487750003</v>
      </c>
      <c r="K7" s="15">
        <v>10970793.590128999</v>
      </c>
      <c r="L7" s="15">
        <v>53.665500000000002</v>
      </c>
      <c r="M7" s="15"/>
      <c r="N7" s="15"/>
      <c r="O7" s="15"/>
      <c r="P7" s="15"/>
      <c r="Q7" s="15"/>
      <c r="R7" s="15"/>
      <c r="S7" s="15"/>
      <c r="T7" s="15"/>
      <c r="U7" s="15"/>
      <c r="V7" s="15">
        <v>848.91152487750003</v>
      </c>
      <c r="W7" s="15">
        <f t="shared" si="1"/>
        <v>11519333.26963545</v>
      </c>
      <c r="X7" s="15">
        <v>53.665500000000002</v>
      </c>
      <c r="Y7" s="15"/>
      <c r="Z7" s="15"/>
      <c r="AA7" s="15"/>
      <c r="AB7" s="24">
        <v>129483.9</v>
      </c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</row>
    <row r="8" spans="1:138" x14ac:dyDescent="0.45">
      <c r="A8" s="22">
        <f t="shared" si="0"/>
        <v>43507</v>
      </c>
      <c r="B8" s="23">
        <v>68621184.933000103</v>
      </c>
      <c r="C8" s="15">
        <v>188331.15</v>
      </c>
      <c r="D8" s="23">
        <v>0.90983720930233003</v>
      </c>
      <c r="E8" s="24">
        <v>99698.595432692295</v>
      </c>
      <c r="F8" s="23">
        <v>1468614</v>
      </c>
      <c r="G8" s="15">
        <v>1.54132033660103</v>
      </c>
      <c r="H8" s="15"/>
      <c r="I8" s="24"/>
      <c r="J8" s="23">
        <v>469.18086488699998</v>
      </c>
      <c r="K8" s="15">
        <v>17112166.217999998</v>
      </c>
      <c r="L8" s="15">
        <v>34.702500000000001</v>
      </c>
      <c r="M8" s="15"/>
      <c r="N8" s="15"/>
      <c r="O8" s="15"/>
      <c r="P8" s="15"/>
      <c r="Q8" s="15"/>
      <c r="R8" s="15"/>
      <c r="S8" s="15"/>
      <c r="T8" s="15"/>
      <c r="U8" s="15"/>
      <c r="V8" s="15">
        <v>469.18086488699998</v>
      </c>
      <c r="W8" s="15">
        <f t="shared" si="1"/>
        <v>17967774.528899997</v>
      </c>
      <c r="X8" s="15">
        <v>34.702500000000001</v>
      </c>
      <c r="Y8" s="15">
        <v>63000</v>
      </c>
      <c r="Z8" s="15"/>
      <c r="AA8" s="15"/>
      <c r="AB8" s="24">
        <v>109235.7</v>
      </c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</row>
    <row r="9" spans="1:138" x14ac:dyDescent="0.45">
      <c r="A9" s="22">
        <f t="shared" si="0"/>
        <v>43514</v>
      </c>
      <c r="B9" s="23">
        <v>61742982.703500003</v>
      </c>
      <c r="C9" s="15">
        <v>169383.9</v>
      </c>
      <c r="D9" s="23">
        <v>0.90983720930233003</v>
      </c>
      <c r="E9" s="24">
        <v>99698.595432692295</v>
      </c>
      <c r="F9" s="23">
        <v>1315314</v>
      </c>
      <c r="G9" s="15">
        <v>1.54132033660103</v>
      </c>
      <c r="H9" s="15"/>
      <c r="I9" s="24"/>
      <c r="J9" s="23">
        <v>358.87127476619997</v>
      </c>
      <c r="K9" s="15">
        <v>17112166.217999998</v>
      </c>
      <c r="L9" s="15">
        <v>28.276499999999999</v>
      </c>
      <c r="M9" s="15"/>
      <c r="N9" s="15"/>
      <c r="O9" s="15"/>
      <c r="P9" s="15"/>
      <c r="Q9" s="15"/>
      <c r="R9" s="15"/>
      <c r="S9" s="15"/>
      <c r="T9" s="15"/>
      <c r="U9" s="15"/>
      <c r="V9" s="15">
        <v>358.87127476619997</v>
      </c>
      <c r="W9" s="15">
        <f t="shared" si="1"/>
        <v>17967774.528899997</v>
      </c>
      <c r="X9" s="15">
        <v>28.276499999999999</v>
      </c>
      <c r="Y9" s="15">
        <v>136426.5</v>
      </c>
      <c r="Z9" s="15"/>
      <c r="AA9" s="15"/>
      <c r="AB9" s="24">
        <v>102687.9</v>
      </c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</row>
    <row r="10" spans="1:138" x14ac:dyDescent="0.45">
      <c r="A10" s="22">
        <f t="shared" si="0"/>
        <v>43521</v>
      </c>
      <c r="B10" s="23">
        <v>61669241.686499998</v>
      </c>
      <c r="C10" s="15">
        <v>170056.95</v>
      </c>
      <c r="D10" s="23">
        <v>0.90983720930233003</v>
      </c>
      <c r="E10" s="24">
        <v>99698.595432692295</v>
      </c>
      <c r="F10" s="23">
        <v>1266258</v>
      </c>
      <c r="G10" s="15">
        <v>1.54132033660103</v>
      </c>
      <c r="H10" s="15"/>
      <c r="I10" s="24"/>
      <c r="J10" s="23">
        <v>350.35830103680001</v>
      </c>
      <c r="K10" s="15">
        <v>17112166.217999998</v>
      </c>
      <c r="L10" s="15">
        <v>28.738499999999998</v>
      </c>
      <c r="M10" s="15"/>
      <c r="N10" s="15"/>
      <c r="O10" s="15"/>
      <c r="P10" s="15"/>
      <c r="Q10" s="15"/>
      <c r="R10" s="15"/>
      <c r="S10" s="15"/>
      <c r="T10" s="15"/>
      <c r="U10" s="15"/>
      <c r="V10" s="15">
        <v>350.35830103680001</v>
      </c>
      <c r="W10" s="15">
        <f t="shared" si="1"/>
        <v>17967774.528899997</v>
      </c>
      <c r="X10" s="15">
        <v>28.738499999999998</v>
      </c>
      <c r="Y10" s="15">
        <v>42000</v>
      </c>
      <c r="Z10" s="15"/>
      <c r="AA10" s="15"/>
      <c r="AB10" s="24">
        <v>99621.9</v>
      </c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</row>
    <row r="11" spans="1:138" x14ac:dyDescent="0.45">
      <c r="A11" s="22">
        <f t="shared" si="0"/>
        <v>43528</v>
      </c>
      <c r="B11" s="23">
        <v>54711731.214000098</v>
      </c>
      <c r="C11" s="15">
        <v>149804.54999999999</v>
      </c>
      <c r="D11" s="23">
        <v>0.87613953488372498</v>
      </c>
      <c r="E11" s="24">
        <v>99698.595432692295</v>
      </c>
      <c r="F11" s="23">
        <v>1013313</v>
      </c>
      <c r="G11" s="15">
        <v>1.5239395916876299</v>
      </c>
      <c r="H11" s="15"/>
      <c r="I11" s="24"/>
      <c r="J11" s="23">
        <v>373.6419992319</v>
      </c>
      <c r="K11" s="15">
        <v>15820112.2772903</v>
      </c>
      <c r="L11" s="15">
        <v>31.332000000000001</v>
      </c>
      <c r="M11" s="15"/>
      <c r="N11" s="15"/>
      <c r="O11" s="15"/>
      <c r="P11" s="15"/>
      <c r="Q11" s="15"/>
      <c r="R11" s="15"/>
      <c r="S11" s="15"/>
      <c r="T11" s="15"/>
      <c r="U11" s="15"/>
      <c r="V11" s="15">
        <v>373.6419992319</v>
      </c>
      <c r="W11" s="15">
        <f t="shared" si="1"/>
        <v>16611117.891154815</v>
      </c>
      <c r="X11" s="15">
        <v>31.332000000000001</v>
      </c>
      <c r="Y11" s="15"/>
      <c r="Z11" s="15"/>
      <c r="AA11" s="15"/>
      <c r="AB11" s="24">
        <v>87930.15</v>
      </c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</row>
    <row r="12" spans="1:138" x14ac:dyDescent="0.45">
      <c r="A12" s="22">
        <f t="shared" si="0"/>
        <v>43535</v>
      </c>
      <c r="B12" s="23">
        <v>60370834.188000001</v>
      </c>
      <c r="C12" s="15">
        <v>165438</v>
      </c>
      <c r="D12" s="23">
        <v>0.87613953488372498</v>
      </c>
      <c r="E12" s="24">
        <v>99698.595432692295</v>
      </c>
      <c r="F12" s="23">
        <v>1093029</v>
      </c>
      <c r="G12" s="15">
        <v>1.5239395916876299</v>
      </c>
      <c r="H12" s="15"/>
      <c r="I12" s="24"/>
      <c r="J12" s="23">
        <v>408.23867164500001</v>
      </c>
      <c r="K12" s="15">
        <v>14097373.689677401</v>
      </c>
      <c r="L12" s="15">
        <v>34.3035</v>
      </c>
      <c r="M12" s="15"/>
      <c r="N12" s="15"/>
      <c r="O12" s="15"/>
      <c r="P12" s="15"/>
      <c r="Q12" s="15"/>
      <c r="R12" s="15"/>
      <c r="S12" s="15"/>
      <c r="T12" s="15"/>
      <c r="U12" s="15"/>
      <c r="V12" s="15">
        <v>408.23867164500001</v>
      </c>
      <c r="W12" s="15">
        <f t="shared" si="1"/>
        <v>14802242.374161271</v>
      </c>
      <c r="X12" s="15">
        <v>34.3035</v>
      </c>
      <c r="Y12" s="15"/>
      <c r="Z12" s="15"/>
      <c r="AA12" s="15"/>
      <c r="AB12" s="24">
        <v>97121.85</v>
      </c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</row>
    <row r="13" spans="1:138" x14ac:dyDescent="0.45">
      <c r="A13" s="22">
        <f t="shared" si="0"/>
        <v>43542</v>
      </c>
      <c r="B13" s="23">
        <v>57711047.939999998</v>
      </c>
      <c r="C13" s="15">
        <v>158080.65</v>
      </c>
      <c r="D13" s="23">
        <v>0.87613953488372498</v>
      </c>
      <c r="E13" s="24">
        <v>99698.595432692295</v>
      </c>
      <c r="F13" s="23">
        <v>1002582</v>
      </c>
      <c r="G13" s="15">
        <v>1.5239395916876299</v>
      </c>
      <c r="H13" s="15"/>
      <c r="I13" s="24"/>
      <c r="J13" s="23">
        <v>346.3190525508</v>
      </c>
      <c r="K13" s="15">
        <v>14097373.689677401</v>
      </c>
      <c r="L13" s="15">
        <v>27.436499999999999</v>
      </c>
      <c r="M13" s="15"/>
      <c r="N13" s="15"/>
      <c r="O13" s="15"/>
      <c r="P13" s="15"/>
      <c r="Q13" s="15"/>
      <c r="R13" s="15"/>
      <c r="S13" s="15"/>
      <c r="T13" s="15"/>
      <c r="U13" s="15"/>
      <c r="V13" s="15">
        <v>346.3190525508</v>
      </c>
      <c r="W13" s="15">
        <f t="shared" si="1"/>
        <v>14802242.374161271</v>
      </c>
      <c r="X13" s="15">
        <v>27.436499999999999</v>
      </c>
      <c r="Y13" s="15"/>
      <c r="Z13" s="15"/>
      <c r="AA13" s="15"/>
      <c r="AB13" s="24">
        <v>91487.55</v>
      </c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</row>
    <row r="14" spans="1:138" x14ac:dyDescent="0.45">
      <c r="A14" s="22">
        <f t="shared" si="0"/>
        <v>43549</v>
      </c>
      <c r="B14" s="23">
        <v>54984651.266999997</v>
      </c>
      <c r="C14" s="15">
        <v>150174.15</v>
      </c>
      <c r="D14" s="23">
        <v>0.87613953488372498</v>
      </c>
      <c r="E14" s="24">
        <v>99698.595432692295</v>
      </c>
      <c r="F14" s="23">
        <v>881475</v>
      </c>
      <c r="G14" s="15">
        <v>1.5239395916876299</v>
      </c>
      <c r="H14" s="15"/>
      <c r="I14" s="24"/>
      <c r="J14" s="23">
        <v>468.55169873400001</v>
      </c>
      <c r="K14" s="15">
        <v>14097373.689677401</v>
      </c>
      <c r="L14" s="15">
        <v>35.909999999999997</v>
      </c>
      <c r="M14" s="15"/>
      <c r="N14" s="15"/>
      <c r="O14" s="15"/>
      <c r="P14" s="15"/>
      <c r="Q14" s="15"/>
      <c r="R14" s="15"/>
      <c r="S14" s="15"/>
      <c r="T14" s="15"/>
      <c r="U14" s="15"/>
      <c r="V14" s="15">
        <v>468.55169873400001</v>
      </c>
      <c r="W14" s="15">
        <f t="shared" si="1"/>
        <v>14802242.374161271</v>
      </c>
      <c r="X14" s="15">
        <v>35.909999999999997</v>
      </c>
      <c r="Y14" s="15"/>
      <c r="Z14" s="15"/>
      <c r="AA14" s="15"/>
      <c r="AB14" s="24">
        <v>91848.75</v>
      </c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</row>
    <row r="15" spans="1:138" x14ac:dyDescent="0.45">
      <c r="A15" s="22">
        <f t="shared" si="0"/>
        <v>43556</v>
      </c>
      <c r="B15" s="23">
        <v>53957100.970500097</v>
      </c>
      <c r="C15" s="15">
        <v>147819</v>
      </c>
      <c r="D15" s="23">
        <v>0.98846511627907396</v>
      </c>
      <c r="E15" s="24">
        <v>99698.595432692295</v>
      </c>
      <c r="F15" s="23">
        <v>827820</v>
      </c>
      <c r="G15" s="15">
        <v>1.5109455579623201</v>
      </c>
      <c r="H15" s="15"/>
      <c r="I15" s="24"/>
      <c r="J15" s="23">
        <v>415.83437683199998</v>
      </c>
      <c r="K15" s="15">
        <v>14097373.689677401</v>
      </c>
      <c r="L15" s="15">
        <v>33.400500000000001</v>
      </c>
      <c r="M15" s="15"/>
      <c r="N15" s="15"/>
      <c r="O15" s="15"/>
      <c r="P15" s="15"/>
      <c r="Q15" s="15"/>
      <c r="R15" s="15"/>
      <c r="S15" s="15"/>
      <c r="T15" s="15"/>
      <c r="U15" s="15"/>
      <c r="V15" s="15">
        <v>415.83437683199998</v>
      </c>
      <c r="W15" s="15">
        <f t="shared" si="1"/>
        <v>14802242.374161271</v>
      </c>
      <c r="X15" s="15">
        <v>33.400500000000001</v>
      </c>
      <c r="Y15" s="15"/>
      <c r="Z15" s="15"/>
      <c r="AA15" s="15"/>
      <c r="AB15" s="24">
        <v>89722.5</v>
      </c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</row>
    <row r="16" spans="1:138" x14ac:dyDescent="0.45">
      <c r="A16" s="22">
        <f t="shared" si="0"/>
        <v>43563</v>
      </c>
      <c r="B16" s="23">
        <v>54465673.5735</v>
      </c>
      <c r="C16" s="15">
        <v>150299.1</v>
      </c>
      <c r="D16" s="23">
        <v>0.98846511627907396</v>
      </c>
      <c r="E16" s="24">
        <v>99698.595432692295</v>
      </c>
      <c r="F16" s="23">
        <v>804825</v>
      </c>
      <c r="G16" s="15">
        <v>1.5109455579623201</v>
      </c>
      <c r="H16" s="15"/>
      <c r="I16" s="24"/>
      <c r="J16" s="23">
        <v>331.05920948099998</v>
      </c>
      <c r="K16" s="15">
        <v>19116575.270799998</v>
      </c>
      <c r="L16" s="15">
        <v>27.006</v>
      </c>
      <c r="M16" s="15"/>
      <c r="N16" s="15"/>
      <c r="O16" s="15"/>
      <c r="P16" s="15"/>
      <c r="Q16" s="15"/>
      <c r="R16" s="15"/>
      <c r="S16" s="15"/>
      <c r="T16" s="15"/>
      <c r="U16" s="15"/>
      <c r="V16" s="15">
        <v>331.05920948099998</v>
      </c>
      <c r="W16" s="15">
        <f t="shared" si="1"/>
        <v>20072404.034339998</v>
      </c>
      <c r="X16" s="15">
        <v>27.006</v>
      </c>
      <c r="Y16" s="15"/>
      <c r="Z16" s="15"/>
      <c r="AA16" s="15"/>
      <c r="AB16" s="24">
        <v>96514.95</v>
      </c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</row>
    <row r="17" spans="1:138" x14ac:dyDescent="0.45">
      <c r="A17" s="22">
        <f t="shared" si="0"/>
        <v>43570</v>
      </c>
      <c r="B17" s="23">
        <v>56102193.063000001</v>
      </c>
      <c r="C17" s="15">
        <v>154329</v>
      </c>
      <c r="D17" s="23">
        <v>0.98846511627907396</v>
      </c>
      <c r="E17" s="24">
        <v>99698.595432692295</v>
      </c>
      <c r="F17" s="23">
        <v>798693</v>
      </c>
      <c r="G17" s="15">
        <v>1.5109455579623201</v>
      </c>
      <c r="H17" s="15"/>
      <c r="I17" s="24"/>
      <c r="J17" s="23">
        <v>313.51237806</v>
      </c>
      <c r="K17" s="15">
        <v>19116575.270799998</v>
      </c>
      <c r="L17" s="15">
        <v>25.178999999999998</v>
      </c>
      <c r="M17" s="15"/>
      <c r="N17" s="15"/>
      <c r="O17" s="15"/>
      <c r="P17" s="15"/>
      <c r="Q17" s="15"/>
      <c r="R17" s="15"/>
      <c r="S17" s="15"/>
      <c r="T17" s="15"/>
      <c r="U17" s="15"/>
      <c r="V17" s="15">
        <v>313.51237806</v>
      </c>
      <c r="W17" s="15">
        <f t="shared" si="1"/>
        <v>20072404.034339998</v>
      </c>
      <c r="X17" s="15">
        <v>25.178999999999998</v>
      </c>
      <c r="Y17" s="15"/>
      <c r="Z17" s="15"/>
      <c r="AA17" s="15"/>
      <c r="AB17" s="24">
        <v>83100.149999999994</v>
      </c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</row>
    <row r="18" spans="1:138" x14ac:dyDescent="0.45">
      <c r="A18" s="22">
        <f t="shared" si="0"/>
        <v>43577</v>
      </c>
      <c r="B18" s="23">
        <v>53522514.769500002</v>
      </c>
      <c r="C18" s="15">
        <v>147155.4</v>
      </c>
      <c r="D18" s="23">
        <v>0.98846511627907396</v>
      </c>
      <c r="E18" s="24">
        <v>99698.595432692295</v>
      </c>
      <c r="F18" s="23">
        <v>758835</v>
      </c>
      <c r="G18" s="15">
        <v>1.5109455579623201</v>
      </c>
      <c r="H18" s="15"/>
      <c r="I18" s="24"/>
      <c r="J18" s="23">
        <v>261.331630287</v>
      </c>
      <c r="K18" s="15">
        <v>19116575.270799998</v>
      </c>
      <c r="L18" s="15">
        <v>20.842500000000001</v>
      </c>
      <c r="M18" s="15"/>
      <c r="N18" s="15"/>
      <c r="O18" s="15"/>
      <c r="P18" s="15"/>
      <c r="Q18" s="15"/>
      <c r="R18" s="15"/>
      <c r="S18" s="15"/>
      <c r="T18" s="15"/>
      <c r="U18" s="15"/>
      <c r="V18" s="15">
        <v>261.331630287</v>
      </c>
      <c r="W18" s="15">
        <f t="shared" si="1"/>
        <v>20072404.034339998</v>
      </c>
      <c r="X18" s="15">
        <v>20.842500000000001</v>
      </c>
      <c r="Y18" s="15"/>
      <c r="Z18" s="15"/>
      <c r="AA18" s="15"/>
      <c r="AB18" s="24">
        <v>78486.45</v>
      </c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</row>
    <row r="19" spans="1:138" x14ac:dyDescent="0.45">
      <c r="A19" s="22">
        <f t="shared" si="0"/>
        <v>43584</v>
      </c>
      <c r="B19" s="23">
        <v>49595583.166500099</v>
      </c>
      <c r="C19" s="15">
        <v>136479</v>
      </c>
      <c r="D19" s="23">
        <v>0.98846511627907396</v>
      </c>
      <c r="E19" s="24">
        <v>99698.595432692295</v>
      </c>
      <c r="F19" s="23">
        <v>472164</v>
      </c>
      <c r="G19" s="15">
        <v>1.5109455579623201</v>
      </c>
      <c r="H19" s="15"/>
      <c r="I19" s="24"/>
      <c r="J19" s="23">
        <v>141.68835624299999</v>
      </c>
      <c r="K19" s="15">
        <v>24578453.919599999</v>
      </c>
      <c r="L19" s="15">
        <v>10.153499999999999</v>
      </c>
      <c r="M19" s="15"/>
      <c r="N19" s="15"/>
      <c r="O19" s="15"/>
      <c r="P19" s="15"/>
      <c r="Q19" s="15"/>
      <c r="R19" s="15"/>
      <c r="S19" s="15"/>
      <c r="T19" s="15"/>
      <c r="U19" s="15"/>
      <c r="V19" s="15">
        <v>141.68835624299999</v>
      </c>
      <c r="W19" s="15">
        <f t="shared" si="1"/>
        <v>25807376.61558</v>
      </c>
      <c r="X19" s="15">
        <v>10.153499999999999</v>
      </c>
      <c r="Y19" s="15"/>
      <c r="Z19" s="15"/>
      <c r="AA19" s="15"/>
      <c r="AB19" s="24">
        <v>70913.850000000006</v>
      </c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</row>
    <row r="20" spans="1:138" x14ac:dyDescent="0.45">
      <c r="A20" s="22">
        <f t="shared" si="0"/>
        <v>43591</v>
      </c>
      <c r="B20" s="23">
        <v>42497605.751999997</v>
      </c>
      <c r="C20" s="15">
        <v>117608.4</v>
      </c>
      <c r="D20" s="23">
        <v>0.90983720930233003</v>
      </c>
      <c r="E20" s="24">
        <v>99698.595432692295</v>
      </c>
      <c r="F20" s="23">
        <v>470631</v>
      </c>
      <c r="G20" s="15">
        <v>1.50588231085179</v>
      </c>
      <c r="H20" s="15"/>
      <c r="I20" s="24"/>
      <c r="J20" s="23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24">
        <v>61869.15</v>
      </c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</row>
    <row r="21" spans="1:138" x14ac:dyDescent="0.45">
      <c r="A21" s="22">
        <f t="shared" si="0"/>
        <v>43598</v>
      </c>
      <c r="B21" s="23">
        <v>45385737.547499999</v>
      </c>
      <c r="C21" s="15">
        <v>125359.5</v>
      </c>
      <c r="D21" s="23">
        <v>0.90983720930233003</v>
      </c>
      <c r="E21" s="24">
        <v>99698.595432692295</v>
      </c>
      <c r="F21" s="23">
        <v>530418</v>
      </c>
      <c r="G21" s="15">
        <v>1.50588231085179</v>
      </c>
      <c r="H21" s="15"/>
      <c r="I21" s="24"/>
      <c r="J21" s="23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24">
        <v>66533.25</v>
      </c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</row>
    <row r="22" spans="1:138" x14ac:dyDescent="0.45">
      <c r="A22" s="22">
        <f t="shared" si="0"/>
        <v>43605</v>
      </c>
      <c r="B22" s="23">
        <v>45787518.136500001</v>
      </c>
      <c r="C22" s="15">
        <v>126229.95</v>
      </c>
      <c r="D22" s="23">
        <v>0.90983720930233003</v>
      </c>
      <c r="E22" s="24">
        <v>99698.595432692295</v>
      </c>
      <c r="F22" s="23">
        <v>513555</v>
      </c>
      <c r="G22" s="15">
        <v>1.50588231085179</v>
      </c>
      <c r="H22" s="15"/>
      <c r="I22" s="24"/>
      <c r="J22" s="23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24">
        <v>60265.8</v>
      </c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</row>
    <row r="23" spans="1:138" x14ac:dyDescent="0.45">
      <c r="A23" s="22">
        <f t="shared" si="0"/>
        <v>43612</v>
      </c>
      <c r="B23" s="23">
        <v>46130274.309</v>
      </c>
      <c r="C23" s="15">
        <v>128097.9</v>
      </c>
      <c r="D23" s="23">
        <v>0.90983720930233003</v>
      </c>
      <c r="E23" s="24">
        <v>99698.595432692295</v>
      </c>
      <c r="F23" s="23">
        <v>499758</v>
      </c>
      <c r="G23" s="15">
        <v>1.50588231085179</v>
      </c>
      <c r="H23" s="15"/>
      <c r="I23" s="24"/>
      <c r="J23" s="23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24">
        <v>60493.65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</row>
    <row r="24" spans="1:138" x14ac:dyDescent="0.45">
      <c r="A24" s="22">
        <f t="shared" si="0"/>
        <v>43619</v>
      </c>
      <c r="B24" s="23">
        <v>47373923.068499997</v>
      </c>
      <c r="C24" s="15">
        <v>130891.95</v>
      </c>
      <c r="D24" s="23">
        <v>0.92106976744186497</v>
      </c>
      <c r="E24" s="24">
        <v>99698.595432692295</v>
      </c>
      <c r="F24" s="23">
        <v>453768</v>
      </c>
      <c r="G24" s="15">
        <v>1.4996965587414901</v>
      </c>
      <c r="H24" s="15"/>
      <c r="I24" s="24"/>
      <c r="J24" s="23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>
        <v>85785</v>
      </c>
      <c r="Z24" s="15"/>
      <c r="AA24" s="15"/>
      <c r="AB24" s="24">
        <v>63819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</row>
    <row r="25" spans="1:138" x14ac:dyDescent="0.45">
      <c r="A25" s="22">
        <f t="shared" si="0"/>
        <v>43626</v>
      </c>
      <c r="B25" s="23">
        <v>47580378.552000001</v>
      </c>
      <c r="C25" s="15">
        <v>131037.9</v>
      </c>
      <c r="D25" s="23">
        <v>0.92106976744186497</v>
      </c>
      <c r="E25" s="24">
        <v>99698.595432692295</v>
      </c>
      <c r="F25" s="23">
        <v>378651</v>
      </c>
      <c r="G25" s="15">
        <v>1.4996965587414901</v>
      </c>
      <c r="H25" s="15"/>
      <c r="I25" s="24"/>
      <c r="J25" s="23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>
        <v>81585</v>
      </c>
      <c r="Z25" s="15"/>
      <c r="AA25" s="15"/>
      <c r="AB25" s="24">
        <v>65235.45</v>
      </c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</row>
    <row r="26" spans="1:138" x14ac:dyDescent="0.45">
      <c r="A26" s="22">
        <f t="shared" si="0"/>
        <v>43633</v>
      </c>
      <c r="B26" s="23">
        <v>46851319.504500002</v>
      </c>
      <c r="C26" s="15">
        <v>130356.45</v>
      </c>
      <c r="D26" s="23">
        <v>0.92106976744186497</v>
      </c>
      <c r="E26" s="24">
        <v>99698.595432692295</v>
      </c>
      <c r="F26" s="23">
        <v>386316</v>
      </c>
      <c r="G26" s="15">
        <v>1.4996965587414901</v>
      </c>
      <c r="H26" s="15"/>
      <c r="I26" s="24"/>
      <c r="J26" s="23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>
        <v>83685</v>
      </c>
      <c r="Z26" s="15"/>
      <c r="AA26" s="15"/>
      <c r="AB26" s="24">
        <v>62133.75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</row>
    <row r="27" spans="1:138" x14ac:dyDescent="0.45">
      <c r="A27" s="22">
        <f t="shared" si="0"/>
        <v>43640</v>
      </c>
      <c r="B27" s="23">
        <v>46248933.517499998</v>
      </c>
      <c r="C27" s="15">
        <v>128493.75</v>
      </c>
      <c r="D27" s="23">
        <v>0.92106976744186497</v>
      </c>
      <c r="E27" s="24">
        <v>99698.595432692295</v>
      </c>
      <c r="F27" s="23">
        <v>369817.30677339103</v>
      </c>
      <c r="G27" s="15">
        <v>1.4996965587414901</v>
      </c>
      <c r="H27" s="15"/>
      <c r="I27" s="24"/>
      <c r="J27" s="23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>
        <v>165270</v>
      </c>
      <c r="Z27" s="15"/>
      <c r="AA27" s="15"/>
      <c r="AB27" s="24">
        <v>61081.65</v>
      </c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</row>
    <row r="28" spans="1:138" x14ac:dyDescent="0.45">
      <c r="A28" s="22">
        <f t="shared" si="0"/>
        <v>43647</v>
      </c>
      <c r="B28" s="23">
        <v>45910321.064999998</v>
      </c>
      <c r="C28" s="15">
        <v>126985.95</v>
      </c>
      <c r="D28" s="23">
        <v>0.90983720930233003</v>
      </c>
      <c r="E28" s="24">
        <v>99698.595432692295</v>
      </c>
      <c r="F28" s="23">
        <v>340610.67386987701</v>
      </c>
      <c r="G28" s="15">
        <v>1.4722613247029701</v>
      </c>
      <c r="H28" s="15"/>
      <c r="I28" s="24"/>
      <c r="J28" s="23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>
        <v>184170</v>
      </c>
      <c r="Z28" s="15"/>
      <c r="AA28" s="15"/>
      <c r="AB28" s="24">
        <v>62498.1</v>
      </c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</row>
    <row r="29" spans="1:138" x14ac:dyDescent="0.45">
      <c r="A29" s="22">
        <f t="shared" si="0"/>
        <v>43654</v>
      </c>
      <c r="B29" s="23">
        <v>46879679.700000003</v>
      </c>
      <c r="C29" s="15">
        <v>129257.1</v>
      </c>
      <c r="D29" s="23">
        <v>0.90983720930233003</v>
      </c>
      <c r="E29" s="24">
        <v>99698.595432692295</v>
      </c>
      <c r="F29" s="23">
        <v>344460.49621267302</v>
      </c>
      <c r="G29" s="15">
        <v>1.4722613247029701</v>
      </c>
      <c r="H29" s="15"/>
      <c r="I29" s="24"/>
      <c r="J29" s="23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>
        <v>184170</v>
      </c>
      <c r="Z29" s="15"/>
      <c r="AA29" s="15"/>
      <c r="AB29" s="24">
        <v>59412.15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</row>
    <row r="30" spans="1:138" x14ac:dyDescent="0.45">
      <c r="A30" s="22">
        <f t="shared" si="0"/>
        <v>43661</v>
      </c>
      <c r="B30" s="23">
        <v>46447160.056500003</v>
      </c>
      <c r="C30" s="15">
        <v>128016</v>
      </c>
      <c r="D30" s="23">
        <v>0.90983720930233003</v>
      </c>
      <c r="E30" s="24">
        <v>99698.595432692295</v>
      </c>
      <c r="F30" s="23">
        <v>345463.67931758898</v>
      </c>
      <c r="G30" s="15">
        <v>1.4722613247029701</v>
      </c>
      <c r="H30" s="15"/>
      <c r="I30" s="24"/>
      <c r="J30" s="23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>
        <v>265755</v>
      </c>
      <c r="Z30" s="15"/>
      <c r="AA30" s="15"/>
      <c r="AB30" s="24">
        <v>58057.65</v>
      </c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</row>
    <row r="31" spans="1:138" x14ac:dyDescent="0.45">
      <c r="A31" s="22">
        <f t="shared" si="0"/>
        <v>43668</v>
      </c>
      <c r="B31" s="23">
        <v>45545038.9905001</v>
      </c>
      <c r="C31" s="15">
        <v>125102.25</v>
      </c>
      <c r="D31" s="23">
        <v>0.90983720930233003</v>
      </c>
      <c r="E31" s="24">
        <v>99698.595432692295</v>
      </c>
      <c r="F31" s="23">
        <v>345643.73782359902</v>
      </c>
      <c r="G31" s="15">
        <v>1.4722613247029701</v>
      </c>
      <c r="H31" s="15"/>
      <c r="I31" s="24"/>
      <c r="J31" s="23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>
        <v>307755</v>
      </c>
      <c r="Z31" s="15"/>
      <c r="AA31" s="15"/>
      <c r="AB31" s="24">
        <v>60467.4</v>
      </c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</row>
    <row r="32" spans="1:138" x14ac:dyDescent="0.45">
      <c r="A32" s="22">
        <f t="shared" si="0"/>
        <v>43675</v>
      </c>
      <c r="B32" s="23">
        <v>45828373.647</v>
      </c>
      <c r="C32" s="15">
        <v>125644.05</v>
      </c>
      <c r="D32" s="23">
        <v>0.90983720930233003</v>
      </c>
      <c r="E32" s="24">
        <v>99698.595432692295</v>
      </c>
      <c r="F32" s="23">
        <v>362660.695677354</v>
      </c>
      <c r="G32" s="15">
        <v>1.4722613247029701</v>
      </c>
      <c r="H32" s="15"/>
      <c r="I32" s="24"/>
      <c r="J32" s="23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>
        <v>109585.00139999999</v>
      </c>
      <c r="Z32" s="15"/>
      <c r="AA32" s="15"/>
      <c r="AB32" s="24">
        <v>58887.15</v>
      </c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</row>
    <row r="33" spans="1:138" x14ac:dyDescent="0.45">
      <c r="A33" s="22">
        <f t="shared" si="0"/>
        <v>43682</v>
      </c>
      <c r="B33" s="23">
        <v>46180807.480499998</v>
      </c>
      <c r="C33" s="15">
        <v>127083.6</v>
      </c>
      <c r="D33" s="23">
        <v>0.89860465116279498</v>
      </c>
      <c r="E33" s="24">
        <v>99698.595432692295</v>
      </c>
      <c r="F33" s="23">
        <v>368897.00774267002</v>
      </c>
      <c r="G33" s="15">
        <v>1.4976964010993901</v>
      </c>
      <c r="H33" s="15"/>
      <c r="I33" s="24"/>
      <c r="J33" s="23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>
        <v>30100.001400000001</v>
      </c>
      <c r="Z33" s="15"/>
      <c r="AA33" s="15"/>
      <c r="AB33" s="24">
        <v>59395.35</v>
      </c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</row>
    <row r="34" spans="1:138" x14ac:dyDescent="0.45">
      <c r="A34" s="22">
        <f t="shared" si="0"/>
        <v>43689</v>
      </c>
      <c r="B34" s="23">
        <v>48863738.112000003</v>
      </c>
      <c r="C34" s="15">
        <v>134755.95000000001</v>
      </c>
      <c r="D34" s="23">
        <v>0.89860465116279498</v>
      </c>
      <c r="E34" s="24">
        <v>99698.595432692295</v>
      </c>
      <c r="F34" s="23">
        <v>375504.86910610402</v>
      </c>
      <c r="G34" s="15">
        <v>1.4976964010993901</v>
      </c>
      <c r="H34" s="15"/>
      <c r="I34" s="24"/>
      <c r="J34" s="23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>
        <v>2100</v>
      </c>
      <c r="Z34" s="15"/>
      <c r="AA34" s="15"/>
      <c r="AB34" s="24">
        <v>60403.35</v>
      </c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</row>
    <row r="35" spans="1:138" x14ac:dyDescent="0.45">
      <c r="A35" s="22">
        <f t="shared" si="0"/>
        <v>43696</v>
      </c>
      <c r="B35" s="23">
        <v>47269759.005000003</v>
      </c>
      <c r="C35" s="15">
        <v>130580.1</v>
      </c>
      <c r="D35" s="23">
        <v>0.89860465116279498</v>
      </c>
      <c r="E35" s="24">
        <v>99698.595432692295</v>
      </c>
      <c r="F35" s="23">
        <v>400613.02744423598</v>
      </c>
      <c r="G35" s="15">
        <v>1.4976964010993901</v>
      </c>
      <c r="H35" s="15"/>
      <c r="I35" s="24"/>
      <c r="J35" s="23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>
        <v>12250.00035</v>
      </c>
      <c r="Z35" s="15"/>
      <c r="AA35" s="15"/>
      <c r="AB35" s="24">
        <v>61635</v>
      </c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</row>
    <row r="36" spans="1:138" x14ac:dyDescent="0.45">
      <c r="A36" s="22">
        <f t="shared" si="0"/>
        <v>43703</v>
      </c>
      <c r="B36" s="23">
        <v>49555107.105000101</v>
      </c>
      <c r="C36" s="15">
        <v>136179.75</v>
      </c>
      <c r="D36" s="23">
        <v>0.89860465116279498</v>
      </c>
      <c r="E36" s="24">
        <v>99698.595432692295</v>
      </c>
      <c r="F36" s="23">
        <v>442892.479498417</v>
      </c>
      <c r="G36" s="15">
        <v>1.4976964010993901</v>
      </c>
      <c r="H36" s="15"/>
      <c r="I36" s="24"/>
      <c r="J36" s="23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24">
        <v>61528.95</v>
      </c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</row>
    <row r="37" spans="1:138" x14ac:dyDescent="0.45">
      <c r="A37" s="22">
        <f t="shared" si="0"/>
        <v>43710</v>
      </c>
      <c r="B37" s="23">
        <v>51982737.995999999</v>
      </c>
      <c r="C37" s="15">
        <v>142768.5</v>
      </c>
      <c r="D37" s="23">
        <v>0.92106976744186497</v>
      </c>
      <c r="E37" s="24">
        <v>99698.595432692295</v>
      </c>
      <c r="F37" s="23">
        <v>525819</v>
      </c>
      <c r="G37" s="15">
        <v>1.5351210825411301</v>
      </c>
      <c r="H37" s="15"/>
      <c r="I37" s="24"/>
      <c r="J37" s="23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24">
        <v>62400.45</v>
      </c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</row>
    <row r="38" spans="1:138" x14ac:dyDescent="0.45">
      <c r="A38" s="22">
        <f t="shared" si="0"/>
        <v>43717</v>
      </c>
      <c r="B38" s="23">
        <v>68873074.651500002</v>
      </c>
      <c r="C38" s="15">
        <v>189090.3</v>
      </c>
      <c r="D38" s="23">
        <v>0.92106976744186497</v>
      </c>
      <c r="E38" s="24">
        <v>99698.595432692295</v>
      </c>
      <c r="F38" s="23">
        <v>768033</v>
      </c>
      <c r="G38" s="15">
        <v>1.5351210825411301</v>
      </c>
      <c r="H38" s="15"/>
      <c r="I38" s="24"/>
      <c r="J38" s="23">
        <v>558.39336535500001</v>
      </c>
      <c r="K38" s="15">
        <v>36064983.606399998</v>
      </c>
      <c r="L38" s="15">
        <v>42.293999999999997</v>
      </c>
      <c r="M38" s="15"/>
      <c r="N38" s="15"/>
      <c r="O38" s="15"/>
      <c r="P38" s="15"/>
      <c r="Q38" s="15"/>
      <c r="R38" s="15"/>
      <c r="S38" s="15"/>
      <c r="T38" s="15"/>
      <c r="U38" s="15"/>
      <c r="V38" s="15">
        <v>558.39336535500001</v>
      </c>
      <c r="W38" s="15">
        <f t="shared" ref="W38:W49" si="2">(K38+N38+Q38+T38)*1.05</f>
        <v>37868232.78672</v>
      </c>
      <c r="X38" s="15">
        <v>42.293999999999997</v>
      </c>
      <c r="Y38" s="15"/>
      <c r="Z38" s="15"/>
      <c r="AA38" s="15"/>
      <c r="AB38" s="24">
        <v>83314.350000000006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</row>
    <row r="39" spans="1:138" x14ac:dyDescent="0.45">
      <c r="A39" s="22">
        <f t="shared" si="0"/>
        <v>43724</v>
      </c>
      <c r="B39" s="23">
        <v>70505388.7755</v>
      </c>
      <c r="C39" s="15">
        <v>193647.3</v>
      </c>
      <c r="D39" s="23">
        <v>0.92106976744186497</v>
      </c>
      <c r="E39" s="24">
        <v>99698.595432692295</v>
      </c>
      <c r="F39" s="23">
        <v>996450</v>
      </c>
      <c r="G39" s="15">
        <v>1.5351210825411301</v>
      </c>
      <c r="H39" s="15"/>
      <c r="I39" s="24"/>
      <c r="J39" s="23">
        <v>588.44363982599998</v>
      </c>
      <c r="K39" s="15">
        <v>18032491.803199999</v>
      </c>
      <c r="L39" s="15">
        <v>43.637999999999998</v>
      </c>
      <c r="M39" s="15"/>
      <c r="N39" s="15"/>
      <c r="O39" s="15"/>
      <c r="P39" s="15"/>
      <c r="Q39" s="15"/>
      <c r="R39" s="15"/>
      <c r="S39" s="15"/>
      <c r="T39" s="15"/>
      <c r="U39" s="15"/>
      <c r="V39" s="15">
        <v>588.44363982599998</v>
      </c>
      <c r="W39" s="15">
        <f t="shared" si="2"/>
        <v>18934116.39336</v>
      </c>
      <c r="X39" s="15">
        <v>43.637999999999998</v>
      </c>
      <c r="Y39" s="15"/>
      <c r="Z39" s="15"/>
      <c r="AA39" s="15"/>
      <c r="AB39" s="24">
        <v>90272.7</v>
      </c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</row>
    <row r="40" spans="1:138" x14ac:dyDescent="0.45">
      <c r="A40" s="22">
        <f t="shared" si="0"/>
        <v>43731</v>
      </c>
      <c r="B40" s="23">
        <v>65132318.191500001</v>
      </c>
      <c r="C40" s="15">
        <v>178333.05</v>
      </c>
      <c r="D40" s="23">
        <v>0.92106976744186497</v>
      </c>
      <c r="E40" s="24">
        <v>99698.595432692295</v>
      </c>
      <c r="F40" s="23">
        <v>1014846</v>
      </c>
      <c r="G40" s="15">
        <v>1.5351210825411301</v>
      </c>
      <c r="H40" s="15"/>
      <c r="I40" s="24"/>
      <c r="J40" s="23">
        <v>475.41909406424998</v>
      </c>
      <c r="K40" s="15">
        <v>18340803.083354801</v>
      </c>
      <c r="L40" s="15">
        <v>38.545499999999997</v>
      </c>
      <c r="M40" s="15"/>
      <c r="N40" s="15"/>
      <c r="O40" s="15"/>
      <c r="P40" s="15"/>
      <c r="Q40" s="15"/>
      <c r="R40" s="15"/>
      <c r="S40" s="15"/>
      <c r="T40" s="15"/>
      <c r="U40" s="15"/>
      <c r="V40" s="15">
        <v>475.41909406424998</v>
      </c>
      <c r="W40" s="15">
        <f t="shared" si="2"/>
        <v>19257843.237522542</v>
      </c>
      <c r="X40" s="15">
        <v>38.545499999999997</v>
      </c>
      <c r="Y40" s="15"/>
      <c r="Z40" s="15"/>
      <c r="AA40" s="15"/>
      <c r="AB40" s="24">
        <v>88601.1</v>
      </c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</row>
    <row r="41" spans="1:138" x14ac:dyDescent="0.45">
      <c r="A41" s="22">
        <f t="shared" si="0"/>
        <v>43738</v>
      </c>
      <c r="B41" s="23">
        <v>60006025.8105001</v>
      </c>
      <c r="C41" s="15">
        <v>165183.9</v>
      </c>
      <c r="D41" s="23">
        <v>0.92106976744186497</v>
      </c>
      <c r="E41" s="24">
        <v>99698.595432692295</v>
      </c>
      <c r="F41" s="23">
        <v>979587</v>
      </c>
      <c r="G41" s="15">
        <v>1.5351210825411301</v>
      </c>
      <c r="H41" s="15"/>
      <c r="I41" s="24"/>
      <c r="J41" s="23">
        <v>401.22179611500002</v>
      </c>
      <c r="K41" s="15">
        <v>19111581.283741899</v>
      </c>
      <c r="L41" s="15">
        <v>34.072499999999998</v>
      </c>
      <c r="M41" s="15"/>
      <c r="N41" s="15"/>
      <c r="O41" s="15"/>
      <c r="P41" s="15"/>
      <c r="Q41" s="15"/>
      <c r="R41" s="15"/>
      <c r="S41" s="15"/>
      <c r="T41" s="15"/>
      <c r="U41" s="15"/>
      <c r="V41" s="15">
        <v>401.22179611500002</v>
      </c>
      <c r="W41" s="15">
        <f t="shared" si="2"/>
        <v>20067160.347928993</v>
      </c>
      <c r="X41" s="15">
        <v>34.072499999999998</v>
      </c>
      <c r="Y41" s="15"/>
      <c r="Z41" s="15"/>
      <c r="AA41" s="15"/>
      <c r="AB41" s="24">
        <v>82879.649999999994</v>
      </c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</row>
    <row r="42" spans="1:138" x14ac:dyDescent="0.45">
      <c r="A42" s="22">
        <f t="shared" si="0"/>
        <v>43745</v>
      </c>
      <c r="B42" s="23">
        <v>59637796.270499997</v>
      </c>
      <c r="C42" s="15">
        <v>164180.1</v>
      </c>
      <c r="D42" s="23">
        <v>0.93230232558139903</v>
      </c>
      <c r="E42" s="24">
        <v>99698.595432692295</v>
      </c>
      <c r="F42" s="23">
        <v>916734</v>
      </c>
      <c r="G42" s="15">
        <v>1.50536608754037</v>
      </c>
      <c r="H42" s="15"/>
      <c r="I42" s="24"/>
      <c r="J42" s="23">
        <v>468.38156180549998</v>
      </c>
      <c r="K42" s="15">
        <v>19111581.283741899</v>
      </c>
      <c r="L42" s="15">
        <v>38.944499999999998</v>
      </c>
      <c r="M42" s="15"/>
      <c r="N42" s="15"/>
      <c r="O42" s="15"/>
      <c r="P42" s="15"/>
      <c r="Q42" s="15"/>
      <c r="R42" s="15"/>
      <c r="S42" s="15"/>
      <c r="T42" s="15"/>
      <c r="U42" s="15"/>
      <c r="V42" s="15">
        <v>468.38156180549998</v>
      </c>
      <c r="W42" s="15">
        <f t="shared" si="2"/>
        <v>20067160.347928993</v>
      </c>
      <c r="X42" s="15">
        <v>38.944499999999998</v>
      </c>
      <c r="Y42" s="15"/>
      <c r="Z42" s="15"/>
      <c r="AA42" s="15"/>
      <c r="AB42" s="24">
        <v>83566.350000000006</v>
      </c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</row>
    <row r="43" spans="1:138" x14ac:dyDescent="0.45">
      <c r="A43" s="22">
        <f t="shared" si="0"/>
        <v>43752</v>
      </c>
      <c r="B43" s="23">
        <v>57930762.361500002</v>
      </c>
      <c r="C43" s="15">
        <v>159722.85</v>
      </c>
      <c r="D43" s="23">
        <v>0.93230232558139903</v>
      </c>
      <c r="E43" s="24">
        <v>99698.595432692295</v>
      </c>
      <c r="F43" s="23">
        <v>881475</v>
      </c>
      <c r="G43" s="15">
        <v>1.50536608754037</v>
      </c>
      <c r="H43" s="15"/>
      <c r="I43" s="24"/>
      <c r="J43" s="23">
        <v>330.45587255100003</v>
      </c>
      <c r="K43" s="15">
        <v>19111581.283741899</v>
      </c>
      <c r="L43" s="15">
        <v>28.308</v>
      </c>
      <c r="M43" s="15"/>
      <c r="N43" s="15"/>
      <c r="O43" s="15"/>
      <c r="P43" s="15"/>
      <c r="Q43" s="15"/>
      <c r="R43" s="15"/>
      <c r="S43" s="15"/>
      <c r="T43" s="15"/>
      <c r="U43" s="15"/>
      <c r="V43" s="15">
        <v>330.45587255100003</v>
      </c>
      <c r="W43" s="15">
        <f t="shared" si="2"/>
        <v>20067160.347928993</v>
      </c>
      <c r="X43" s="15">
        <v>28.308</v>
      </c>
      <c r="Y43" s="15"/>
      <c r="Z43" s="15"/>
      <c r="AA43" s="15"/>
      <c r="AB43" s="24">
        <v>80339.7</v>
      </c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</row>
    <row r="44" spans="1:138" x14ac:dyDescent="0.45">
      <c r="A44" s="22">
        <f t="shared" si="0"/>
        <v>43759</v>
      </c>
      <c r="B44" s="23">
        <v>55576825.006499998</v>
      </c>
      <c r="C44" s="15">
        <v>152134.5</v>
      </c>
      <c r="D44" s="23">
        <v>0.93230232558139903</v>
      </c>
      <c r="E44" s="24">
        <v>99698.595432692295</v>
      </c>
      <c r="F44" s="23">
        <v>866145</v>
      </c>
      <c r="G44" s="15">
        <v>1.50536608754037</v>
      </c>
      <c r="H44" s="15"/>
      <c r="I44" s="24"/>
      <c r="J44" s="23">
        <v>273.93679950000001</v>
      </c>
      <c r="K44" s="15">
        <v>19111581.283741899</v>
      </c>
      <c r="L44" s="15">
        <v>21.808499999999999</v>
      </c>
      <c r="M44" s="15"/>
      <c r="N44" s="15"/>
      <c r="O44" s="15"/>
      <c r="P44" s="15"/>
      <c r="Q44" s="15"/>
      <c r="R44" s="15"/>
      <c r="S44" s="15"/>
      <c r="T44" s="15"/>
      <c r="U44" s="15"/>
      <c r="V44" s="15">
        <v>273.93679950000001</v>
      </c>
      <c r="W44" s="15">
        <f t="shared" si="2"/>
        <v>20067160.347928993</v>
      </c>
      <c r="X44" s="15">
        <v>21.808499999999999</v>
      </c>
      <c r="Y44" s="15"/>
      <c r="Z44" s="15"/>
      <c r="AA44" s="15"/>
      <c r="AB44" s="24">
        <v>77307.3</v>
      </c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</row>
    <row r="45" spans="1:138" x14ac:dyDescent="0.45">
      <c r="A45" s="22">
        <f t="shared" si="0"/>
        <v>43766</v>
      </c>
      <c r="B45" s="23">
        <v>52992172.274999999</v>
      </c>
      <c r="C45" s="15">
        <v>145383</v>
      </c>
      <c r="D45" s="23">
        <v>0.93230232558139903</v>
      </c>
      <c r="E45" s="24">
        <v>99698.595432692295</v>
      </c>
      <c r="F45" s="23">
        <v>806358</v>
      </c>
      <c r="G45" s="15">
        <v>1.50536608754037</v>
      </c>
      <c r="H45" s="15"/>
      <c r="I45" s="24"/>
      <c r="J45" s="23">
        <v>366.36138454964998</v>
      </c>
      <c r="K45" s="15">
        <v>18643787.9256774</v>
      </c>
      <c r="L45" s="15">
        <v>28.623000000000001</v>
      </c>
      <c r="M45" s="15"/>
      <c r="N45" s="15"/>
      <c r="O45" s="15"/>
      <c r="P45" s="15"/>
      <c r="Q45" s="15"/>
      <c r="R45" s="15"/>
      <c r="S45" s="15"/>
      <c r="T45" s="15"/>
      <c r="U45" s="15"/>
      <c r="V45" s="15">
        <v>366.36138454964998</v>
      </c>
      <c r="W45" s="15">
        <f t="shared" si="2"/>
        <v>19575977.321961273</v>
      </c>
      <c r="X45" s="15">
        <v>28.623000000000001</v>
      </c>
      <c r="Y45" s="15"/>
      <c r="Z45" s="15"/>
      <c r="AA45" s="15"/>
      <c r="AB45" s="24">
        <v>81662.7</v>
      </c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</row>
    <row r="46" spans="1:138" x14ac:dyDescent="0.45">
      <c r="A46" s="22">
        <f t="shared" si="0"/>
        <v>43773</v>
      </c>
      <c r="B46" s="23">
        <v>50367878.200499997</v>
      </c>
      <c r="C46" s="15">
        <v>138751.20000000001</v>
      </c>
      <c r="D46" s="23">
        <v>0.93230232558139903</v>
      </c>
      <c r="E46" s="24">
        <v>99698.595432692295</v>
      </c>
      <c r="F46" s="23">
        <v>764967</v>
      </c>
      <c r="G46" s="15">
        <v>1.50002553681827</v>
      </c>
      <c r="H46" s="15"/>
      <c r="I46" s="24"/>
      <c r="J46" s="23">
        <v>454.58992071149999</v>
      </c>
      <c r="K46" s="15">
        <v>18565822.366</v>
      </c>
      <c r="L46" s="15">
        <v>38.272500000000001</v>
      </c>
      <c r="M46" s="15"/>
      <c r="N46" s="15"/>
      <c r="O46" s="15"/>
      <c r="P46" s="15"/>
      <c r="Q46" s="15"/>
      <c r="R46" s="15"/>
      <c r="S46" s="15"/>
      <c r="T46" s="15"/>
      <c r="U46" s="15"/>
      <c r="V46" s="15">
        <v>454.58992071149999</v>
      </c>
      <c r="W46" s="15">
        <f t="shared" si="2"/>
        <v>19494113.484300002</v>
      </c>
      <c r="X46" s="15">
        <v>38.272500000000001</v>
      </c>
      <c r="Y46" s="15"/>
      <c r="Z46" s="15"/>
      <c r="AA46" s="15"/>
      <c r="AB46" s="24">
        <v>76221.600000000006</v>
      </c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</row>
    <row r="47" spans="1:138" x14ac:dyDescent="0.45">
      <c r="A47" s="22">
        <f t="shared" si="0"/>
        <v>43780</v>
      </c>
      <c r="B47" s="23">
        <v>54698274.225000001</v>
      </c>
      <c r="C47" s="15">
        <v>149410.79999999999</v>
      </c>
      <c r="D47" s="23">
        <v>0.93230232558139903</v>
      </c>
      <c r="E47" s="24">
        <v>99698.595432692295</v>
      </c>
      <c r="F47" s="23">
        <v>855414</v>
      </c>
      <c r="G47" s="15">
        <v>1.50002553681827</v>
      </c>
      <c r="H47" s="15"/>
      <c r="I47" s="24"/>
      <c r="J47" s="23">
        <v>388.40259276</v>
      </c>
      <c r="K47" s="15">
        <v>18565822.366</v>
      </c>
      <c r="L47" s="15">
        <v>32.549999999999997</v>
      </c>
      <c r="M47" s="15"/>
      <c r="N47" s="15"/>
      <c r="O47" s="15"/>
      <c r="P47" s="15"/>
      <c r="Q47" s="15"/>
      <c r="R47" s="15"/>
      <c r="S47" s="15"/>
      <c r="T47" s="15"/>
      <c r="U47" s="15"/>
      <c r="V47" s="15">
        <v>388.40259276</v>
      </c>
      <c r="W47" s="15">
        <f t="shared" si="2"/>
        <v>19494113.484300002</v>
      </c>
      <c r="X47" s="15">
        <v>32.549999999999997</v>
      </c>
      <c r="Y47" s="15"/>
      <c r="Z47" s="15"/>
      <c r="AA47" s="15"/>
      <c r="AB47" s="24">
        <v>77608.649999999994</v>
      </c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</row>
    <row r="48" spans="1:138" x14ac:dyDescent="0.45">
      <c r="A48" s="22">
        <f t="shared" si="0"/>
        <v>43787</v>
      </c>
      <c r="B48" s="23">
        <v>56055933.380999997</v>
      </c>
      <c r="C48" s="15">
        <v>153491.1</v>
      </c>
      <c r="D48" s="23">
        <v>0.93230232558139903</v>
      </c>
      <c r="E48" s="24">
        <v>99698.595432692295</v>
      </c>
      <c r="F48" s="23">
        <v>916734</v>
      </c>
      <c r="G48" s="15">
        <v>1.50002553681827</v>
      </c>
      <c r="H48" s="15"/>
      <c r="I48" s="24"/>
      <c r="J48" s="23">
        <v>403.56416056950002</v>
      </c>
      <c r="K48" s="15">
        <v>18565822.366</v>
      </c>
      <c r="L48" s="15">
        <v>33.0015</v>
      </c>
      <c r="M48" s="15"/>
      <c r="N48" s="15"/>
      <c r="O48" s="15"/>
      <c r="P48" s="15"/>
      <c r="Q48" s="15"/>
      <c r="R48" s="15"/>
      <c r="S48" s="15"/>
      <c r="T48" s="15"/>
      <c r="U48" s="15"/>
      <c r="V48" s="15">
        <v>403.56416056950002</v>
      </c>
      <c r="W48" s="15">
        <f t="shared" si="2"/>
        <v>19494113.484300002</v>
      </c>
      <c r="X48" s="15">
        <v>33.0015</v>
      </c>
      <c r="Y48" s="15"/>
      <c r="Z48" s="15"/>
      <c r="AA48" s="15"/>
      <c r="AB48" s="24">
        <v>79374.75</v>
      </c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</row>
    <row r="49" spans="1:138" x14ac:dyDescent="0.45">
      <c r="A49" s="22">
        <f t="shared" si="0"/>
        <v>43794</v>
      </c>
      <c r="B49" s="23">
        <v>58039938.022499897</v>
      </c>
      <c r="C49" s="15">
        <v>158555.25</v>
      </c>
      <c r="D49" s="23">
        <v>0.93230232558139903</v>
      </c>
      <c r="E49" s="24">
        <v>99698.595432692295</v>
      </c>
      <c r="F49" s="23">
        <v>1010247</v>
      </c>
      <c r="G49" s="15">
        <v>1.50002553681827</v>
      </c>
      <c r="H49" s="15"/>
      <c r="I49" s="24"/>
      <c r="J49" s="23">
        <v>294.27745095</v>
      </c>
      <c r="K49" s="15">
        <v>18261062.044399999</v>
      </c>
      <c r="L49" s="15">
        <v>23.079000000000001</v>
      </c>
      <c r="M49" s="15"/>
      <c r="N49" s="15"/>
      <c r="O49" s="15"/>
      <c r="P49" s="15"/>
      <c r="Q49" s="15"/>
      <c r="R49" s="15"/>
      <c r="S49" s="15"/>
      <c r="T49" s="15"/>
      <c r="U49" s="15"/>
      <c r="V49" s="15">
        <v>294.27745095</v>
      </c>
      <c r="W49" s="15">
        <f t="shared" si="2"/>
        <v>19174115.146620002</v>
      </c>
      <c r="X49" s="15">
        <v>23.079000000000001</v>
      </c>
      <c r="Y49" s="15"/>
      <c r="Z49" s="15"/>
      <c r="AA49" s="15"/>
      <c r="AB49" s="24">
        <v>86076.9</v>
      </c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</row>
    <row r="50" spans="1:138" x14ac:dyDescent="0.45">
      <c r="A50" s="22">
        <f t="shared" si="0"/>
        <v>43801</v>
      </c>
      <c r="B50" s="23">
        <v>56847955.961999997</v>
      </c>
      <c r="C50" s="15">
        <v>155033.54999999999</v>
      </c>
      <c r="D50" s="23">
        <v>0.89860465116279498</v>
      </c>
      <c r="E50" s="24">
        <v>99698.595432692295</v>
      </c>
      <c r="F50" s="23">
        <v>1054704</v>
      </c>
      <c r="G50" s="15">
        <v>1.50002553681827</v>
      </c>
      <c r="H50" s="15"/>
      <c r="I50" s="24"/>
      <c r="J50" s="23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24">
        <v>83465.55</v>
      </c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</row>
    <row r="51" spans="1:138" x14ac:dyDescent="0.45">
      <c r="A51" s="22">
        <f t="shared" si="0"/>
        <v>43808</v>
      </c>
      <c r="B51" s="23">
        <v>59259533.476499997</v>
      </c>
      <c r="C51" s="15">
        <v>162123.15</v>
      </c>
      <c r="D51" s="23">
        <v>0.89860465116279498</v>
      </c>
      <c r="E51" s="24">
        <v>99698.595432692295</v>
      </c>
      <c r="F51" s="23">
        <v>1071567</v>
      </c>
      <c r="G51" s="15">
        <v>1.50002553681827</v>
      </c>
      <c r="H51" s="15"/>
      <c r="I51" s="24"/>
      <c r="J51" s="23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24">
        <v>82931.100000000006</v>
      </c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</row>
    <row r="52" spans="1:138" x14ac:dyDescent="0.45">
      <c r="A52" s="22">
        <f t="shared" si="0"/>
        <v>43815</v>
      </c>
      <c r="B52" s="23">
        <v>59420224.542000003</v>
      </c>
      <c r="C52" s="15">
        <v>162762.6</v>
      </c>
      <c r="D52" s="23">
        <v>0.89860465116279498</v>
      </c>
      <c r="E52" s="24">
        <v>99698.595432692295</v>
      </c>
      <c r="F52" s="23">
        <v>1063902</v>
      </c>
      <c r="G52" s="15">
        <v>1.50002553681827</v>
      </c>
      <c r="H52" s="15"/>
      <c r="I52" s="24"/>
      <c r="J52" s="23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24">
        <v>84189</v>
      </c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</row>
    <row r="53" spans="1:138" ht="14.65" thickBot="1" x14ac:dyDescent="0.5">
      <c r="A53" s="25">
        <f t="shared" si="0"/>
        <v>43822</v>
      </c>
      <c r="B53" s="26">
        <v>61476697.715999998</v>
      </c>
      <c r="C53" s="19">
        <v>166535.25</v>
      </c>
      <c r="D53" s="27">
        <v>0.89860465116279498</v>
      </c>
      <c r="E53" s="28">
        <v>99698.595432692295</v>
      </c>
      <c r="F53" s="27">
        <v>973455</v>
      </c>
      <c r="G53" s="16">
        <v>1.50002553681827</v>
      </c>
      <c r="H53" s="16"/>
      <c r="I53" s="28"/>
      <c r="J53" s="27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28">
        <v>77974.05</v>
      </c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</row>
    <row r="54" spans="1:138" x14ac:dyDescent="0.45">
      <c r="A54" s="29">
        <f t="shared" si="0"/>
        <v>43829</v>
      </c>
      <c r="B54" s="30">
        <v>57254697.685500003</v>
      </c>
      <c r="C54" s="14">
        <v>154925.4</v>
      </c>
      <c r="D54" s="30">
        <v>0.92106976744186497</v>
      </c>
      <c r="E54" s="31">
        <v>83633.233018867904</v>
      </c>
      <c r="F54" s="30">
        <v>585606</v>
      </c>
      <c r="G54" s="14">
        <v>1.5036471576632799</v>
      </c>
      <c r="H54" s="14"/>
      <c r="I54" s="31"/>
      <c r="J54" s="32"/>
      <c r="K54" s="17"/>
      <c r="L54" s="33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>
        <v>1057612.5</v>
      </c>
      <c r="Z54" s="34"/>
      <c r="AA54" s="34"/>
      <c r="AB54" s="35">
        <v>68143.95</v>
      </c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</row>
    <row r="55" spans="1:138" x14ac:dyDescent="0.45">
      <c r="A55" s="22">
        <f t="shared" si="0"/>
        <v>43836</v>
      </c>
      <c r="B55" s="23">
        <v>57384154.338</v>
      </c>
      <c r="C55" s="15">
        <v>155940.75</v>
      </c>
      <c r="D55" s="23">
        <v>0.92106976744186497</v>
      </c>
      <c r="E55" s="24">
        <v>83633.233018867904</v>
      </c>
      <c r="F55" s="23">
        <v>697515</v>
      </c>
      <c r="G55" s="15">
        <v>1.5036471576632799</v>
      </c>
      <c r="H55" s="15"/>
      <c r="I55" s="24"/>
      <c r="J55" s="36"/>
      <c r="K55" s="18"/>
      <c r="L55" s="23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>
        <v>844452</v>
      </c>
      <c r="Z55" s="15"/>
      <c r="AA55" s="15"/>
      <c r="AB55" s="24">
        <v>80293.5</v>
      </c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</row>
    <row r="56" spans="1:138" x14ac:dyDescent="0.45">
      <c r="A56" s="22">
        <f t="shared" si="0"/>
        <v>43843</v>
      </c>
      <c r="B56" s="23">
        <v>61161744.504000001</v>
      </c>
      <c r="C56" s="15">
        <v>167085.45000000001</v>
      </c>
      <c r="D56" s="23">
        <v>0.92106976744186497</v>
      </c>
      <c r="E56" s="24">
        <v>83633.233018867904</v>
      </c>
      <c r="F56" s="23">
        <v>909069</v>
      </c>
      <c r="G56" s="15">
        <v>1.5036471576632799</v>
      </c>
      <c r="H56" s="15"/>
      <c r="I56" s="24"/>
      <c r="J56" s="36">
        <v>374.2286882775</v>
      </c>
      <c r="K56" s="18">
        <v>14113488.669677399</v>
      </c>
      <c r="L56" s="23">
        <v>29.925000000000001</v>
      </c>
      <c r="M56" s="15"/>
      <c r="N56" s="15"/>
      <c r="O56" s="15"/>
      <c r="P56" s="15"/>
      <c r="Q56" s="15"/>
      <c r="R56" s="15"/>
      <c r="S56" s="15"/>
      <c r="T56" s="15"/>
      <c r="U56" s="15"/>
      <c r="V56" s="15">
        <v>374.2286882775</v>
      </c>
      <c r="W56" s="15">
        <f t="shared" ref="W56:W64" si="3">(K56+N56+Q56+T56)*1.05</f>
        <v>14819163.10316127</v>
      </c>
      <c r="X56" s="15">
        <v>29.925000000000001</v>
      </c>
      <c r="Y56" s="15">
        <v>1235682</v>
      </c>
      <c r="Z56" s="15"/>
      <c r="AA56" s="15"/>
      <c r="AB56" s="24">
        <v>89598.6</v>
      </c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</row>
    <row r="57" spans="1:138" x14ac:dyDescent="0.45">
      <c r="A57" s="22">
        <f t="shared" si="0"/>
        <v>43850</v>
      </c>
      <c r="B57" s="23">
        <v>68402146.921500102</v>
      </c>
      <c r="C57" s="15">
        <v>187254.9</v>
      </c>
      <c r="D57" s="23">
        <v>0.92106976744186497</v>
      </c>
      <c r="E57" s="24">
        <v>83633.233018867904</v>
      </c>
      <c r="F57" s="23">
        <v>1077699</v>
      </c>
      <c r="G57" s="15">
        <v>1.5036471576632799</v>
      </c>
      <c r="H57" s="15"/>
      <c r="I57" s="24"/>
      <c r="J57" s="36">
        <v>367.34024566049999</v>
      </c>
      <c r="K57" s="18">
        <v>16465736.7812903</v>
      </c>
      <c r="L57" s="23">
        <v>28.097999999999999</v>
      </c>
      <c r="M57" s="15"/>
      <c r="N57" s="15"/>
      <c r="O57" s="15"/>
      <c r="P57" s="15"/>
      <c r="Q57" s="15"/>
      <c r="R57" s="15"/>
      <c r="S57" s="15"/>
      <c r="T57" s="15"/>
      <c r="U57" s="15"/>
      <c r="V57" s="15">
        <v>367.34024566049999</v>
      </c>
      <c r="W57" s="15">
        <f t="shared" si="3"/>
        <v>17289023.620354816</v>
      </c>
      <c r="X57" s="15">
        <v>28.097999999999999</v>
      </c>
      <c r="Y57" s="15">
        <v>538272</v>
      </c>
      <c r="Z57" s="15"/>
      <c r="AA57" s="15"/>
      <c r="AB57" s="24">
        <v>94542</v>
      </c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</row>
    <row r="58" spans="1:138" x14ac:dyDescent="0.45">
      <c r="A58" s="22">
        <f t="shared" si="0"/>
        <v>43857</v>
      </c>
      <c r="B58" s="23">
        <v>78930010.719000101</v>
      </c>
      <c r="C58" s="15">
        <v>214536</v>
      </c>
      <c r="D58" s="23">
        <v>0.92106976744186497</v>
      </c>
      <c r="E58" s="24">
        <v>83633.233018867904</v>
      </c>
      <c r="F58" s="23">
        <v>1307649</v>
      </c>
      <c r="G58" s="15">
        <v>1.5036471576632799</v>
      </c>
      <c r="H58" s="15"/>
      <c r="I58" s="24"/>
      <c r="J58" s="36">
        <v>389.8471969098</v>
      </c>
      <c r="K58" s="18">
        <v>11771029.428687399</v>
      </c>
      <c r="L58" s="23">
        <v>30.387</v>
      </c>
      <c r="M58" s="15"/>
      <c r="N58" s="15"/>
      <c r="O58" s="15"/>
      <c r="P58" s="15"/>
      <c r="Q58" s="15"/>
      <c r="R58" s="15"/>
      <c r="S58" s="15"/>
      <c r="T58" s="15"/>
      <c r="U58" s="15"/>
      <c r="V58" s="15">
        <v>389.8471969098</v>
      </c>
      <c r="W58" s="15">
        <f t="shared" si="3"/>
        <v>12359580.900121769</v>
      </c>
      <c r="X58" s="15">
        <v>30.250499999999999</v>
      </c>
      <c r="Y58" s="15"/>
      <c r="Z58" s="15"/>
      <c r="AA58" s="15"/>
      <c r="AB58" s="24">
        <v>102331.95</v>
      </c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</row>
    <row r="59" spans="1:138" x14ac:dyDescent="0.45">
      <c r="A59" s="22">
        <f t="shared" si="0"/>
        <v>43864</v>
      </c>
      <c r="B59" s="23">
        <v>81963276.496500105</v>
      </c>
      <c r="C59" s="15">
        <v>222696.6</v>
      </c>
      <c r="D59" s="23">
        <v>0.90983720930233003</v>
      </c>
      <c r="E59" s="24">
        <v>83633.233018867904</v>
      </c>
      <c r="F59" s="23">
        <v>1477812</v>
      </c>
      <c r="G59" s="15">
        <v>1.5194734733511801</v>
      </c>
      <c r="H59" s="15"/>
      <c r="I59" s="24"/>
      <c r="J59" s="36">
        <v>392.86359386399999</v>
      </c>
      <c r="K59" s="18">
        <v>20616432.023793101</v>
      </c>
      <c r="L59" s="23">
        <v>31.521000000000001</v>
      </c>
      <c r="M59" s="15"/>
      <c r="N59" s="15"/>
      <c r="O59" s="15"/>
      <c r="P59" s="15"/>
      <c r="Q59" s="15"/>
      <c r="R59" s="15"/>
      <c r="S59" s="15"/>
      <c r="T59" s="15"/>
      <c r="U59" s="15"/>
      <c r="V59" s="15">
        <v>392.86359386399999</v>
      </c>
      <c r="W59" s="15">
        <f t="shared" si="3"/>
        <v>21647253.624982756</v>
      </c>
      <c r="X59" s="15">
        <v>31.521000000000001</v>
      </c>
      <c r="Y59" s="15"/>
      <c r="Z59" s="15"/>
      <c r="AA59" s="15"/>
      <c r="AB59" s="24">
        <v>104743.8</v>
      </c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</row>
    <row r="60" spans="1:138" x14ac:dyDescent="0.45">
      <c r="A60" s="22">
        <f t="shared" si="0"/>
        <v>43871</v>
      </c>
      <c r="B60" s="23">
        <v>79901998.049999997</v>
      </c>
      <c r="C60" s="15">
        <v>217080.15</v>
      </c>
      <c r="D60" s="23">
        <v>0.90983720930233003</v>
      </c>
      <c r="E60" s="24">
        <v>83633.233018867904</v>
      </c>
      <c r="F60" s="23">
        <v>1448685</v>
      </c>
      <c r="G60" s="15">
        <v>1.5194734733511801</v>
      </c>
      <c r="H60" s="15"/>
      <c r="I60" s="24"/>
      <c r="J60" s="36">
        <v>390.62607374700002</v>
      </c>
      <c r="K60" s="18">
        <v>20616432.023793101</v>
      </c>
      <c r="L60" s="23">
        <v>30.775500000000001</v>
      </c>
      <c r="M60" s="15"/>
      <c r="N60" s="15"/>
      <c r="O60" s="15"/>
      <c r="P60" s="15"/>
      <c r="Q60" s="15"/>
      <c r="R60" s="15"/>
      <c r="S60" s="15"/>
      <c r="T60" s="15"/>
      <c r="U60" s="15"/>
      <c r="V60" s="15">
        <v>390.62607374700002</v>
      </c>
      <c r="W60" s="15">
        <f t="shared" si="3"/>
        <v>21647253.624982756</v>
      </c>
      <c r="X60" s="15">
        <v>30.775500000000001</v>
      </c>
      <c r="Y60" s="15">
        <v>63000</v>
      </c>
      <c r="Z60" s="15"/>
      <c r="AA60" s="15"/>
      <c r="AB60" s="24">
        <v>99680.7</v>
      </c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</row>
    <row r="61" spans="1:138" x14ac:dyDescent="0.45">
      <c r="A61" s="22">
        <f t="shared" si="0"/>
        <v>43878</v>
      </c>
      <c r="B61" s="23">
        <v>72766669.636500001</v>
      </c>
      <c r="C61" s="15">
        <v>196481.25</v>
      </c>
      <c r="D61" s="23">
        <v>0.90983720930233003</v>
      </c>
      <c r="E61" s="24">
        <v>83633.233018867904</v>
      </c>
      <c r="F61" s="23">
        <v>1293852</v>
      </c>
      <c r="G61" s="15">
        <v>1.5194734733511801</v>
      </c>
      <c r="H61" s="15"/>
      <c r="I61" s="24"/>
      <c r="J61" s="36">
        <v>361.37816436435003</v>
      </c>
      <c r="K61" s="18">
        <v>20616432.023793101</v>
      </c>
      <c r="L61" s="23">
        <v>28.906500000000001</v>
      </c>
      <c r="M61" s="15"/>
      <c r="N61" s="15"/>
      <c r="O61" s="15"/>
      <c r="P61" s="15"/>
      <c r="Q61" s="15"/>
      <c r="R61" s="15"/>
      <c r="S61" s="15"/>
      <c r="T61" s="15"/>
      <c r="U61" s="15"/>
      <c r="V61" s="15">
        <v>361.37816436435003</v>
      </c>
      <c r="W61" s="15">
        <f t="shared" si="3"/>
        <v>21647253.624982756</v>
      </c>
      <c r="X61" s="15">
        <v>28.906500000000001</v>
      </c>
      <c r="Y61" s="15">
        <v>136426.5</v>
      </c>
      <c r="Z61" s="15"/>
      <c r="AA61" s="15"/>
      <c r="AB61" s="24">
        <v>97282.5</v>
      </c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</row>
    <row r="62" spans="1:138" x14ac:dyDescent="0.45">
      <c r="A62" s="22">
        <f t="shared" si="0"/>
        <v>43885</v>
      </c>
      <c r="B62" s="23">
        <v>71263465.381500006</v>
      </c>
      <c r="C62" s="15">
        <v>190207.5</v>
      </c>
      <c r="D62" s="23">
        <v>0.90983720930233003</v>
      </c>
      <c r="E62" s="24">
        <v>83633.233018867904</v>
      </c>
      <c r="F62" s="23">
        <v>1203405</v>
      </c>
      <c r="G62" s="15">
        <v>1.5194734733511801</v>
      </c>
      <c r="H62" s="15"/>
      <c r="I62" s="24"/>
      <c r="J62" s="36">
        <v>273.35082060299999</v>
      </c>
      <c r="K62" s="18">
        <v>19107202.158320401</v>
      </c>
      <c r="L62" s="23">
        <v>21.63</v>
      </c>
      <c r="M62" s="15"/>
      <c r="N62" s="15"/>
      <c r="O62" s="15"/>
      <c r="P62" s="15"/>
      <c r="Q62" s="15"/>
      <c r="R62" s="15"/>
      <c r="S62" s="15"/>
      <c r="T62" s="15"/>
      <c r="U62" s="15"/>
      <c r="V62" s="15">
        <v>273.35082060299999</v>
      </c>
      <c r="W62" s="15">
        <f t="shared" si="3"/>
        <v>20062562.266236421</v>
      </c>
      <c r="X62" s="15">
        <v>21.535499999999999</v>
      </c>
      <c r="Y62" s="15">
        <v>42000</v>
      </c>
      <c r="Z62" s="15"/>
      <c r="AA62" s="15"/>
      <c r="AB62" s="24">
        <v>92367.45</v>
      </c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</row>
    <row r="63" spans="1:138" x14ac:dyDescent="0.45">
      <c r="A63" s="22">
        <f t="shared" si="0"/>
        <v>43892</v>
      </c>
      <c r="B63" s="23">
        <v>75321799.612499997</v>
      </c>
      <c r="C63" s="15">
        <v>199185</v>
      </c>
      <c r="D63" s="23">
        <v>0.88737209302326003</v>
      </c>
      <c r="E63" s="24">
        <v>83633.233018867904</v>
      </c>
      <c r="F63" s="23">
        <v>1203405</v>
      </c>
      <c r="G63" s="15">
        <v>1.5165898361899901</v>
      </c>
      <c r="H63" s="15"/>
      <c r="I63" s="24"/>
      <c r="J63" s="36">
        <v>228.063138933</v>
      </c>
      <c r="K63" s="18">
        <v>20103645.9309677</v>
      </c>
      <c r="L63" s="23">
        <v>18.238499999999998</v>
      </c>
      <c r="M63" s="15"/>
      <c r="N63" s="15"/>
      <c r="O63" s="15"/>
      <c r="P63" s="15"/>
      <c r="Q63" s="15"/>
      <c r="R63" s="15"/>
      <c r="S63" s="15"/>
      <c r="T63" s="15"/>
      <c r="U63" s="15"/>
      <c r="V63" s="15">
        <v>228.063138933</v>
      </c>
      <c r="W63" s="15">
        <f t="shared" si="3"/>
        <v>21108828.227516085</v>
      </c>
      <c r="X63" s="15">
        <v>18.238499999999998</v>
      </c>
      <c r="Y63" s="15"/>
      <c r="Z63" s="15"/>
      <c r="AA63" s="15"/>
      <c r="AB63" s="24">
        <v>88318.65</v>
      </c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</row>
    <row r="64" spans="1:138" x14ac:dyDescent="0.45">
      <c r="A64" s="22">
        <f t="shared" si="0"/>
        <v>43899</v>
      </c>
      <c r="B64" s="23">
        <v>98297408.159999996</v>
      </c>
      <c r="C64" s="15">
        <v>254967.3</v>
      </c>
      <c r="D64" s="23">
        <v>0.88737209302326003</v>
      </c>
      <c r="E64" s="24">
        <v>83633.233018867904</v>
      </c>
      <c r="F64" s="23">
        <v>1178877</v>
      </c>
      <c r="G64" s="15">
        <v>1.5165898361899901</v>
      </c>
      <c r="H64" s="15"/>
      <c r="I64" s="24"/>
      <c r="J64" s="36">
        <v>416.106174813</v>
      </c>
      <c r="K64" s="18">
        <v>20103645.9309677</v>
      </c>
      <c r="L64" s="23">
        <v>30.722999999999999</v>
      </c>
      <c r="M64" s="15"/>
      <c r="N64" s="15"/>
      <c r="O64" s="15"/>
      <c r="P64" s="15"/>
      <c r="Q64" s="15"/>
      <c r="R64" s="15"/>
      <c r="S64" s="15"/>
      <c r="T64" s="15"/>
      <c r="U64" s="15"/>
      <c r="V64" s="15">
        <v>416.106174813</v>
      </c>
      <c r="W64" s="15">
        <f t="shared" si="3"/>
        <v>21108828.227516085</v>
      </c>
      <c r="X64" s="15">
        <v>30.722999999999999</v>
      </c>
      <c r="Y64" s="15"/>
      <c r="Z64" s="15"/>
      <c r="AA64" s="15"/>
      <c r="AB64" s="24">
        <v>103843.95</v>
      </c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</row>
    <row r="65" spans="1:138" x14ac:dyDescent="0.45">
      <c r="A65" s="22">
        <f t="shared" si="0"/>
        <v>43906</v>
      </c>
      <c r="B65" s="23">
        <v>226890875.66249999</v>
      </c>
      <c r="C65" s="15">
        <v>580588.05000000005</v>
      </c>
      <c r="D65" s="23">
        <v>0.88737209302326003</v>
      </c>
      <c r="E65" s="24">
        <v>83633.233018867904</v>
      </c>
      <c r="F65" s="23">
        <v>1326045</v>
      </c>
      <c r="G65" s="15">
        <v>1.5165898361899901</v>
      </c>
      <c r="H65" s="15"/>
      <c r="I65" s="24"/>
      <c r="J65" s="36"/>
      <c r="K65" s="18"/>
      <c r="L65" s="23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24">
        <v>180161.1</v>
      </c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</row>
    <row r="66" spans="1:138" x14ac:dyDescent="0.45">
      <c r="A66" s="22">
        <f t="shared" si="0"/>
        <v>43913</v>
      </c>
      <c r="B66" s="23">
        <v>201249378.28799999</v>
      </c>
      <c r="C66" s="15">
        <v>490829.85</v>
      </c>
      <c r="D66" s="23">
        <v>0.88737209302326003</v>
      </c>
      <c r="E66" s="24">
        <v>83633.233018867904</v>
      </c>
      <c r="F66" s="23">
        <v>1131354</v>
      </c>
      <c r="G66" s="15">
        <v>1.5165898361899901</v>
      </c>
      <c r="H66" s="15"/>
      <c r="I66" s="24"/>
      <c r="J66" s="36"/>
      <c r="K66" s="18"/>
      <c r="L66" s="23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24">
        <v>175999.95</v>
      </c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</row>
    <row r="67" spans="1:138" x14ac:dyDescent="0.45">
      <c r="A67" s="22">
        <f t="shared" ref="A67:A130" si="4">A66+7</f>
        <v>43920</v>
      </c>
      <c r="B67" s="23">
        <v>138975870.81</v>
      </c>
      <c r="C67" s="15">
        <v>325400.25</v>
      </c>
      <c r="D67" s="23">
        <v>0.88737209302326003</v>
      </c>
      <c r="E67" s="24">
        <v>83633.233018867904</v>
      </c>
      <c r="F67" s="23">
        <v>910602</v>
      </c>
      <c r="G67" s="15">
        <v>1.5165898361899901</v>
      </c>
      <c r="H67" s="15"/>
      <c r="I67" s="24"/>
      <c r="J67" s="36">
        <v>304.68974108999998</v>
      </c>
      <c r="K67" s="18">
        <v>14819230.988709699</v>
      </c>
      <c r="L67" s="23">
        <v>23.709</v>
      </c>
      <c r="M67" s="15"/>
      <c r="N67" s="15"/>
      <c r="O67" s="15"/>
      <c r="P67" s="15"/>
      <c r="Q67" s="15"/>
      <c r="R67" s="15"/>
      <c r="S67" s="15"/>
      <c r="T67" s="15"/>
      <c r="U67" s="15"/>
      <c r="V67" s="15">
        <v>304.68974108999998</v>
      </c>
      <c r="W67" s="15">
        <f>(K67+N67+Q67+T67)*1.05</f>
        <v>15560192.538145185</v>
      </c>
      <c r="X67" s="15">
        <v>23.73</v>
      </c>
      <c r="Y67" s="15"/>
      <c r="Z67" s="15"/>
      <c r="AA67" s="15"/>
      <c r="AB67" s="24">
        <v>144938.85</v>
      </c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</row>
    <row r="68" spans="1:138" x14ac:dyDescent="0.45">
      <c r="A68" s="22">
        <f t="shared" si="4"/>
        <v>43927</v>
      </c>
      <c r="B68" s="23">
        <v>70866965.778000101</v>
      </c>
      <c r="C68" s="15">
        <v>157614.45000000001</v>
      </c>
      <c r="D68" s="23">
        <v>0.86490697674419004</v>
      </c>
      <c r="E68" s="24">
        <v>83633.233018867904</v>
      </c>
      <c r="F68" s="23">
        <v>622398</v>
      </c>
      <c r="G68" s="15">
        <v>1.6912968656498399</v>
      </c>
      <c r="H68" s="15"/>
      <c r="I68" s="24"/>
      <c r="J68" s="36"/>
      <c r="K68" s="18"/>
      <c r="L68" s="23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24">
        <v>93548.7</v>
      </c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</row>
    <row r="69" spans="1:138" x14ac:dyDescent="0.45">
      <c r="A69" s="22">
        <f t="shared" si="4"/>
        <v>43934</v>
      </c>
      <c r="B69" s="23">
        <v>64014914.491499998</v>
      </c>
      <c r="C69" s="15">
        <v>140031.15</v>
      </c>
      <c r="D69" s="23">
        <v>0.86490697674419004</v>
      </c>
      <c r="E69" s="24">
        <v>83633.233018867904</v>
      </c>
      <c r="F69" s="23">
        <v>492093</v>
      </c>
      <c r="G69" s="15">
        <v>1.6912968656498399</v>
      </c>
      <c r="H69" s="15"/>
      <c r="I69" s="24"/>
      <c r="J69" s="36"/>
      <c r="K69" s="18"/>
      <c r="L69" s="23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24">
        <v>79823.100000000006</v>
      </c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</row>
    <row r="70" spans="1:138" x14ac:dyDescent="0.45">
      <c r="A70" s="22">
        <f t="shared" si="4"/>
        <v>43941</v>
      </c>
      <c r="B70" s="23">
        <v>55895978.365500003</v>
      </c>
      <c r="C70" s="15">
        <v>121865.1</v>
      </c>
      <c r="D70" s="23">
        <v>0.86490697674419004</v>
      </c>
      <c r="E70" s="24">
        <v>83633.233018867904</v>
      </c>
      <c r="F70" s="23">
        <v>421575</v>
      </c>
      <c r="G70" s="15">
        <v>1.6912968656498399</v>
      </c>
      <c r="H70" s="15"/>
      <c r="I70" s="24"/>
      <c r="J70" s="36"/>
      <c r="K70" s="18"/>
      <c r="L70" s="23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24">
        <v>74447.100000000006</v>
      </c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</row>
    <row r="71" spans="1:138" x14ac:dyDescent="0.45">
      <c r="A71" s="22">
        <f t="shared" si="4"/>
        <v>43948</v>
      </c>
      <c r="B71" s="23">
        <v>48865520.707500003</v>
      </c>
      <c r="C71" s="15">
        <v>106506.75</v>
      </c>
      <c r="D71" s="23">
        <v>0.86490697674419004</v>
      </c>
      <c r="E71" s="24">
        <v>83633.233018867904</v>
      </c>
      <c r="F71" s="23">
        <v>343392</v>
      </c>
      <c r="G71" s="15">
        <v>1.6912968656498399</v>
      </c>
      <c r="H71" s="15"/>
      <c r="I71" s="24"/>
      <c r="J71" s="36"/>
      <c r="K71" s="18"/>
      <c r="L71" s="23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24">
        <v>62872.95</v>
      </c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</row>
    <row r="72" spans="1:138" x14ac:dyDescent="0.45">
      <c r="A72" s="22">
        <f t="shared" si="4"/>
        <v>43955</v>
      </c>
      <c r="B72" s="23">
        <v>43487360.447999999</v>
      </c>
      <c r="C72" s="15">
        <v>96208.35</v>
      </c>
      <c r="D72" s="23">
        <v>0.84244186046512004</v>
      </c>
      <c r="E72" s="24">
        <v>83633.233018867904</v>
      </c>
      <c r="F72" s="23">
        <v>309666</v>
      </c>
      <c r="G72" s="15">
        <v>1.64036944451654</v>
      </c>
      <c r="H72" s="15"/>
      <c r="I72" s="24"/>
      <c r="J72" s="36"/>
      <c r="K72" s="18"/>
      <c r="L72" s="23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24">
        <v>56788.2</v>
      </c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</row>
    <row r="73" spans="1:138" x14ac:dyDescent="0.45">
      <c r="A73" s="22">
        <f t="shared" si="4"/>
        <v>43962</v>
      </c>
      <c r="B73" s="23">
        <v>44920284.968999997</v>
      </c>
      <c r="C73" s="15">
        <v>100535.4</v>
      </c>
      <c r="D73" s="23">
        <v>0.84244186046512004</v>
      </c>
      <c r="E73" s="24">
        <v>83633.233018867904</v>
      </c>
      <c r="F73" s="23">
        <v>318864</v>
      </c>
      <c r="G73" s="15">
        <v>1.64036944451654</v>
      </c>
      <c r="H73" s="15"/>
      <c r="I73" s="24"/>
      <c r="J73" s="36"/>
      <c r="K73" s="18"/>
      <c r="L73" s="23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24">
        <v>53589.9</v>
      </c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</row>
    <row r="74" spans="1:138" x14ac:dyDescent="0.45">
      <c r="A74" s="22">
        <f t="shared" si="4"/>
        <v>43969</v>
      </c>
      <c r="B74" s="23">
        <v>41168689.380000003</v>
      </c>
      <c r="C74" s="15">
        <v>93943.5</v>
      </c>
      <c r="D74" s="23">
        <v>0.84244186046512004</v>
      </c>
      <c r="E74" s="24">
        <v>83633.233018867904</v>
      </c>
      <c r="F74" s="23">
        <v>324996</v>
      </c>
      <c r="G74" s="15">
        <v>1.64036944451654</v>
      </c>
      <c r="H74" s="15"/>
      <c r="I74" s="24"/>
      <c r="J74" s="36"/>
      <c r="K74" s="18"/>
      <c r="L74" s="23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24">
        <v>52811.85</v>
      </c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</row>
    <row r="75" spans="1:138" x14ac:dyDescent="0.45">
      <c r="A75" s="22">
        <f t="shared" si="4"/>
        <v>43976</v>
      </c>
      <c r="B75" s="23">
        <v>39530685.159000002</v>
      </c>
      <c r="C75" s="15">
        <v>91381.5</v>
      </c>
      <c r="D75" s="23">
        <v>0.84244186046512004</v>
      </c>
      <c r="E75" s="24">
        <v>83633.233018867904</v>
      </c>
      <c r="F75" s="23">
        <v>326529</v>
      </c>
      <c r="G75" s="15">
        <v>1.64036944451654</v>
      </c>
      <c r="H75" s="15"/>
      <c r="I75" s="24"/>
      <c r="J75" s="36"/>
      <c r="K75" s="18"/>
      <c r="L75" s="23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24">
        <v>50784.3</v>
      </c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</row>
    <row r="76" spans="1:138" x14ac:dyDescent="0.45">
      <c r="A76" s="22">
        <f t="shared" si="4"/>
        <v>43983</v>
      </c>
      <c r="B76" s="23">
        <v>41300083.776000001</v>
      </c>
      <c r="C76" s="15">
        <v>96276.6</v>
      </c>
      <c r="D76" s="23">
        <v>0.90983720930233003</v>
      </c>
      <c r="E76" s="24">
        <v>83633.233018867904</v>
      </c>
      <c r="F76" s="23">
        <v>314265</v>
      </c>
      <c r="G76" s="15">
        <v>1.5632232000100501</v>
      </c>
      <c r="H76" s="15"/>
      <c r="I76" s="24"/>
      <c r="J76" s="36"/>
      <c r="K76" s="18"/>
      <c r="L76" s="23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>
        <v>85785</v>
      </c>
      <c r="Z76" s="15"/>
      <c r="AA76" s="15"/>
      <c r="AB76" s="24">
        <v>49282.8</v>
      </c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</row>
    <row r="77" spans="1:138" x14ac:dyDescent="0.45">
      <c r="A77" s="22">
        <f t="shared" si="4"/>
        <v>43990</v>
      </c>
      <c r="B77" s="23">
        <v>40686995.202</v>
      </c>
      <c r="C77" s="15">
        <v>96254.55</v>
      </c>
      <c r="D77" s="23">
        <v>0.90983720930233003</v>
      </c>
      <c r="E77" s="24">
        <v>83633.233018867904</v>
      </c>
      <c r="F77" s="23">
        <v>291270</v>
      </c>
      <c r="G77" s="15">
        <v>1.5632232000100501</v>
      </c>
      <c r="H77" s="15"/>
      <c r="I77" s="24"/>
      <c r="J77" s="36"/>
      <c r="K77" s="18"/>
      <c r="L77" s="23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>
        <v>81585</v>
      </c>
      <c r="Z77" s="15"/>
      <c r="AA77" s="15"/>
      <c r="AB77" s="24">
        <v>48827.1</v>
      </c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</row>
    <row r="78" spans="1:138" x14ac:dyDescent="0.45">
      <c r="A78" s="22">
        <f t="shared" si="4"/>
        <v>43997</v>
      </c>
      <c r="B78" s="23">
        <v>46959103.968000002</v>
      </c>
      <c r="C78" s="15">
        <v>111830.25</v>
      </c>
      <c r="D78" s="23">
        <v>0.90983720930233003</v>
      </c>
      <c r="E78" s="24">
        <v>83633.233018867904</v>
      </c>
      <c r="F78" s="23">
        <v>314265</v>
      </c>
      <c r="G78" s="15">
        <v>1.5632232000100501</v>
      </c>
      <c r="H78" s="15"/>
      <c r="I78" s="24"/>
      <c r="J78" s="36"/>
      <c r="K78" s="18"/>
      <c r="L78" s="23"/>
      <c r="M78" s="15">
        <v>364.82681182499999</v>
      </c>
      <c r="N78" s="15">
        <v>24722387.675999999</v>
      </c>
      <c r="O78" s="42">
        <v>28.937999999999999</v>
      </c>
      <c r="P78" s="15"/>
      <c r="Q78" s="15"/>
      <c r="R78" s="15"/>
      <c r="S78" s="15"/>
      <c r="T78" s="15"/>
      <c r="U78" s="15"/>
      <c r="V78" s="15">
        <v>364.82681182499999</v>
      </c>
      <c r="W78" s="15">
        <f>(K78+N78+Q78+T78)*1.05</f>
        <v>25958507.059799999</v>
      </c>
      <c r="X78" s="15">
        <v>28.937999999999999</v>
      </c>
      <c r="Y78" s="15">
        <v>83685</v>
      </c>
      <c r="Z78" s="15"/>
      <c r="AA78" s="15"/>
      <c r="AB78" s="24">
        <v>54930.75</v>
      </c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</row>
    <row r="79" spans="1:138" x14ac:dyDescent="0.45">
      <c r="A79" s="22">
        <f t="shared" si="4"/>
        <v>44004</v>
      </c>
      <c r="B79" s="23">
        <v>46371647.217</v>
      </c>
      <c r="C79" s="15">
        <v>111829.2</v>
      </c>
      <c r="D79" s="23">
        <v>0.90983720930233003</v>
      </c>
      <c r="E79" s="24">
        <v>83633.233018867904</v>
      </c>
      <c r="F79" s="23">
        <v>291270</v>
      </c>
      <c r="G79" s="15">
        <v>1.5632232000100501</v>
      </c>
      <c r="H79" s="15"/>
      <c r="I79" s="24"/>
      <c r="J79" s="36"/>
      <c r="K79" s="18"/>
      <c r="L79" s="23"/>
      <c r="M79" s="15">
        <v>366.27523747499998</v>
      </c>
      <c r="N79" s="15">
        <v>12600712.5178065</v>
      </c>
      <c r="O79" s="42">
        <v>28.8645</v>
      </c>
      <c r="P79" s="15"/>
      <c r="Q79" s="15"/>
      <c r="R79" s="15"/>
      <c r="S79" s="15"/>
      <c r="T79" s="15"/>
      <c r="U79" s="15"/>
      <c r="V79" s="15">
        <v>366.27523747499998</v>
      </c>
      <c r="W79" s="15">
        <f>(K79+N79+Q79+T79)*1.05</f>
        <v>13230748.143696826</v>
      </c>
      <c r="X79" s="15">
        <v>28.8645</v>
      </c>
      <c r="Y79" s="15">
        <v>165270</v>
      </c>
      <c r="Z79" s="15"/>
      <c r="AA79" s="15"/>
      <c r="AB79" s="24">
        <v>52645.95</v>
      </c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</row>
    <row r="80" spans="1:138" x14ac:dyDescent="0.45">
      <c r="A80" s="22">
        <f t="shared" si="4"/>
        <v>44011</v>
      </c>
      <c r="B80" s="23">
        <v>50521875.463500001</v>
      </c>
      <c r="C80" s="15">
        <v>122432.1</v>
      </c>
      <c r="D80" s="23">
        <v>0.90983720930233003</v>
      </c>
      <c r="E80" s="24">
        <v>83633.233018867904</v>
      </c>
      <c r="F80" s="23">
        <v>294336</v>
      </c>
      <c r="G80" s="15">
        <v>1.5632232000100501</v>
      </c>
      <c r="H80" s="15"/>
      <c r="I80" s="24"/>
      <c r="J80" s="36"/>
      <c r="K80" s="18"/>
      <c r="L80" s="23"/>
      <c r="M80" s="15">
        <v>349.49871133800002</v>
      </c>
      <c r="N80" s="15">
        <v>9828655.8990967702</v>
      </c>
      <c r="O80" s="42">
        <v>29.1585</v>
      </c>
      <c r="P80" s="15"/>
      <c r="Q80" s="15"/>
      <c r="R80" s="15"/>
      <c r="S80" s="15"/>
      <c r="T80" s="15"/>
      <c r="U80" s="15"/>
      <c r="V80" s="15">
        <v>349.49871133800002</v>
      </c>
      <c r="W80" s="15">
        <f>(K80+N80+Q80+T80)*1.05</f>
        <v>10320088.694051608</v>
      </c>
      <c r="X80" s="15">
        <v>29.137499999999999</v>
      </c>
      <c r="Y80" s="15">
        <v>184170</v>
      </c>
      <c r="Z80" s="15"/>
      <c r="AA80" s="15"/>
      <c r="AB80" s="24">
        <v>51822.75</v>
      </c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</row>
    <row r="81" spans="1:138" x14ac:dyDescent="0.45">
      <c r="A81" s="22">
        <f t="shared" si="4"/>
        <v>44018</v>
      </c>
      <c r="B81" s="23">
        <v>54222658.917000003</v>
      </c>
      <c r="C81" s="15">
        <v>132298.95000000001</v>
      </c>
      <c r="D81" s="23">
        <v>0.87613953488372498</v>
      </c>
      <c r="E81" s="24">
        <v>83633.233018867904</v>
      </c>
      <c r="F81" s="23">
        <v>314265</v>
      </c>
      <c r="G81" s="15">
        <v>1.5181606732266499</v>
      </c>
      <c r="H81" s="15"/>
      <c r="I81" s="24"/>
      <c r="J81" s="36"/>
      <c r="K81" s="18"/>
      <c r="L81" s="23"/>
      <c r="M81" s="15">
        <v>329.86952334</v>
      </c>
      <c r="N81" s="15">
        <v>7474142.7870967798</v>
      </c>
      <c r="O81" s="42">
        <v>27.678000000000001</v>
      </c>
      <c r="P81" s="15"/>
      <c r="Q81" s="15"/>
      <c r="R81" s="15"/>
      <c r="S81" s="15"/>
      <c r="T81" s="15"/>
      <c r="U81" s="15"/>
      <c r="V81" s="15">
        <v>329.86952334</v>
      </c>
      <c r="W81" s="15">
        <f>(K81+N81+Q81+T81)*1.05</f>
        <v>7847849.9264516188</v>
      </c>
      <c r="X81" s="15">
        <v>27.678000000000001</v>
      </c>
      <c r="Y81" s="15">
        <v>184170</v>
      </c>
      <c r="Z81" s="15"/>
      <c r="AA81" s="15"/>
      <c r="AB81" s="24">
        <v>65530.5</v>
      </c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</row>
    <row r="82" spans="1:138" x14ac:dyDescent="0.45">
      <c r="A82" s="22">
        <f t="shared" si="4"/>
        <v>44025</v>
      </c>
      <c r="B82" s="23">
        <v>59078673.549000002</v>
      </c>
      <c r="C82" s="15">
        <v>144137.70000000001</v>
      </c>
      <c r="D82" s="23">
        <v>0.87613953488372498</v>
      </c>
      <c r="E82" s="24">
        <v>83633.233018867904</v>
      </c>
      <c r="F82" s="23">
        <v>306600</v>
      </c>
      <c r="G82" s="15">
        <v>1.5181606732266499</v>
      </c>
      <c r="H82" s="15"/>
      <c r="I82" s="24"/>
      <c r="J82" s="36"/>
      <c r="K82" s="18"/>
      <c r="L82" s="23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>
        <v>265755</v>
      </c>
      <c r="Z82" s="15"/>
      <c r="AA82" s="15"/>
      <c r="AB82" s="24">
        <v>55402.2</v>
      </c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</row>
    <row r="83" spans="1:138" x14ac:dyDescent="0.45">
      <c r="A83" s="22">
        <f t="shared" si="4"/>
        <v>44032</v>
      </c>
      <c r="B83" s="23">
        <v>61883635.842</v>
      </c>
      <c r="C83" s="15">
        <v>151608.45000000001</v>
      </c>
      <c r="D83" s="23">
        <v>0.87613953488372498</v>
      </c>
      <c r="E83" s="24">
        <v>83633.233018867904</v>
      </c>
      <c r="F83" s="23">
        <v>344925</v>
      </c>
      <c r="G83" s="15">
        <v>1.5181606732266499</v>
      </c>
      <c r="H83" s="15"/>
      <c r="I83" s="24"/>
      <c r="J83" s="36"/>
      <c r="K83" s="18"/>
      <c r="L83" s="23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>
        <v>307755</v>
      </c>
      <c r="Z83" s="15"/>
      <c r="AA83" s="15"/>
      <c r="AB83" s="24">
        <v>59274.6</v>
      </c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</row>
    <row r="84" spans="1:138" x14ac:dyDescent="0.45">
      <c r="A84" s="22">
        <f t="shared" si="4"/>
        <v>44039</v>
      </c>
      <c r="B84" s="23">
        <v>63343715.032499999</v>
      </c>
      <c r="C84" s="15">
        <v>154519.04999999999</v>
      </c>
      <c r="D84" s="23">
        <v>0.87613953488372498</v>
      </c>
      <c r="E84" s="24">
        <v>83633.233018867904</v>
      </c>
      <c r="F84" s="23">
        <v>367920</v>
      </c>
      <c r="G84" s="15">
        <v>1.5181606732266499</v>
      </c>
      <c r="H84" s="15"/>
      <c r="I84" s="24"/>
      <c r="J84" s="36"/>
      <c r="K84" s="18"/>
      <c r="L84" s="23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>
        <v>109585.00139999999</v>
      </c>
      <c r="Z84" s="15"/>
      <c r="AA84" s="15"/>
      <c r="AB84" s="24">
        <v>60623.85</v>
      </c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</row>
    <row r="85" spans="1:138" x14ac:dyDescent="0.45">
      <c r="A85" s="22">
        <f t="shared" si="4"/>
        <v>44046</v>
      </c>
      <c r="B85" s="23">
        <v>65328102.777000003</v>
      </c>
      <c r="C85" s="15">
        <v>159549.6</v>
      </c>
      <c r="D85" s="23">
        <v>0.92106976744186497</v>
      </c>
      <c r="E85" s="24">
        <v>83633.233018867904</v>
      </c>
      <c r="F85" s="23">
        <v>398580</v>
      </c>
      <c r="G85" s="15">
        <v>1.55878872454032</v>
      </c>
      <c r="H85" s="15"/>
      <c r="I85" s="24"/>
      <c r="J85" s="36"/>
      <c r="K85" s="18"/>
      <c r="L85" s="23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>
        <v>30100.001400000001</v>
      </c>
      <c r="Z85" s="15"/>
      <c r="AA85" s="15"/>
      <c r="AB85" s="24">
        <v>66356.850000000006</v>
      </c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</row>
    <row r="86" spans="1:138" x14ac:dyDescent="0.45">
      <c r="A86" s="22">
        <f t="shared" si="4"/>
        <v>44053</v>
      </c>
      <c r="B86" s="23">
        <v>66320351.012999997</v>
      </c>
      <c r="C86" s="15">
        <v>163913.4</v>
      </c>
      <c r="D86" s="23">
        <v>0.92106976744186497</v>
      </c>
      <c r="E86" s="24">
        <v>83633.233018867904</v>
      </c>
      <c r="F86" s="23">
        <v>413910</v>
      </c>
      <c r="G86" s="15">
        <v>1.55878872454032</v>
      </c>
      <c r="H86" s="15"/>
      <c r="I86" s="24"/>
      <c r="J86" s="36"/>
      <c r="K86" s="18"/>
      <c r="L86" s="23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>
        <v>2100</v>
      </c>
      <c r="Z86" s="15"/>
      <c r="AA86" s="15"/>
      <c r="AB86" s="24">
        <v>64357.65</v>
      </c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</row>
    <row r="87" spans="1:138" x14ac:dyDescent="0.45">
      <c r="A87" s="22">
        <f t="shared" si="4"/>
        <v>44060</v>
      </c>
      <c r="B87" s="23">
        <v>64145695.5405</v>
      </c>
      <c r="C87" s="15">
        <v>157558.79999999999</v>
      </c>
      <c r="D87" s="23">
        <v>0.92106976744186497</v>
      </c>
      <c r="E87" s="24">
        <v>83633.233018867904</v>
      </c>
      <c r="F87" s="23">
        <v>421575</v>
      </c>
      <c r="G87" s="15">
        <v>1.55878872454032</v>
      </c>
      <c r="H87" s="15"/>
      <c r="I87" s="24"/>
      <c r="J87" s="36"/>
      <c r="K87" s="18"/>
      <c r="L87" s="23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>
        <v>12250.00035</v>
      </c>
      <c r="Z87" s="15"/>
      <c r="AA87" s="15"/>
      <c r="AB87" s="24">
        <v>67676.7</v>
      </c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</row>
    <row r="88" spans="1:138" x14ac:dyDescent="0.45">
      <c r="A88" s="22">
        <f t="shared" si="4"/>
        <v>44067</v>
      </c>
      <c r="B88" s="23">
        <v>63084780.590999998</v>
      </c>
      <c r="C88" s="15">
        <v>154366.79999999999</v>
      </c>
      <c r="D88" s="23">
        <v>0.92106976744186497</v>
      </c>
      <c r="E88" s="24">
        <v>83633.233018867904</v>
      </c>
      <c r="F88" s="23">
        <v>482895</v>
      </c>
      <c r="G88" s="15">
        <v>1.55878872454032</v>
      </c>
      <c r="H88" s="15"/>
      <c r="I88" s="24"/>
      <c r="J88" s="36"/>
      <c r="K88" s="18"/>
      <c r="L88" s="23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24">
        <v>64882.65</v>
      </c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</row>
    <row r="89" spans="1:138" x14ac:dyDescent="0.45">
      <c r="A89" s="22">
        <f t="shared" si="4"/>
        <v>44074</v>
      </c>
      <c r="B89" s="23">
        <v>66603010.0995</v>
      </c>
      <c r="C89" s="15">
        <v>162731.1</v>
      </c>
      <c r="D89" s="23">
        <v>0.92106976744186497</v>
      </c>
      <c r="E89" s="24">
        <v>83633.233018867904</v>
      </c>
      <c r="F89" s="23">
        <v>544215</v>
      </c>
      <c r="G89" s="15">
        <v>1.55878872454032</v>
      </c>
      <c r="H89" s="15"/>
      <c r="I89" s="24"/>
      <c r="J89" s="36"/>
      <c r="K89" s="18"/>
      <c r="L89" s="23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24">
        <v>63580.65</v>
      </c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</row>
    <row r="90" spans="1:138" x14ac:dyDescent="0.45">
      <c r="A90" s="22">
        <f t="shared" si="4"/>
        <v>44081</v>
      </c>
      <c r="B90" s="23">
        <v>85448437.504500002</v>
      </c>
      <c r="C90" s="15">
        <v>208326.3</v>
      </c>
      <c r="D90" s="23">
        <v>0.97723255813953902</v>
      </c>
      <c r="E90" s="24">
        <v>83633.233018867904</v>
      </c>
      <c r="F90" s="23">
        <v>826287</v>
      </c>
      <c r="G90" s="15">
        <v>1.5904934807356901</v>
      </c>
      <c r="H90" s="15"/>
      <c r="I90" s="24"/>
      <c r="J90" s="36">
        <v>413.18059992299999</v>
      </c>
      <c r="K90" s="18">
        <v>54219904.284000002</v>
      </c>
      <c r="L90" s="23">
        <v>32.980499999999999</v>
      </c>
      <c r="M90" s="15"/>
      <c r="N90" s="15"/>
      <c r="O90" s="15"/>
      <c r="P90" s="15"/>
      <c r="Q90" s="15"/>
      <c r="R90" s="15"/>
      <c r="S90" s="15"/>
      <c r="T90" s="15"/>
      <c r="U90" s="15"/>
      <c r="V90" s="15">
        <v>413.18059992299999</v>
      </c>
      <c r="W90" s="15">
        <f t="shared" ref="W90:W104" si="5">(K90+N90+Q90+T90)*1.05</f>
        <v>56930899.498200007</v>
      </c>
      <c r="X90" s="15">
        <v>32.980499999999999</v>
      </c>
      <c r="Y90" s="15">
        <v>101981.25</v>
      </c>
      <c r="Z90" s="15"/>
      <c r="AA90" s="15"/>
      <c r="AB90" s="24">
        <v>81830.7</v>
      </c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</row>
    <row r="91" spans="1:138" x14ac:dyDescent="0.45">
      <c r="A91" s="22">
        <f t="shared" si="4"/>
        <v>44088</v>
      </c>
      <c r="B91" s="23">
        <v>88821157.456500098</v>
      </c>
      <c r="C91" s="15">
        <v>217615.65</v>
      </c>
      <c r="D91" s="23">
        <v>0.97723255813953902</v>
      </c>
      <c r="E91" s="24">
        <v>83633.233018867904</v>
      </c>
      <c r="F91" s="23">
        <v>1005648</v>
      </c>
      <c r="G91" s="15">
        <v>1.5904934807356901</v>
      </c>
      <c r="H91" s="15"/>
      <c r="I91" s="24"/>
      <c r="J91" s="36">
        <v>379.28485245000002</v>
      </c>
      <c r="K91" s="18">
        <v>29195333.076000001</v>
      </c>
      <c r="L91" s="23">
        <v>31.983000000000001</v>
      </c>
      <c r="M91" s="15"/>
      <c r="N91" s="15"/>
      <c r="O91" s="15"/>
      <c r="P91" s="15"/>
      <c r="Q91" s="15"/>
      <c r="R91" s="15"/>
      <c r="S91" s="15"/>
      <c r="T91" s="15"/>
      <c r="U91" s="15"/>
      <c r="V91" s="15">
        <v>379.28485245000002</v>
      </c>
      <c r="W91" s="15">
        <f t="shared" si="5"/>
        <v>30655099.729800001</v>
      </c>
      <c r="X91" s="15">
        <v>31.983000000000001</v>
      </c>
      <c r="Y91" s="15">
        <v>203962.5</v>
      </c>
      <c r="Z91" s="15"/>
      <c r="AA91" s="15"/>
      <c r="AB91" s="24">
        <v>86597.7</v>
      </c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</row>
    <row r="92" spans="1:138" x14ac:dyDescent="0.45">
      <c r="A92" s="22">
        <f t="shared" si="4"/>
        <v>44095</v>
      </c>
      <c r="B92" s="23">
        <v>80837558.276999906</v>
      </c>
      <c r="C92" s="15">
        <v>197342.25</v>
      </c>
      <c r="D92" s="23">
        <v>0.97723255813953902</v>
      </c>
      <c r="E92" s="24">
        <v>83633.233018867904</v>
      </c>
      <c r="F92" s="23">
        <v>997983</v>
      </c>
      <c r="G92" s="15">
        <v>1.5904934807356901</v>
      </c>
      <c r="H92" s="15"/>
      <c r="I92" s="24"/>
      <c r="J92" s="36">
        <v>433.50568260300003</v>
      </c>
      <c r="K92" s="18">
        <v>29195333.076000001</v>
      </c>
      <c r="L92" s="23">
        <v>34.734000000000002</v>
      </c>
      <c r="M92" s="15"/>
      <c r="N92" s="15"/>
      <c r="O92" s="15"/>
      <c r="P92" s="15"/>
      <c r="Q92" s="15"/>
      <c r="R92" s="15"/>
      <c r="S92" s="15"/>
      <c r="T92" s="15"/>
      <c r="U92" s="15"/>
      <c r="V92" s="15">
        <v>433.50568260300003</v>
      </c>
      <c r="W92" s="15">
        <f t="shared" si="5"/>
        <v>30655099.729800001</v>
      </c>
      <c r="X92" s="15">
        <v>34.734000000000002</v>
      </c>
      <c r="Y92" s="15">
        <v>298856.25</v>
      </c>
      <c r="Z92" s="15"/>
      <c r="AA92" s="15"/>
      <c r="AB92" s="24">
        <v>85177.05</v>
      </c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</row>
    <row r="93" spans="1:138" x14ac:dyDescent="0.45">
      <c r="A93" s="22">
        <f t="shared" si="4"/>
        <v>44102</v>
      </c>
      <c r="B93" s="23">
        <v>78521191.255500004</v>
      </c>
      <c r="C93" s="15">
        <v>192026.1</v>
      </c>
      <c r="D93" s="23">
        <v>0.97723255813953902</v>
      </c>
      <c r="E93" s="24">
        <v>83633.233018867904</v>
      </c>
      <c r="F93" s="23">
        <v>1031709</v>
      </c>
      <c r="G93" s="15">
        <v>1.5904934807356901</v>
      </c>
      <c r="H93" s="15"/>
      <c r="I93" s="24"/>
      <c r="J93" s="36">
        <v>372.24480707399999</v>
      </c>
      <c r="K93" s="18">
        <v>24805037.124000002</v>
      </c>
      <c r="L93" s="23">
        <v>30.513000000000002</v>
      </c>
      <c r="M93" s="15"/>
      <c r="N93" s="15"/>
      <c r="O93" s="15"/>
      <c r="P93" s="15"/>
      <c r="Q93" s="15"/>
      <c r="R93" s="15"/>
      <c r="S93" s="15"/>
      <c r="T93" s="15"/>
      <c r="U93" s="15"/>
      <c r="V93" s="15">
        <v>372.24480707399999</v>
      </c>
      <c r="W93" s="15">
        <f t="shared" si="5"/>
        <v>26045288.980200004</v>
      </c>
      <c r="X93" s="15">
        <v>30.607500000000002</v>
      </c>
      <c r="Y93" s="15">
        <v>478603.125</v>
      </c>
      <c r="Z93" s="15"/>
      <c r="AA93" s="15"/>
      <c r="AB93" s="24">
        <v>82653.899999999994</v>
      </c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</row>
    <row r="94" spans="1:138" x14ac:dyDescent="0.45">
      <c r="A94" s="22">
        <f t="shared" si="4"/>
        <v>44109</v>
      </c>
      <c r="B94" s="23">
        <v>80200773.345000103</v>
      </c>
      <c r="C94" s="15">
        <v>199193.4</v>
      </c>
      <c r="D94" s="23">
        <v>0.97723255813953902</v>
      </c>
      <c r="E94" s="24">
        <v>83633.233018867904</v>
      </c>
      <c r="F94" s="23">
        <v>1074633</v>
      </c>
      <c r="G94" s="15">
        <v>1.58151398259777</v>
      </c>
      <c r="H94" s="15"/>
      <c r="I94" s="24"/>
      <c r="J94" s="36">
        <v>383.91345268499998</v>
      </c>
      <c r="K94" s="18">
        <v>21512315.16</v>
      </c>
      <c r="L94" s="23">
        <v>30.712499999999999</v>
      </c>
      <c r="M94" s="15"/>
      <c r="N94" s="15"/>
      <c r="O94" s="15"/>
      <c r="P94" s="15"/>
      <c r="Q94" s="15"/>
      <c r="R94" s="15"/>
      <c r="S94" s="15"/>
      <c r="T94" s="15"/>
      <c r="U94" s="15"/>
      <c r="V94" s="15">
        <v>383.91345268499998</v>
      </c>
      <c r="W94" s="15">
        <f t="shared" si="5"/>
        <v>22587930.918000001</v>
      </c>
      <c r="X94" s="15">
        <v>30.712499999999999</v>
      </c>
      <c r="Y94" s="15">
        <v>223444.921875</v>
      </c>
      <c r="Z94" s="15"/>
      <c r="AA94" s="15"/>
      <c r="AB94" s="24">
        <v>87335.85</v>
      </c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</row>
    <row r="95" spans="1:138" x14ac:dyDescent="0.45">
      <c r="A95" s="22">
        <f t="shared" si="4"/>
        <v>44116</v>
      </c>
      <c r="B95" s="23">
        <v>80944227.588</v>
      </c>
      <c r="C95" s="15">
        <v>203429.1</v>
      </c>
      <c r="D95" s="23">
        <v>0.97723255813953902</v>
      </c>
      <c r="E95" s="24">
        <v>83633.233018867904</v>
      </c>
      <c r="F95" s="23">
        <v>1151283</v>
      </c>
      <c r="G95" s="15">
        <v>1.58151398259777</v>
      </c>
      <c r="H95" s="15"/>
      <c r="I95" s="24"/>
      <c r="J95" s="36">
        <v>77.8600177215</v>
      </c>
      <c r="K95" s="18">
        <v>21512315.16</v>
      </c>
      <c r="L95" s="23">
        <v>5.4074999999999998</v>
      </c>
      <c r="M95" s="15"/>
      <c r="N95" s="15"/>
      <c r="O95" s="15"/>
      <c r="P95" s="15"/>
      <c r="Q95" s="15"/>
      <c r="R95" s="15"/>
      <c r="S95" s="15"/>
      <c r="T95" s="15"/>
      <c r="U95" s="15"/>
      <c r="V95" s="15">
        <v>77.8600177215</v>
      </c>
      <c r="W95" s="15">
        <f t="shared" si="5"/>
        <v>22587930.918000001</v>
      </c>
      <c r="X95" s="15">
        <v>5.4074999999999998</v>
      </c>
      <c r="Y95" s="15">
        <v>223650</v>
      </c>
      <c r="Z95" s="15"/>
      <c r="AA95" s="15"/>
      <c r="AB95" s="24">
        <v>86259.6</v>
      </c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</row>
    <row r="96" spans="1:138" x14ac:dyDescent="0.45">
      <c r="A96" s="22">
        <f t="shared" si="4"/>
        <v>44123</v>
      </c>
      <c r="B96" s="23">
        <v>79969792.622999996</v>
      </c>
      <c r="C96" s="15">
        <v>199954.65</v>
      </c>
      <c r="D96" s="23">
        <v>0.97723255813953902</v>
      </c>
      <c r="E96" s="24">
        <v>83633.233018867904</v>
      </c>
      <c r="F96" s="23">
        <v>1214136</v>
      </c>
      <c r="G96" s="15">
        <v>1.58151398259777</v>
      </c>
      <c r="H96" s="15"/>
      <c r="I96" s="24"/>
      <c r="J96" s="36">
        <v>82.058743934999995</v>
      </c>
      <c r="K96" s="18">
        <v>21512315.16</v>
      </c>
      <c r="L96" s="23">
        <v>4.7460000000000004</v>
      </c>
      <c r="M96" s="15"/>
      <c r="N96" s="15"/>
      <c r="O96" s="15"/>
      <c r="P96" s="15"/>
      <c r="Q96" s="15"/>
      <c r="R96" s="15"/>
      <c r="S96" s="15"/>
      <c r="T96" s="15"/>
      <c r="U96" s="15"/>
      <c r="V96" s="15">
        <v>82.058743934999995</v>
      </c>
      <c r="W96" s="15">
        <f t="shared" si="5"/>
        <v>22587930.918000001</v>
      </c>
      <c r="X96" s="15">
        <v>4.7460000000000004</v>
      </c>
      <c r="Y96" s="15">
        <v>1275192.1875</v>
      </c>
      <c r="Z96" s="15"/>
      <c r="AA96" s="15"/>
      <c r="AB96" s="24">
        <v>88415.25</v>
      </c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</row>
    <row r="97" spans="1:138" x14ac:dyDescent="0.45">
      <c r="A97" s="22">
        <f t="shared" si="4"/>
        <v>44130</v>
      </c>
      <c r="B97" s="23">
        <v>78071204.001000002</v>
      </c>
      <c r="C97" s="15">
        <v>192920.7</v>
      </c>
      <c r="D97" s="23">
        <v>0.97723255813953902</v>
      </c>
      <c r="E97" s="24">
        <v>83633.233018867904</v>
      </c>
      <c r="F97" s="23">
        <v>1211070</v>
      </c>
      <c r="G97" s="15">
        <v>1.58151398259777</v>
      </c>
      <c r="H97" s="15"/>
      <c r="I97" s="24"/>
      <c r="J97" s="36">
        <v>432.69019009649998</v>
      </c>
      <c r="K97" s="18">
        <v>21211181.166000001</v>
      </c>
      <c r="L97" s="23">
        <v>34.838999999999999</v>
      </c>
      <c r="M97" s="15"/>
      <c r="N97" s="15"/>
      <c r="O97" s="15"/>
      <c r="P97" s="15"/>
      <c r="Q97" s="15"/>
      <c r="R97" s="15"/>
      <c r="S97" s="15"/>
      <c r="T97" s="15"/>
      <c r="U97" s="15"/>
      <c r="V97" s="15">
        <v>432.69019009649998</v>
      </c>
      <c r="W97" s="15">
        <f t="shared" si="5"/>
        <v>22271740.224300001</v>
      </c>
      <c r="X97" s="15">
        <v>34.702500000000001</v>
      </c>
      <c r="Y97" s="15">
        <v>909619.921875</v>
      </c>
      <c r="Z97" s="15"/>
      <c r="AA97" s="15"/>
      <c r="AB97" s="24">
        <v>102501</v>
      </c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</row>
    <row r="98" spans="1:138" x14ac:dyDescent="0.45">
      <c r="A98" s="22">
        <f t="shared" si="4"/>
        <v>44137</v>
      </c>
      <c r="B98" s="23">
        <v>72185533.864500105</v>
      </c>
      <c r="C98" s="15">
        <v>175562.1</v>
      </c>
      <c r="D98" s="23">
        <v>0.96600000000000397</v>
      </c>
      <c r="E98" s="24">
        <v>83633.233018867904</v>
      </c>
      <c r="F98" s="23">
        <v>1077699</v>
      </c>
      <c r="G98" s="15">
        <v>1.5660265895457699</v>
      </c>
      <c r="H98" s="15"/>
      <c r="I98" s="24"/>
      <c r="J98" s="36">
        <v>250.54086988349999</v>
      </c>
      <c r="K98" s="18">
        <v>19404377.202</v>
      </c>
      <c r="L98" s="23">
        <v>20.842500000000001</v>
      </c>
      <c r="M98" s="15"/>
      <c r="N98" s="15"/>
      <c r="O98" s="15"/>
      <c r="P98" s="15"/>
      <c r="Q98" s="15"/>
      <c r="R98" s="15"/>
      <c r="S98" s="15"/>
      <c r="T98" s="15"/>
      <c r="U98" s="15"/>
      <c r="V98" s="15">
        <v>250.54086988349999</v>
      </c>
      <c r="W98" s="15">
        <f t="shared" si="5"/>
        <v>20374596.062100001</v>
      </c>
      <c r="X98" s="15">
        <v>20.842500000000001</v>
      </c>
      <c r="Y98" s="15">
        <v>2037820.3125</v>
      </c>
      <c r="Z98" s="15"/>
      <c r="AA98" s="15"/>
      <c r="AB98" s="24">
        <v>87067.05</v>
      </c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</row>
    <row r="99" spans="1:138" x14ac:dyDescent="0.45">
      <c r="A99" s="22">
        <f t="shared" si="4"/>
        <v>44144</v>
      </c>
      <c r="B99" s="23">
        <v>73167772.545000106</v>
      </c>
      <c r="C99" s="15">
        <v>178346.7</v>
      </c>
      <c r="D99" s="23">
        <v>0.96600000000000397</v>
      </c>
      <c r="E99" s="24">
        <v>83633.233018867904</v>
      </c>
      <c r="F99" s="23">
        <v>1140552</v>
      </c>
      <c r="G99" s="15">
        <v>1.5660265895457699</v>
      </c>
      <c r="H99" s="15"/>
      <c r="I99" s="24"/>
      <c r="J99" s="36">
        <v>346.18783957800002</v>
      </c>
      <c r="K99" s="18">
        <v>19404377.202</v>
      </c>
      <c r="L99" s="23">
        <v>27.594000000000001</v>
      </c>
      <c r="M99" s="15"/>
      <c r="N99" s="15"/>
      <c r="O99" s="15"/>
      <c r="P99" s="15"/>
      <c r="Q99" s="15"/>
      <c r="R99" s="15"/>
      <c r="S99" s="15"/>
      <c r="T99" s="15"/>
      <c r="U99" s="15"/>
      <c r="V99" s="15">
        <v>346.18783957800002</v>
      </c>
      <c r="W99" s="15">
        <f t="shared" si="5"/>
        <v>20374596.062100001</v>
      </c>
      <c r="X99" s="15">
        <v>27.594000000000001</v>
      </c>
      <c r="Y99" s="15">
        <v>2122164.84375</v>
      </c>
      <c r="Z99" s="15"/>
      <c r="AA99" s="15"/>
      <c r="AB99" s="24">
        <v>87946.95</v>
      </c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</row>
    <row r="100" spans="1:138" x14ac:dyDescent="0.45">
      <c r="A100" s="22">
        <f t="shared" si="4"/>
        <v>44151</v>
      </c>
      <c r="B100" s="23">
        <v>69699995.756999999</v>
      </c>
      <c r="C100" s="15">
        <v>169965.6</v>
      </c>
      <c r="D100" s="23">
        <v>0.96600000000000397</v>
      </c>
      <c r="E100" s="24">
        <v>83633.233018867904</v>
      </c>
      <c r="F100" s="23">
        <v>1139019</v>
      </c>
      <c r="G100" s="15">
        <v>1.5660265895457699</v>
      </c>
      <c r="H100" s="15"/>
      <c r="I100" s="24"/>
      <c r="J100" s="36">
        <v>410.820582984</v>
      </c>
      <c r="K100" s="18">
        <v>19404377.202</v>
      </c>
      <c r="L100" s="23">
        <v>33.1905</v>
      </c>
      <c r="M100" s="15"/>
      <c r="N100" s="15"/>
      <c r="O100" s="15"/>
      <c r="P100" s="15"/>
      <c r="Q100" s="15"/>
      <c r="R100" s="15"/>
      <c r="S100" s="15"/>
      <c r="T100" s="15"/>
      <c r="U100" s="15"/>
      <c r="V100" s="15">
        <v>410.820582984</v>
      </c>
      <c r="W100" s="15">
        <f t="shared" si="5"/>
        <v>20374596.062100001</v>
      </c>
      <c r="X100" s="15">
        <v>33.1905</v>
      </c>
      <c r="Y100" s="15">
        <v>1933099.21875</v>
      </c>
      <c r="Z100" s="15"/>
      <c r="AA100" s="15"/>
      <c r="AB100" s="24">
        <v>87934.35</v>
      </c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</row>
    <row r="101" spans="1:138" x14ac:dyDescent="0.45">
      <c r="A101" s="22">
        <f t="shared" si="4"/>
        <v>44158</v>
      </c>
      <c r="B101" s="23">
        <v>69247106.334000006</v>
      </c>
      <c r="C101" s="15">
        <v>171106.95</v>
      </c>
      <c r="D101" s="23">
        <v>0.96600000000000397</v>
      </c>
      <c r="E101" s="24">
        <v>83633.233018867904</v>
      </c>
      <c r="F101" s="23">
        <v>1197273</v>
      </c>
      <c r="G101" s="15">
        <v>1.5660265895457699</v>
      </c>
      <c r="H101" s="15"/>
      <c r="I101" s="24"/>
      <c r="J101" s="36">
        <v>410.98510532099999</v>
      </c>
      <c r="K101" s="18">
        <v>19404377.202</v>
      </c>
      <c r="L101" s="23">
        <v>32.161499999999997</v>
      </c>
      <c r="M101" s="15"/>
      <c r="N101" s="15"/>
      <c r="O101" s="15"/>
      <c r="P101" s="15"/>
      <c r="Q101" s="15"/>
      <c r="R101" s="15"/>
      <c r="S101" s="15"/>
      <c r="T101" s="15"/>
      <c r="U101" s="15"/>
      <c r="V101" s="15">
        <v>410.98510532099999</v>
      </c>
      <c r="W101" s="15">
        <f t="shared" si="5"/>
        <v>20374596.062100001</v>
      </c>
      <c r="X101" s="15">
        <v>32.161499999999997</v>
      </c>
      <c r="Y101" s="15">
        <v>1655915.625</v>
      </c>
      <c r="Z101" s="15"/>
      <c r="AA101" s="15"/>
      <c r="AB101" s="24">
        <v>89487.3</v>
      </c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</row>
    <row r="102" spans="1:138" x14ac:dyDescent="0.45">
      <c r="A102" s="22">
        <f t="shared" si="4"/>
        <v>44165</v>
      </c>
      <c r="B102" s="23">
        <v>71747962.408499897</v>
      </c>
      <c r="C102" s="15">
        <v>175732.2</v>
      </c>
      <c r="D102" s="23">
        <v>0.96600000000000397</v>
      </c>
      <c r="E102" s="24">
        <v>83633.233018867904</v>
      </c>
      <c r="F102" s="23">
        <v>1243263</v>
      </c>
      <c r="G102" s="15">
        <v>1.5660265895457699</v>
      </c>
      <c r="H102" s="15"/>
      <c r="I102" s="24"/>
      <c r="J102" s="36">
        <v>289.35153821699998</v>
      </c>
      <c r="K102" s="18">
        <v>18184990.8389032</v>
      </c>
      <c r="L102" s="23">
        <v>22.711500000000001</v>
      </c>
      <c r="M102" s="15"/>
      <c r="N102" s="15"/>
      <c r="O102" s="15"/>
      <c r="P102" s="15"/>
      <c r="Q102" s="15"/>
      <c r="R102" s="15"/>
      <c r="S102" s="15"/>
      <c r="T102" s="15"/>
      <c r="U102" s="15"/>
      <c r="V102" s="15">
        <v>289.35153821699998</v>
      </c>
      <c r="W102" s="15">
        <f t="shared" si="5"/>
        <v>19094240.380848359</v>
      </c>
      <c r="X102" s="15">
        <v>22.480499999999999</v>
      </c>
      <c r="Y102" s="15">
        <v>2875548.046875</v>
      </c>
      <c r="Z102" s="15"/>
      <c r="AA102" s="15"/>
      <c r="AB102" s="24">
        <v>88120.2</v>
      </c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</row>
    <row r="103" spans="1:138" x14ac:dyDescent="0.45">
      <c r="A103" s="22">
        <f t="shared" si="4"/>
        <v>44172</v>
      </c>
      <c r="B103" s="23">
        <v>73402972.093500003</v>
      </c>
      <c r="C103" s="15">
        <v>181215.3</v>
      </c>
      <c r="D103" s="23">
        <v>0.96600000000000397</v>
      </c>
      <c r="E103" s="24">
        <v>83633.233018867904</v>
      </c>
      <c r="F103" s="23">
        <v>1272390</v>
      </c>
      <c r="G103" s="15">
        <v>1.5521605430174601</v>
      </c>
      <c r="H103" s="15"/>
      <c r="I103" s="24"/>
      <c r="J103" s="36">
        <v>312.25361585774999</v>
      </c>
      <c r="K103" s="18">
        <v>13041715.8832258</v>
      </c>
      <c r="L103" s="23">
        <v>24.800999999999998</v>
      </c>
      <c r="M103" s="15"/>
      <c r="N103" s="15"/>
      <c r="O103" s="15"/>
      <c r="P103" s="15"/>
      <c r="Q103" s="15"/>
      <c r="R103" s="15"/>
      <c r="S103" s="15"/>
      <c r="T103" s="15"/>
      <c r="U103" s="15"/>
      <c r="V103" s="15">
        <v>312.25361585774999</v>
      </c>
      <c r="W103" s="15">
        <f t="shared" si="5"/>
        <v>13693801.67738709</v>
      </c>
      <c r="X103" s="15">
        <v>24.800999999999998</v>
      </c>
      <c r="Y103" s="15">
        <v>2124871.875</v>
      </c>
      <c r="Z103" s="15"/>
      <c r="AA103" s="15"/>
      <c r="AB103" s="24">
        <v>88621.05</v>
      </c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</row>
    <row r="104" spans="1:138" x14ac:dyDescent="0.45">
      <c r="A104" s="22">
        <f t="shared" si="4"/>
        <v>44179</v>
      </c>
      <c r="B104" s="23">
        <v>72976408.722000003</v>
      </c>
      <c r="C104" s="15">
        <v>181129.2</v>
      </c>
      <c r="D104" s="23">
        <v>0.96600000000000397</v>
      </c>
      <c r="E104" s="24">
        <v>83633.233018867904</v>
      </c>
      <c r="F104" s="23">
        <v>1234065</v>
      </c>
      <c r="G104" s="15">
        <v>1.5521605430174601</v>
      </c>
      <c r="H104" s="15"/>
      <c r="I104" s="24"/>
      <c r="J104" s="36">
        <v>312.69918505875</v>
      </c>
      <c r="K104" s="18">
        <v>8299273.7438709699</v>
      </c>
      <c r="L104" s="23">
        <v>25.357500000000002</v>
      </c>
      <c r="M104" s="15"/>
      <c r="N104" s="15"/>
      <c r="O104" s="15"/>
      <c r="P104" s="15"/>
      <c r="Q104" s="15"/>
      <c r="R104" s="15"/>
      <c r="S104" s="15"/>
      <c r="T104" s="15"/>
      <c r="U104" s="15"/>
      <c r="V104" s="15">
        <v>312.69918505875</v>
      </c>
      <c r="W104" s="15">
        <f t="shared" si="5"/>
        <v>8714237.4310645182</v>
      </c>
      <c r="X104" s="15">
        <v>25.357500000000002</v>
      </c>
      <c r="Y104" s="15">
        <v>2107875</v>
      </c>
      <c r="Z104" s="15"/>
      <c r="AA104" s="15"/>
      <c r="AB104" s="24">
        <v>86625</v>
      </c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</row>
    <row r="105" spans="1:138" x14ac:dyDescent="0.45">
      <c r="A105" s="22">
        <f t="shared" si="4"/>
        <v>44186</v>
      </c>
      <c r="B105" s="23">
        <v>72105885.085500002</v>
      </c>
      <c r="C105" s="15">
        <v>175919.1</v>
      </c>
      <c r="D105" s="23">
        <v>0.96600000000000397</v>
      </c>
      <c r="E105" s="24">
        <v>83633.233018867904</v>
      </c>
      <c r="F105" s="23">
        <v>1148217</v>
      </c>
      <c r="G105" s="15">
        <v>1.5521605430174601</v>
      </c>
      <c r="H105" s="15"/>
      <c r="I105" s="24"/>
      <c r="J105" s="36"/>
      <c r="K105" s="18"/>
      <c r="L105" s="23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24">
        <v>75398.399999999994</v>
      </c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</row>
    <row r="106" spans="1:138" ht="14.65" thickBot="1" x14ac:dyDescent="0.5">
      <c r="A106" s="25">
        <f t="shared" si="4"/>
        <v>44193</v>
      </c>
      <c r="B106" s="27">
        <v>61088503.181999996</v>
      </c>
      <c r="C106" s="16">
        <v>148090.95000000001</v>
      </c>
      <c r="D106" s="27">
        <v>0.96600000000000397</v>
      </c>
      <c r="E106" s="28">
        <v>83633.233018867904</v>
      </c>
      <c r="F106" s="27">
        <v>787962</v>
      </c>
      <c r="G106" s="16">
        <v>1.5521605430174601</v>
      </c>
      <c r="H106" s="16"/>
      <c r="I106" s="28"/>
      <c r="J106" s="36"/>
      <c r="K106" s="18"/>
      <c r="L106" s="27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28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</row>
    <row r="107" spans="1:138" x14ac:dyDescent="0.45">
      <c r="A107" s="29">
        <f t="shared" si="4"/>
        <v>44200</v>
      </c>
      <c r="B107" s="30">
        <v>56998403.311499998</v>
      </c>
      <c r="C107" s="14">
        <v>138731.25</v>
      </c>
      <c r="D107" s="30">
        <v>0.96599999999999997</v>
      </c>
      <c r="E107" s="31">
        <v>81288.016586538404</v>
      </c>
      <c r="F107" s="30">
        <v>607068</v>
      </c>
      <c r="G107" s="14">
        <v>1.5355070024466699</v>
      </c>
      <c r="H107" s="14">
        <v>1.2510638297872301E-2</v>
      </c>
      <c r="I107" s="31">
        <v>1.05</v>
      </c>
      <c r="J107" s="36"/>
      <c r="K107" s="18"/>
      <c r="L107" s="30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31">
        <v>60516.75</v>
      </c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</row>
    <row r="108" spans="1:138" x14ac:dyDescent="0.45">
      <c r="A108" s="22">
        <f t="shared" si="4"/>
        <v>44207</v>
      </c>
      <c r="B108" s="23">
        <v>59936642.681999996</v>
      </c>
      <c r="C108" s="15">
        <v>148378.65</v>
      </c>
      <c r="D108" s="23">
        <v>0.96599999999999997</v>
      </c>
      <c r="E108" s="24">
        <v>81288.016586538404</v>
      </c>
      <c r="F108" s="23">
        <v>964257</v>
      </c>
      <c r="G108" s="15">
        <v>1.5355070024466699</v>
      </c>
      <c r="H108" s="15">
        <v>1.2510638297872301E-2</v>
      </c>
      <c r="I108" s="24">
        <v>1.05</v>
      </c>
      <c r="J108" s="36">
        <v>860.13507415499998</v>
      </c>
      <c r="K108" s="18">
        <v>6949539.6600000001</v>
      </c>
      <c r="L108" s="23">
        <v>42.724499999999999</v>
      </c>
      <c r="M108" s="15"/>
      <c r="N108" s="15"/>
      <c r="O108" s="15"/>
      <c r="P108" s="15"/>
      <c r="Q108" s="15"/>
      <c r="R108" s="15"/>
      <c r="S108" s="15"/>
      <c r="T108" s="15"/>
      <c r="U108" s="15"/>
      <c r="V108" s="15">
        <v>860.13507415499998</v>
      </c>
      <c r="W108" s="15">
        <f t="shared" ref="W108:W114" si="6">(K108+N108+Q108+T108)*1.05</f>
        <v>7297016.6430000002</v>
      </c>
      <c r="X108" s="15">
        <v>42.724499999999999</v>
      </c>
      <c r="Y108" s="15"/>
      <c r="Z108" s="15"/>
      <c r="AA108" s="15"/>
      <c r="AB108" s="24">
        <v>72156</v>
      </c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</row>
    <row r="109" spans="1:138" x14ac:dyDescent="0.45">
      <c r="A109" s="22">
        <f t="shared" si="4"/>
        <v>44214</v>
      </c>
      <c r="B109" s="23">
        <v>57145179.294</v>
      </c>
      <c r="C109" s="15">
        <v>144837</v>
      </c>
      <c r="D109" s="23">
        <v>0.96599999999999997</v>
      </c>
      <c r="E109" s="24">
        <v>81288.016586538404</v>
      </c>
      <c r="F109" s="23">
        <v>910602</v>
      </c>
      <c r="G109" s="15">
        <v>1.5355070024466699</v>
      </c>
      <c r="H109" s="15">
        <v>1.2510638297872301E-2</v>
      </c>
      <c r="I109" s="24">
        <v>1.05</v>
      </c>
      <c r="J109" s="36">
        <v>234.8527463625</v>
      </c>
      <c r="K109" s="18">
        <v>9729355.5240000002</v>
      </c>
      <c r="L109" s="23">
        <v>16.295999999999999</v>
      </c>
      <c r="M109" s="15"/>
      <c r="N109" s="15"/>
      <c r="O109" s="15"/>
      <c r="P109" s="15"/>
      <c r="Q109" s="15"/>
      <c r="R109" s="15"/>
      <c r="S109" s="15"/>
      <c r="T109" s="15"/>
      <c r="U109" s="15"/>
      <c r="V109" s="15">
        <v>234.8527463625</v>
      </c>
      <c r="W109" s="15">
        <f t="shared" si="6"/>
        <v>10215823.3002</v>
      </c>
      <c r="X109" s="15">
        <v>16.295999999999999</v>
      </c>
      <c r="Y109" s="15"/>
      <c r="Z109" s="15"/>
      <c r="AA109" s="15"/>
      <c r="AB109" s="24">
        <v>73126.2</v>
      </c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</row>
    <row r="110" spans="1:138" x14ac:dyDescent="0.45">
      <c r="A110" s="22">
        <f t="shared" si="4"/>
        <v>44221</v>
      </c>
      <c r="B110" s="23">
        <v>60296779.998000003</v>
      </c>
      <c r="C110" s="15">
        <v>152523</v>
      </c>
      <c r="D110" s="23">
        <v>0.96599999999999997</v>
      </c>
      <c r="E110" s="24">
        <v>81288.016586538404</v>
      </c>
      <c r="F110" s="23">
        <v>950460</v>
      </c>
      <c r="G110" s="15">
        <v>1.5355070024466699</v>
      </c>
      <c r="H110" s="15">
        <v>1.2510638297872301E-2</v>
      </c>
      <c r="I110" s="24">
        <v>1.05</v>
      </c>
      <c r="J110" s="36">
        <v>220.41114460049999</v>
      </c>
      <c r="K110" s="18">
        <v>9729355.5240000002</v>
      </c>
      <c r="L110" s="23">
        <v>16.9785</v>
      </c>
      <c r="M110" s="15"/>
      <c r="N110" s="15"/>
      <c r="O110" s="15"/>
      <c r="P110" s="15"/>
      <c r="Q110" s="15"/>
      <c r="R110" s="15"/>
      <c r="S110" s="15"/>
      <c r="T110" s="15"/>
      <c r="U110" s="15"/>
      <c r="V110" s="15">
        <v>220.41114460049999</v>
      </c>
      <c r="W110" s="15">
        <f t="shared" si="6"/>
        <v>10215823.3002</v>
      </c>
      <c r="X110" s="15">
        <v>16.9785</v>
      </c>
      <c r="Y110" s="15"/>
      <c r="Z110" s="15"/>
      <c r="AA110" s="15"/>
      <c r="AB110" s="24">
        <v>64492.05</v>
      </c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</row>
    <row r="111" spans="1:138" x14ac:dyDescent="0.45">
      <c r="A111" s="22">
        <f t="shared" si="4"/>
        <v>44228</v>
      </c>
      <c r="B111" s="23">
        <v>64511841.114</v>
      </c>
      <c r="C111" s="15">
        <v>163301.25</v>
      </c>
      <c r="D111" s="23">
        <v>0.98699999999999999</v>
      </c>
      <c r="E111" s="24">
        <v>81288.016586538404</v>
      </c>
      <c r="F111" s="23">
        <v>1017912</v>
      </c>
      <c r="G111" s="15">
        <v>1.54203595990162</v>
      </c>
      <c r="H111" s="15">
        <v>1.37393617021277E-2</v>
      </c>
      <c r="I111" s="24">
        <v>1.05</v>
      </c>
      <c r="J111" s="36">
        <v>355.22322430349999</v>
      </c>
      <c r="K111" s="18">
        <v>9729355.5240000002</v>
      </c>
      <c r="L111" s="23">
        <v>27.51</v>
      </c>
      <c r="M111" s="15"/>
      <c r="N111" s="15"/>
      <c r="O111" s="15"/>
      <c r="P111" s="15"/>
      <c r="Q111" s="15"/>
      <c r="R111" s="15"/>
      <c r="S111" s="15"/>
      <c r="T111" s="15"/>
      <c r="U111" s="15"/>
      <c r="V111" s="15">
        <v>355.22322430349999</v>
      </c>
      <c r="W111" s="15">
        <f t="shared" si="6"/>
        <v>10215823.3002</v>
      </c>
      <c r="X111" s="15">
        <v>27.51</v>
      </c>
      <c r="Y111" s="15">
        <v>78151.5</v>
      </c>
      <c r="Z111" s="15"/>
      <c r="AA111" s="15"/>
      <c r="AB111" s="24">
        <v>68220.600000000006</v>
      </c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</row>
    <row r="112" spans="1:138" x14ac:dyDescent="0.45">
      <c r="A112" s="22">
        <f t="shared" si="4"/>
        <v>44235</v>
      </c>
      <c r="B112" s="23">
        <v>67512198.137999997</v>
      </c>
      <c r="C112" s="15">
        <v>171135.3</v>
      </c>
      <c r="D112" s="23">
        <v>0.98699999999999999</v>
      </c>
      <c r="E112" s="24">
        <v>81288.016586538404</v>
      </c>
      <c r="F112" s="23">
        <v>1079232</v>
      </c>
      <c r="G112" s="15">
        <v>1.54203595990162</v>
      </c>
      <c r="H112" s="15">
        <v>1.37393617021277E-2</v>
      </c>
      <c r="I112" s="24">
        <v>1.05</v>
      </c>
      <c r="J112" s="36">
        <v>202.0457907615</v>
      </c>
      <c r="K112" s="18">
        <v>11377653.750206901</v>
      </c>
      <c r="L112" s="23">
        <v>15.0045</v>
      </c>
      <c r="M112" s="15"/>
      <c r="N112" s="15"/>
      <c r="O112" s="15"/>
      <c r="P112" s="15"/>
      <c r="Q112" s="15"/>
      <c r="R112" s="15"/>
      <c r="S112" s="15"/>
      <c r="T112" s="15"/>
      <c r="U112" s="15"/>
      <c r="V112" s="15">
        <v>202.0457907615</v>
      </c>
      <c r="W112" s="15">
        <f t="shared" si="6"/>
        <v>11946536.437717246</v>
      </c>
      <c r="X112" s="15">
        <v>15.0045</v>
      </c>
      <c r="Y112" s="15">
        <v>746160.1875</v>
      </c>
      <c r="Z112" s="15"/>
      <c r="AA112" s="15"/>
      <c r="AB112" s="24">
        <v>74993.100000000006</v>
      </c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</row>
    <row r="113" spans="1:138" x14ac:dyDescent="0.45">
      <c r="A113" s="22">
        <f t="shared" si="4"/>
        <v>44242</v>
      </c>
      <c r="B113" s="23">
        <v>67977752.934</v>
      </c>
      <c r="C113" s="15">
        <v>172653.6</v>
      </c>
      <c r="D113" s="23">
        <v>0.98699999999999999</v>
      </c>
      <c r="E113" s="24">
        <v>81288.016586538404</v>
      </c>
      <c r="F113" s="23">
        <v>1068501</v>
      </c>
      <c r="G113" s="15">
        <v>1.54203595990162</v>
      </c>
      <c r="H113" s="15">
        <v>1.37393617021277E-2</v>
      </c>
      <c r="I113" s="24">
        <v>1.05</v>
      </c>
      <c r="J113" s="36">
        <v>151.51396755600001</v>
      </c>
      <c r="K113" s="18">
        <v>15498399.315724101</v>
      </c>
      <c r="L113" s="23">
        <v>10.625999999999999</v>
      </c>
      <c r="M113" s="15"/>
      <c r="N113" s="15"/>
      <c r="O113" s="15"/>
      <c r="P113" s="15"/>
      <c r="Q113" s="15"/>
      <c r="R113" s="15"/>
      <c r="S113" s="15"/>
      <c r="T113" s="15"/>
      <c r="U113" s="15"/>
      <c r="V113" s="15">
        <v>151.51396755600001</v>
      </c>
      <c r="W113" s="15">
        <f t="shared" si="6"/>
        <v>16273319.281510307</v>
      </c>
      <c r="X113" s="15">
        <v>10.625999999999999</v>
      </c>
      <c r="Y113" s="15">
        <v>893786.90625</v>
      </c>
      <c r="Z113" s="15"/>
      <c r="AA113" s="15"/>
      <c r="AB113" s="24">
        <v>76009.5</v>
      </c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</row>
    <row r="114" spans="1:138" x14ac:dyDescent="0.45">
      <c r="A114" s="22">
        <f t="shared" si="4"/>
        <v>44249</v>
      </c>
      <c r="B114" s="23">
        <v>58153414.315499999</v>
      </c>
      <c r="C114" s="15">
        <v>147677.25</v>
      </c>
      <c r="D114" s="23">
        <v>0.98699999999999999</v>
      </c>
      <c r="E114" s="24">
        <v>81288.016586538404</v>
      </c>
      <c r="F114" s="23">
        <v>895272</v>
      </c>
      <c r="G114" s="15">
        <v>1.54203595990162</v>
      </c>
      <c r="H114" s="15">
        <v>1.37393617021277E-2</v>
      </c>
      <c r="I114" s="24">
        <v>1.05</v>
      </c>
      <c r="J114" s="36">
        <v>204.3655146015</v>
      </c>
      <c r="K114" s="18">
        <v>30996798.631448299</v>
      </c>
      <c r="L114" s="23">
        <v>16.138500000000001</v>
      </c>
      <c r="M114" s="15"/>
      <c r="N114" s="15"/>
      <c r="O114" s="15"/>
      <c r="P114" s="15"/>
      <c r="Q114" s="15"/>
      <c r="R114" s="15"/>
      <c r="S114" s="15"/>
      <c r="T114" s="15"/>
      <c r="U114" s="15"/>
      <c r="V114" s="15">
        <v>204.3655146015</v>
      </c>
      <c r="W114" s="15">
        <f t="shared" si="6"/>
        <v>32546638.563020714</v>
      </c>
      <c r="X114" s="15">
        <v>16.138500000000001</v>
      </c>
      <c r="Y114" s="15">
        <v>643367.8125</v>
      </c>
      <c r="Z114" s="15"/>
      <c r="AA114" s="15"/>
      <c r="AB114" s="24">
        <v>75892.95</v>
      </c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</row>
    <row r="115" spans="1:138" x14ac:dyDescent="0.45">
      <c r="A115" s="22">
        <f t="shared" si="4"/>
        <v>44256</v>
      </c>
      <c r="B115" s="23">
        <v>59969794.163999997</v>
      </c>
      <c r="C115" s="15">
        <v>152830.65</v>
      </c>
      <c r="D115" s="23">
        <v>0.98699999999999999</v>
      </c>
      <c r="E115" s="24">
        <v>81288.016586538404</v>
      </c>
      <c r="F115" s="23">
        <v>947394</v>
      </c>
      <c r="G115" s="15">
        <v>1.5355070024466699</v>
      </c>
      <c r="H115" s="15">
        <v>1.44095744680851E-2</v>
      </c>
      <c r="I115" s="24">
        <v>1.05</v>
      </c>
      <c r="J115" s="36"/>
      <c r="K115" s="18"/>
      <c r="L115" s="23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>
        <v>748873.125</v>
      </c>
      <c r="Z115" s="15"/>
      <c r="AA115" s="15"/>
      <c r="AB115" s="24">
        <v>71572.2</v>
      </c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</row>
    <row r="116" spans="1:138" x14ac:dyDescent="0.45">
      <c r="A116" s="22">
        <f t="shared" si="4"/>
        <v>44263</v>
      </c>
      <c r="B116" s="23">
        <v>60548225.345999897</v>
      </c>
      <c r="C116" s="15">
        <v>155054.54999999999</v>
      </c>
      <c r="D116" s="23">
        <v>0.98699999999999999</v>
      </c>
      <c r="E116" s="24">
        <v>81288.016586538404</v>
      </c>
      <c r="F116" s="23">
        <v>933597</v>
      </c>
      <c r="G116" s="15">
        <v>1.5355070024466699</v>
      </c>
      <c r="H116" s="15">
        <v>1.44095744680851E-2</v>
      </c>
      <c r="I116" s="24">
        <v>1.05</v>
      </c>
      <c r="J116" s="36">
        <v>303.6216344385</v>
      </c>
      <c r="K116" s="18">
        <v>25135866.177717499</v>
      </c>
      <c r="L116" s="23">
        <v>24.57</v>
      </c>
      <c r="M116" s="15"/>
      <c r="N116" s="15"/>
      <c r="O116" s="15"/>
      <c r="P116" s="15"/>
      <c r="Q116" s="15"/>
      <c r="R116" s="15"/>
      <c r="S116" s="15"/>
      <c r="T116" s="15"/>
      <c r="U116" s="15"/>
      <c r="V116" s="15">
        <v>303.6216344385</v>
      </c>
      <c r="W116" s="15">
        <f>(K116+N116+Q116+T116)*1.05</f>
        <v>26392659.486603376</v>
      </c>
      <c r="X116" s="15">
        <v>24.57</v>
      </c>
      <c r="Y116" s="15">
        <v>879204.375</v>
      </c>
      <c r="Z116" s="15"/>
      <c r="AA116" s="15"/>
      <c r="AB116" s="24">
        <v>67824.75</v>
      </c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</row>
    <row r="117" spans="1:138" x14ac:dyDescent="0.45">
      <c r="A117" s="22">
        <f t="shared" si="4"/>
        <v>44270</v>
      </c>
      <c r="B117" s="23">
        <v>64018626.472499996</v>
      </c>
      <c r="C117" s="15">
        <v>165355.04999999999</v>
      </c>
      <c r="D117" s="23">
        <v>0.98699999999999999</v>
      </c>
      <c r="E117" s="24">
        <v>81288.016586538404</v>
      </c>
      <c r="F117" s="23">
        <v>978054</v>
      </c>
      <c r="G117" s="15">
        <v>1.5355070024466699</v>
      </c>
      <c r="H117" s="15">
        <v>1.44095744680851E-2</v>
      </c>
      <c r="I117" s="24">
        <v>1.05</v>
      </c>
      <c r="J117" s="36">
        <v>212.2089657555</v>
      </c>
      <c r="K117" s="18">
        <v>20740166.837419402</v>
      </c>
      <c r="L117" s="23">
        <v>16.201499999999999</v>
      </c>
      <c r="M117" s="15"/>
      <c r="N117" s="15"/>
      <c r="O117" s="15"/>
      <c r="P117" s="15"/>
      <c r="Q117" s="15"/>
      <c r="R117" s="15"/>
      <c r="S117" s="15"/>
      <c r="T117" s="15"/>
      <c r="U117" s="15"/>
      <c r="V117" s="15">
        <v>212.2089657555</v>
      </c>
      <c r="W117" s="15">
        <f>(K117+N117+Q117+T117)*1.05</f>
        <v>21777175.179290373</v>
      </c>
      <c r="X117" s="15">
        <v>16.201499999999999</v>
      </c>
      <c r="Y117" s="15">
        <v>1148529.375</v>
      </c>
      <c r="Z117" s="15"/>
      <c r="AA117" s="15"/>
      <c r="AB117" s="24">
        <v>70861.350000000006</v>
      </c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</row>
    <row r="118" spans="1:138" x14ac:dyDescent="0.45">
      <c r="A118" s="22">
        <f t="shared" si="4"/>
        <v>44277</v>
      </c>
      <c r="B118" s="23">
        <v>59787065.026500002</v>
      </c>
      <c r="C118" s="15">
        <v>153926.85</v>
      </c>
      <c r="D118" s="23">
        <v>0.98699999999999999</v>
      </c>
      <c r="E118" s="24">
        <v>81288.016586538404</v>
      </c>
      <c r="F118" s="23">
        <v>912135</v>
      </c>
      <c r="G118" s="15">
        <v>1.5355070024466699</v>
      </c>
      <c r="H118" s="15">
        <v>1.44095744680851E-2</v>
      </c>
      <c r="I118" s="24">
        <v>1.05</v>
      </c>
      <c r="J118" s="36">
        <v>210.36123945899999</v>
      </c>
      <c r="K118" s="18">
        <v>13332964.3954839</v>
      </c>
      <c r="L118" s="23">
        <v>15.781499999999999</v>
      </c>
      <c r="M118" s="15"/>
      <c r="N118" s="15"/>
      <c r="O118" s="15"/>
      <c r="P118" s="15"/>
      <c r="Q118" s="15"/>
      <c r="R118" s="15"/>
      <c r="S118" s="15"/>
      <c r="T118" s="15"/>
      <c r="U118" s="15"/>
      <c r="V118" s="15">
        <v>210.36123945899999</v>
      </c>
      <c r="W118" s="15">
        <f>(K118+N118+Q118+T118)*1.05</f>
        <v>13999612.615258096</v>
      </c>
      <c r="X118" s="15">
        <v>15.781499999999999</v>
      </c>
      <c r="Y118" s="15">
        <v>939697.5</v>
      </c>
      <c r="Z118" s="15"/>
      <c r="AA118" s="15"/>
      <c r="AB118" s="24">
        <v>77184.45</v>
      </c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</row>
    <row r="119" spans="1:138" x14ac:dyDescent="0.45">
      <c r="A119" s="22">
        <f t="shared" si="4"/>
        <v>44284</v>
      </c>
      <c r="B119" s="23">
        <v>58333563.854999997</v>
      </c>
      <c r="C119" s="15">
        <v>149830.79999999999</v>
      </c>
      <c r="D119" s="23">
        <v>0.98699999999999999</v>
      </c>
      <c r="E119" s="24">
        <v>81288.016586538404</v>
      </c>
      <c r="F119" s="23">
        <v>867678</v>
      </c>
      <c r="G119" s="15">
        <v>1.5355070024466699</v>
      </c>
      <c r="H119" s="15">
        <v>1.44095744680851E-2</v>
      </c>
      <c r="I119" s="24">
        <v>1.05</v>
      </c>
      <c r="J119" s="36"/>
      <c r="K119" s="18"/>
      <c r="L119" s="23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>
        <v>2265768.75</v>
      </c>
      <c r="Z119" s="15"/>
      <c r="AA119" s="15"/>
      <c r="AB119" s="24">
        <v>73745.7</v>
      </c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</row>
    <row r="120" spans="1:138" x14ac:dyDescent="0.45">
      <c r="A120" s="22">
        <f t="shared" si="4"/>
        <v>44291</v>
      </c>
      <c r="B120" s="23">
        <v>60687087.278999999</v>
      </c>
      <c r="C120" s="15">
        <v>155186.85</v>
      </c>
      <c r="D120" s="23">
        <v>0.99750000000000005</v>
      </c>
      <c r="E120" s="24">
        <v>81288.016586538404</v>
      </c>
      <c r="F120" s="23">
        <v>850815</v>
      </c>
      <c r="G120" s="15">
        <v>1.5152760705471899</v>
      </c>
      <c r="H120" s="15">
        <v>1.46329787234043E-2</v>
      </c>
      <c r="I120" s="24">
        <v>1.05</v>
      </c>
      <c r="J120" s="36"/>
      <c r="K120" s="18"/>
      <c r="L120" s="23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>
        <v>1484161.875</v>
      </c>
      <c r="Z120" s="15"/>
      <c r="AA120" s="15"/>
      <c r="AB120" s="24">
        <v>72739.8</v>
      </c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</row>
    <row r="121" spans="1:138" x14ac:dyDescent="0.45">
      <c r="A121" s="22">
        <f t="shared" si="4"/>
        <v>44298</v>
      </c>
      <c r="B121" s="23">
        <v>63857690.410499997</v>
      </c>
      <c r="C121" s="15">
        <v>164227.35</v>
      </c>
      <c r="D121" s="23">
        <v>0.99750000000000005</v>
      </c>
      <c r="E121" s="24">
        <v>81288.016586538404</v>
      </c>
      <c r="F121" s="23">
        <v>844683</v>
      </c>
      <c r="G121" s="15">
        <v>1.5152760705471899</v>
      </c>
      <c r="H121" s="15">
        <v>1.46329787234043E-2</v>
      </c>
      <c r="I121" s="24">
        <v>1.05</v>
      </c>
      <c r="J121" s="36"/>
      <c r="K121" s="18"/>
      <c r="L121" s="23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>
        <v>1949123.7486</v>
      </c>
      <c r="Z121" s="15"/>
      <c r="AA121" s="15"/>
      <c r="AB121" s="24">
        <v>70468.649999999994</v>
      </c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</row>
    <row r="122" spans="1:138" x14ac:dyDescent="0.45">
      <c r="A122" s="22">
        <f t="shared" si="4"/>
        <v>44305</v>
      </c>
      <c r="B122" s="23">
        <v>62996347.228500001</v>
      </c>
      <c r="C122" s="15">
        <v>161104.65</v>
      </c>
      <c r="D122" s="23">
        <v>0.99750000000000005</v>
      </c>
      <c r="E122" s="24">
        <v>81288.016586538404</v>
      </c>
      <c r="F122" s="23">
        <v>855414</v>
      </c>
      <c r="G122" s="15">
        <v>1.5152760705471899</v>
      </c>
      <c r="H122" s="15">
        <v>1.46329787234043E-2</v>
      </c>
      <c r="I122" s="24">
        <v>1.05</v>
      </c>
      <c r="J122" s="36"/>
      <c r="K122" s="18"/>
      <c r="L122" s="23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>
        <v>1127857.5</v>
      </c>
      <c r="Z122" s="15"/>
      <c r="AA122" s="15"/>
      <c r="AB122" s="24">
        <v>64565.55</v>
      </c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</row>
    <row r="123" spans="1:138" x14ac:dyDescent="0.45">
      <c r="A123" s="22">
        <f t="shared" si="4"/>
        <v>44312</v>
      </c>
      <c r="B123" s="23">
        <v>61531934.562000103</v>
      </c>
      <c r="C123" s="15">
        <v>156738.75</v>
      </c>
      <c r="D123" s="23">
        <v>0.99750000000000005</v>
      </c>
      <c r="E123" s="24">
        <v>81288.016586538404</v>
      </c>
      <c r="F123" s="23">
        <v>768033</v>
      </c>
      <c r="G123" s="15">
        <v>1.5152760705471899</v>
      </c>
      <c r="H123" s="15">
        <v>1.46329787234043E-2</v>
      </c>
      <c r="I123" s="24">
        <v>1.05</v>
      </c>
      <c r="J123" s="36"/>
      <c r="K123" s="18"/>
      <c r="L123" s="23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>
        <v>968554.99860000005</v>
      </c>
      <c r="Z123" s="15"/>
      <c r="AA123" s="15"/>
      <c r="AB123" s="24">
        <v>69050.100000000006</v>
      </c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</row>
    <row r="124" spans="1:138" x14ac:dyDescent="0.45">
      <c r="A124" s="22">
        <f t="shared" si="4"/>
        <v>44319</v>
      </c>
      <c r="B124" s="23">
        <v>55703944.033500001</v>
      </c>
      <c r="C124" s="15">
        <v>141517.95000000001</v>
      </c>
      <c r="D124" s="23">
        <v>0.97650000000000003</v>
      </c>
      <c r="E124" s="24">
        <v>81288.016586538404</v>
      </c>
      <c r="F124" s="23">
        <v>505890</v>
      </c>
      <c r="G124" s="15">
        <v>1.48515803614483</v>
      </c>
      <c r="H124" s="15">
        <v>1.51914893617021E-2</v>
      </c>
      <c r="I124" s="24">
        <v>1.05</v>
      </c>
      <c r="J124" s="36"/>
      <c r="K124" s="18"/>
      <c r="L124" s="23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>
        <v>470295</v>
      </c>
      <c r="Z124" s="15"/>
      <c r="AA124" s="15"/>
      <c r="AB124" s="24">
        <v>65944.2</v>
      </c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</row>
    <row r="125" spans="1:138" x14ac:dyDescent="0.45">
      <c r="A125" s="22">
        <f t="shared" si="4"/>
        <v>44326</v>
      </c>
      <c r="B125" s="23">
        <v>52058192.424000002</v>
      </c>
      <c r="C125" s="15">
        <v>132262.20000000001</v>
      </c>
      <c r="D125" s="23">
        <v>0.97650000000000003</v>
      </c>
      <c r="E125" s="24">
        <v>81288.016586538404</v>
      </c>
      <c r="F125" s="23">
        <v>656124</v>
      </c>
      <c r="G125" s="15">
        <v>1.48515803614483</v>
      </c>
      <c r="H125" s="15">
        <v>1.51914893617021E-2</v>
      </c>
      <c r="I125" s="24">
        <v>1.05</v>
      </c>
      <c r="J125" s="36"/>
      <c r="K125" s="18"/>
      <c r="L125" s="23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>
        <v>585480</v>
      </c>
      <c r="Z125" s="15"/>
      <c r="AA125" s="15"/>
      <c r="AB125" s="24">
        <v>68206.95</v>
      </c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</row>
    <row r="126" spans="1:138" x14ac:dyDescent="0.45">
      <c r="A126" s="22">
        <f t="shared" si="4"/>
        <v>44333</v>
      </c>
      <c r="B126" s="23">
        <v>53818142.678999998</v>
      </c>
      <c r="C126" s="15">
        <v>137073.29999999999</v>
      </c>
      <c r="D126" s="23">
        <v>0.97650000000000003</v>
      </c>
      <c r="E126" s="24">
        <v>81288.016586538404</v>
      </c>
      <c r="F126" s="23">
        <v>561078</v>
      </c>
      <c r="G126" s="15">
        <v>1.48515803614483</v>
      </c>
      <c r="H126" s="15">
        <v>1.51914893617021E-2</v>
      </c>
      <c r="I126" s="24">
        <v>1.05</v>
      </c>
      <c r="J126" s="36"/>
      <c r="K126" s="18"/>
      <c r="L126" s="23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>
        <v>524580</v>
      </c>
      <c r="Z126" s="15"/>
      <c r="AA126" s="15"/>
      <c r="AB126" s="24">
        <v>63334.95</v>
      </c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</row>
    <row r="127" spans="1:138" x14ac:dyDescent="0.45">
      <c r="A127" s="22">
        <f t="shared" si="4"/>
        <v>44340</v>
      </c>
      <c r="B127" s="23">
        <v>55423335.292499997</v>
      </c>
      <c r="C127" s="15">
        <v>141614.54999999999</v>
      </c>
      <c r="D127" s="23">
        <v>0.97650000000000003</v>
      </c>
      <c r="E127" s="24">
        <v>81288.016586538404</v>
      </c>
      <c r="F127" s="23">
        <v>551880</v>
      </c>
      <c r="G127" s="15">
        <v>1.48515803614483</v>
      </c>
      <c r="H127" s="15">
        <v>1.51914893617021E-2</v>
      </c>
      <c r="I127" s="24">
        <v>1.05</v>
      </c>
      <c r="J127" s="36"/>
      <c r="K127" s="18"/>
      <c r="L127" s="23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>
        <v>472920</v>
      </c>
      <c r="Z127" s="15"/>
      <c r="AA127" s="15"/>
      <c r="AB127" s="24">
        <v>59215.8</v>
      </c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</row>
    <row r="128" spans="1:138" x14ac:dyDescent="0.45">
      <c r="A128" s="22">
        <f t="shared" si="4"/>
        <v>44347</v>
      </c>
      <c r="B128" s="23">
        <v>58694105.924999997</v>
      </c>
      <c r="C128" s="15">
        <v>150481.79999999999</v>
      </c>
      <c r="D128" s="23">
        <v>0.97650000000000003</v>
      </c>
      <c r="E128" s="24">
        <v>81288.016586538404</v>
      </c>
      <c r="F128" s="23">
        <v>571809</v>
      </c>
      <c r="G128" s="15">
        <v>1.48515803614483</v>
      </c>
      <c r="H128" s="15">
        <v>1.51914893617021E-2</v>
      </c>
      <c r="I128" s="24">
        <v>1.05</v>
      </c>
      <c r="J128" s="36"/>
      <c r="K128" s="18"/>
      <c r="L128" s="23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>
        <v>598801.875</v>
      </c>
      <c r="Z128" s="15"/>
      <c r="AA128" s="15"/>
      <c r="AB128" s="24">
        <v>59094</v>
      </c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</row>
    <row r="129" spans="1:138" x14ac:dyDescent="0.45">
      <c r="A129" s="22">
        <f t="shared" si="4"/>
        <v>44354</v>
      </c>
      <c r="B129" s="23">
        <v>62881820.126999997</v>
      </c>
      <c r="C129" s="15">
        <v>159845.70000000001</v>
      </c>
      <c r="D129" s="23">
        <v>0.98699999999999999</v>
      </c>
      <c r="E129" s="24">
        <v>81288.016586538404</v>
      </c>
      <c r="F129" s="23">
        <v>570276</v>
      </c>
      <c r="G129" s="15">
        <v>1.48515803614483</v>
      </c>
      <c r="H129" s="15">
        <v>1.59734042553192E-2</v>
      </c>
      <c r="I129" s="24">
        <v>1.05</v>
      </c>
      <c r="J129" s="36"/>
      <c r="K129" s="18"/>
      <c r="L129" s="23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>
        <v>445830</v>
      </c>
      <c r="Z129" s="15"/>
      <c r="AA129" s="15"/>
      <c r="AB129" s="24">
        <v>63595.35</v>
      </c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</row>
    <row r="130" spans="1:138" x14ac:dyDescent="0.45">
      <c r="A130" s="22">
        <f t="shared" si="4"/>
        <v>44361</v>
      </c>
      <c r="B130" s="23">
        <v>64412433.340499997</v>
      </c>
      <c r="C130" s="15">
        <v>162661.79999999999</v>
      </c>
      <c r="D130" s="23">
        <v>0.98699999999999999</v>
      </c>
      <c r="E130" s="24">
        <v>81288.016586538404</v>
      </c>
      <c r="F130" s="23">
        <v>639261</v>
      </c>
      <c r="G130" s="15">
        <v>1.48515803614483</v>
      </c>
      <c r="H130" s="15">
        <v>1.59734042553192E-2</v>
      </c>
      <c r="I130" s="24">
        <v>1.05</v>
      </c>
      <c r="J130" s="36"/>
      <c r="K130" s="18"/>
      <c r="L130" s="23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>
        <v>480676.875</v>
      </c>
      <c r="Z130" s="15"/>
      <c r="AA130" s="15"/>
      <c r="AB130" s="24">
        <v>67081.350000000006</v>
      </c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</row>
    <row r="131" spans="1:138" x14ac:dyDescent="0.45">
      <c r="A131" s="22">
        <f t="shared" ref="A131:A194" si="7">A130+7</f>
        <v>44368</v>
      </c>
      <c r="B131" s="23">
        <v>65520146.947499998</v>
      </c>
      <c r="C131" s="15">
        <v>165267.9</v>
      </c>
      <c r="D131" s="23">
        <v>0.98699999999999999</v>
      </c>
      <c r="E131" s="24">
        <v>81288.016586538404</v>
      </c>
      <c r="F131" s="23">
        <v>674520</v>
      </c>
      <c r="G131" s="15">
        <v>1.48515803614483</v>
      </c>
      <c r="H131" s="15">
        <v>1.59734042553192E-2</v>
      </c>
      <c r="I131" s="24">
        <v>1.05</v>
      </c>
      <c r="J131" s="36"/>
      <c r="K131" s="18"/>
      <c r="L131" s="23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>
        <v>528307.5</v>
      </c>
      <c r="Z131" s="15"/>
      <c r="AA131" s="15"/>
      <c r="AB131" s="24">
        <v>67730.25</v>
      </c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</row>
    <row r="132" spans="1:138" x14ac:dyDescent="0.45">
      <c r="A132" s="22">
        <f t="shared" si="7"/>
        <v>44375</v>
      </c>
      <c r="B132" s="23">
        <v>72049924.317000002</v>
      </c>
      <c r="C132" s="15">
        <v>181709.85</v>
      </c>
      <c r="D132" s="23">
        <v>0.98699999999999999</v>
      </c>
      <c r="E132" s="24">
        <v>81288.016586538404</v>
      </c>
      <c r="F132" s="23">
        <v>720510</v>
      </c>
      <c r="G132" s="15">
        <v>1.48515803614483</v>
      </c>
      <c r="H132" s="15">
        <v>1.59734042553192E-2</v>
      </c>
      <c r="I132" s="24">
        <v>1.05</v>
      </c>
      <c r="J132" s="36"/>
      <c r="K132" s="18"/>
      <c r="L132" s="23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>
        <v>957862.5</v>
      </c>
      <c r="Z132" s="15"/>
      <c r="AA132" s="15"/>
      <c r="AB132" s="24">
        <v>68775</v>
      </c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</row>
    <row r="133" spans="1:138" x14ac:dyDescent="0.45">
      <c r="A133" s="22">
        <f t="shared" si="7"/>
        <v>44382</v>
      </c>
      <c r="B133" s="23">
        <v>74969852.086500004</v>
      </c>
      <c r="C133" s="15">
        <v>188492.85</v>
      </c>
      <c r="D133" s="23">
        <v>0.98699999999999999</v>
      </c>
      <c r="E133" s="24">
        <v>81288.016586538404</v>
      </c>
      <c r="F133" s="23">
        <v>720510</v>
      </c>
      <c r="G133" s="15">
        <v>1.48515803614483</v>
      </c>
      <c r="H133" s="15">
        <v>1.6531914893617002E-2</v>
      </c>
      <c r="I133" s="24">
        <v>1.05</v>
      </c>
      <c r="J133" s="36"/>
      <c r="K133" s="18"/>
      <c r="L133" s="23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>
        <v>362313</v>
      </c>
      <c r="Z133" s="15"/>
      <c r="AA133" s="15"/>
      <c r="AB133" s="24">
        <v>84635.25</v>
      </c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</row>
    <row r="134" spans="1:138" x14ac:dyDescent="0.45">
      <c r="A134" s="22">
        <f t="shared" si="7"/>
        <v>44389</v>
      </c>
      <c r="B134" s="23">
        <v>74592817.120499998</v>
      </c>
      <c r="C134" s="15">
        <v>187018.65</v>
      </c>
      <c r="D134" s="23">
        <v>0.98699999999999999</v>
      </c>
      <c r="E134" s="24">
        <v>81288.016586538404</v>
      </c>
      <c r="F134" s="23">
        <v>659190</v>
      </c>
      <c r="G134" s="15">
        <v>1.48515803614483</v>
      </c>
      <c r="H134" s="15">
        <v>1.6531914893617002E-2</v>
      </c>
      <c r="I134" s="24">
        <v>1.05</v>
      </c>
      <c r="J134" s="36"/>
      <c r="K134" s="18"/>
      <c r="L134" s="23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>
        <v>371290.5</v>
      </c>
      <c r="Z134" s="15"/>
      <c r="AA134" s="15"/>
      <c r="AB134" s="24">
        <v>77883.75</v>
      </c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</row>
    <row r="135" spans="1:138" x14ac:dyDescent="0.45">
      <c r="A135" s="22">
        <f t="shared" si="7"/>
        <v>44396</v>
      </c>
      <c r="B135" s="23">
        <v>73346375.203500003</v>
      </c>
      <c r="C135" s="15">
        <v>183025.5</v>
      </c>
      <c r="D135" s="23">
        <v>0.98699999999999999</v>
      </c>
      <c r="E135" s="24">
        <v>81288.016586538404</v>
      </c>
      <c r="F135" s="23">
        <v>659190</v>
      </c>
      <c r="G135" s="15">
        <v>1.48515803614483</v>
      </c>
      <c r="H135" s="15">
        <v>1.6531914893617002E-2</v>
      </c>
      <c r="I135" s="24">
        <v>1.05</v>
      </c>
      <c r="J135" s="36"/>
      <c r="K135" s="18"/>
      <c r="L135" s="23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>
        <v>811176.1875</v>
      </c>
      <c r="Z135" s="15"/>
      <c r="AA135" s="15"/>
      <c r="AB135" s="24">
        <v>75426.75</v>
      </c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</row>
    <row r="136" spans="1:138" x14ac:dyDescent="0.45">
      <c r="A136" s="22">
        <f t="shared" si="7"/>
        <v>44403</v>
      </c>
      <c r="B136" s="23">
        <v>71555221.510499999</v>
      </c>
      <c r="C136" s="15">
        <v>178857</v>
      </c>
      <c r="D136" s="23">
        <v>0.98699999999999999</v>
      </c>
      <c r="E136" s="24">
        <v>81288.016586538404</v>
      </c>
      <c r="F136" s="23">
        <v>659190</v>
      </c>
      <c r="G136" s="15">
        <v>1.48515803614483</v>
      </c>
      <c r="H136" s="15">
        <v>1.6531914893617002E-2</v>
      </c>
      <c r="I136" s="24">
        <v>1.05</v>
      </c>
      <c r="J136" s="36"/>
      <c r="K136" s="18"/>
      <c r="L136" s="23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>
        <v>581080.5</v>
      </c>
      <c r="Z136" s="15"/>
      <c r="AA136" s="15"/>
      <c r="AB136" s="24">
        <v>74953.2</v>
      </c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</row>
    <row r="137" spans="1:138" x14ac:dyDescent="0.45">
      <c r="A137" s="22">
        <f t="shared" si="7"/>
        <v>44410</v>
      </c>
      <c r="B137" s="23">
        <v>72650167.201499999</v>
      </c>
      <c r="C137" s="15">
        <v>181414.8</v>
      </c>
      <c r="D137" s="23">
        <v>0.98699999999999999</v>
      </c>
      <c r="E137" s="24">
        <v>81288.016586538404</v>
      </c>
      <c r="F137" s="23">
        <v>659190</v>
      </c>
      <c r="G137" s="15">
        <v>1.48598430922865</v>
      </c>
      <c r="H137" s="15">
        <v>1.7537234042553199E-2</v>
      </c>
      <c r="I137" s="24">
        <v>1.05</v>
      </c>
      <c r="J137" s="36"/>
      <c r="K137" s="18"/>
      <c r="L137" s="23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>
        <v>515296.6875</v>
      </c>
      <c r="Z137" s="15"/>
      <c r="AA137" s="15"/>
      <c r="AB137" s="24">
        <v>75233.55</v>
      </c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</row>
    <row r="138" spans="1:138" x14ac:dyDescent="0.45">
      <c r="A138" s="22">
        <f t="shared" si="7"/>
        <v>44417</v>
      </c>
      <c r="B138" s="23">
        <v>74063864.888999999</v>
      </c>
      <c r="C138" s="15">
        <v>183016.05</v>
      </c>
      <c r="D138" s="23">
        <v>0.98699999999999999</v>
      </c>
      <c r="E138" s="24">
        <v>81288.016586538404</v>
      </c>
      <c r="F138" s="23">
        <v>659190</v>
      </c>
      <c r="G138" s="15">
        <v>1.48598430922865</v>
      </c>
      <c r="H138" s="15">
        <v>1.7537234042553199E-2</v>
      </c>
      <c r="I138" s="24">
        <v>1.05</v>
      </c>
      <c r="J138" s="36"/>
      <c r="K138" s="18"/>
      <c r="L138" s="23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>
        <v>681427.6875</v>
      </c>
      <c r="Z138" s="15"/>
      <c r="AA138" s="15"/>
      <c r="AB138" s="24">
        <v>74622.45</v>
      </c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</row>
    <row r="139" spans="1:138" x14ac:dyDescent="0.45">
      <c r="A139" s="22">
        <f t="shared" si="7"/>
        <v>44424</v>
      </c>
      <c r="B139" s="23">
        <v>72599031.277499899</v>
      </c>
      <c r="C139" s="15">
        <v>180191.55</v>
      </c>
      <c r="D139" s="23">
        <v>0.98699999999999999</v>
      </c>
      <c r="E139" s="24">
        <v>81288.016586538404</v>
      </c>
      <c r="F139" s="23">
        <v>659190</v>
      </c>
      <c r="G139" s="15">
        <v>1.48598430922865</v>
      </c>
      <c r="H139" s="15">
        <v>1.7537234042553199E-2</v>
      </c>
      <c r="I139" s="24">
        <v>1.05</v>
      </c>
      <c r="J139" s="36"/>
      <c r="K139" s="18"/>
      <c r="L139" s="23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>
        <v>395104.5</v>
      </c>
      <c r="Z139" s="15"/>
      <c r="AA139" s="15"/>
      <c r="AB139" s="24">
        <v>74788.350000000006</v>
      </c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</row>
    <row r="140" spans="1:138" x14ac:dyDescent="0.45">
      <c r="A140" s="22">
        <f t="shared" si="7"/>
        <v>44431</v>
      </c>
      <c r="B140" s="23">
        <v>71857585.516499996</v>
      </c>
      <c r="C140" s="15">
        <v>178744.65</v>
      </c>
      <c r="D140" s="23">
        <v>0.98699999999999999</v>
      </c>
      <c r="E140" s="24">
        <v>81288.016586538404</v>
      </c>
      <c r="F140" s="23">
        <v>659190</v>
      </c>
      <c r="G140" s="15">
        <v>1.48598430922865</v>
      </c>
      <c r="H140" s="15">
        <v>1.7537234042553199E-2</v>
      </c>
      <c r="I140" s="24">
        <v>1.05</v>
      </c>
      <c r="J140" s="36"/>
      <c r="K140" s="18"/>
      <c r="L140" s="23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>
        <v>605178</v>
      </c>
      <c r="Z140" s="15"/>
      <c r="AA140" s="15"/>
      <c r="AB140" s="24">
        <v>75196.800000000003</v>
      </c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</row>
    <row r="141" spans="1:138" x14ac:dyDescent="0.45">
      <c r="A141" s="22">
        <f t="shared" si="7"/>
        <v>44438</v>
      </c>
      <c r="B141" s="23">
        <v>76621071.355499998</v>
      </c>
      <c r="C141" s="15">
        <v>189646.8</v>
      </c>
      <c r="D141" s="23">
        <v>0.98699999999999999</v>
      </c>
      <c r="E141" s="24">
        <v>81288.016586538404</v>
      </c>
      <c r="F141" s="23">
        <v>718977</v>
      </c>
      <c r="G141" s="15">
        <v>1.48598430922865</v>
      </c>
      <c r="H141" s="15">
        <v>1.7537234042553199E-2</v>
      </c>
      <c r="I141" s="24">
        <v>1.05</v>
      </c>
      <c r="J141" s="36"/>
      <c r="K141" s="18"/>
      <c r="L141" s="23"/>
      <c r="M141" s="15"/>
      <c r="N141" s="15"/>
      <c r="O141" s="15"/>
      <c r="P141" s="15">
        <v>134.20465932299999</v>
      </c>
      <c r="Q141" s="15">
        <v>6715409.2389548402</v>
      </c>
      <c r="R141" s="15">
        <v>8.4525000000000006</v>
      </c>
      <c r="S141" s="15"/>
      <c r="T141" s="15"/>
      <c r="U141" s="15"/>
      <c r="V141" s="15">
        <v>134.20465932299999</v>
      </c>
      <c r="W141" s="15">
        <f>(K141+N141+Q141+T141)*1.05</f>
        <v>7051179.7009025821</v>
      </c>
      <c r="X141" s="15">
        <v>8.4525000000000006</v>
      </c>
      <c r="Y141" s="15">
        <v>323745.1875</v>
      </c>
      <c r="Z141" s="15"/>
      <c r="AA141" s="15"/>
      <c r="AB141" s="24">
        <v>77293.649999999994</v>
      </c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</row>
    <row r="142" spans="1:138" x14ac:dyDescent="0.45">
      <c r="A142" s="22">
        <f t="shared" si="7"/>
        <v>44445</v>
      </c>
      <c r="B142" s="23">
        <v>97227805.048500001</v>
      </c>
      <c r="C142" s="15">
        <v>240073.05</v>
      </c>
      <c r="D142" s="23">
        <v>0.99750000000000005</v>
      </c>
      <c r="E142" s="24">
        <v>81288.016586538404</v>
      </c>
      <c r="F142" s="23">
        <v>976521</v>
      </c>
      <c r="G142" s="15">
        <v>1.5336349814979</v>
      </c>
      <c r="H142" s="15">
        <v>2.1893617021276599E-2</v>
      </c>
      <c r="I142" s="24">
        <v>1.05</v>
      </c>
      <c r="J142" s="36"/>
      <c r="K142" s="18"/>
      <c r="L142" s="23"/>
      <c r="M142" s="15"/>
      <c r="N142" s="15"/>
      <c r="O142" s="15"/>
      <c r="P142" s="15">
        <v>71.904697346999995</v>
      </c>
      <c r="Q142" s="15">
        <v>4635497.3854451599</v>
      </c>
      <c r="R142" s="15">
        <v>3.8849999999999998</v>
      </c>
      <c r="S142" s="15"/>
      <c r="T142" s="15"/>
      <c r="U142" s="15"/>
      <c r="V142" s="15">
        <v>71.904697346999995</v>
      </c>
      <c r="W142" s="15">
        <f>(K142+N142+Q142+T142)*1.05</f>
        <v>4867272.254717418</v>
      </c>
      <c r="X142" s="15">
        <v>3.8849999999999998</v>
      </c>
      <c r="Y142" s="15">
        <v>190575</v>
      </c>
      <c r="Z142" s="15"/>
      <c r="AA142" s="15"/>
      <c r="AB142" s="24">
        <v>79634.100000000006</v>
      </c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</row>
    <row r="143" spans="1:138" x14ac:dyDescent="0.45">
      <c r="A143" s="22">
        <f t="shared" si="7"/>
        <v>44452</v>
      </c>
      <c r="B143" s="23">
        <v>108541464.675</v>
      </c>
      <c r="C143" s="15">
        <v>268688.7</v>
      </c>
      <c r="D143" s="23">
        <v>0.99750000000000005</v>
      </c>
      <c r="E143" s="24">
        <v>81288.016586538404</v>
      </c>
      <c r="F143" s="23">
        <v>1299984</v>
      </c>
      <c r="G143" s="15">
        <v>1.5336349814979</v>
      </c>
      <c r="H143" s="15">
        <v>2.1893617021276599E-2</v>
      </c>
      <c r="I143" s="24">
        <v>1.05</v>
      </c>
      <c r="J143" s="36"/>
      <c r="K143" s="18"/>
      <c r="L143" s="23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>
        <v>190575</v>
      </c>
      <c r="Z143" s="15"/>
      <c r="AA143" s="15"/>
      <c r="AB143" s="24">
        <v>87501.75</v>
      </c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</row>
    <row r="144" spans="1:138" x14ac:dyDescent="0.45">
      <c r="A144" s="22">
        <f t="shared" si="7"/>
        <v>44459</v>
      </c>
      <c r="B144" s="23">
        <v>96392829.267000005</v>
      </c>
      <c r="C144" s="15">
        <v>237400.8</v>
      </c>
      <c r="D144" s="23">
        <v>0.99750000000000005</v>
      </c>
      <c r="E144" s="24">
        <v>81288.016586538404</v>
      </c>
      <c r="F144" s="23">
        <v>1421091</v>
      </c>
      <c r="G144" s="15">
        <v>1.5336349814979</v>
      </c>
      <c r="H144" s="15">
        <v>2.1893617021276599E-2</v>
      </c>
      <c r="I144" s="24">
        <v>1.05</v>
      </c>
      <c r="J144" s="36"/>
      <c r="K144" s="18"/>
      <c r="L144" s="23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>
        <v>190575</v>
      </c>
      <c r="Z144" s="15"/>
      <c r="AA144" s="15"/>
      <c r="AB144" s="24">
        <v>102609.15</v>
      </c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</row>
    <row r="145" spans="1:138" x14ac:dyDescent="0.45">
      <c r="A145" s="22">
        <f t="shared" si="7"/>
        <v>44466</v>
      </c>
      <c r="B145" s="23">
        <v>89978996.593499899</v>
      </c>
      <c r="C145" s="15">
        <v>220007.55</v>
      </c>
      <c r="D145" s="23">
        <v>0.99750000000000005</v>
      </c>
      <c r="E145" s="24">
        <v>81288.016586538404</v>
      </c>
      <c r="F145" s="23">
        <v>1414959</v>
      </c>
      <c r="G145" s="15">
        <v>1.5336349814979</v>
      </c>
      <c r="H145" s="15">
        <v>2.1893617021276599E-2</v>
      </c>
      <c r="I145" s="24">
        <v>1.05</v>
      </c>
      <c r="J145" s="36"/>
      <c r="K145" s="18"/>
      <c r="L145" s="23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>
        <v>650852.34375</v>
      </c>
      <c r="Z145" s="15"/>
      <c r="AA145" s="15"/>
      <c r="AB145" s="24">
        <v>99091.65</v>
      </c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</row>
    <row r="146" spans="1:138" x14ac:dyDescent="0.45">
      <c r="A146" s="22">
        <f t="shared" si="7"/>
        <v>44473</v>
      </c>
      <c r="B146" s="23">
        <v>92260896.231000006</v>
      </c>
      <c r="C146" s="15">
        <v>223570.2</v>
      </c>
      <c r="D146" s="23">
        <v>0.99750000000000005</v>
      </c>
      <c r="E146" s="24">
        <v>81288.016586538404</v>
      </c>
      <c r="F146" s="23">
        <v>1419558</v>
      </c>
      <c r="G146" s="15">
        <v>1.54672694573402</v>
      </c>
      <c r="H146" s="15">
        <v>2.58031914893617E-2</v>
      </c>
      <c r="I146" s="24">
        <v>1.05</v>
      </c>
      <c r="J146" s="36"/>
      <c r="K146" s="18"/>
      <c r="L146" s="23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>
        <v>978452.34375</v>
      </c>
      <c r="Z146" s="15"/>
      <c r="AA146" s="15"/>
      <c r="AB146" s="24">
        <v>93608.55</v>
      </c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</row>
    <row r="147" spans="1:138" x14ac:dyDescent="0.45">
      <c r="A147" s="22">
        <f t="shared" si="7"/>
        <v>44480</v>
      </c>
      <c r="B147" s="23">
        <v>94810056.1485001</v>
      </c>
      <c r="C147" s="15">
        <v>229034.4</v>
      </c>
      <c r="D147" s="23">
        <v>0.99750000000000005</v>
      </c>
      <c r="E147" s="24">
        <v>81288.016586538404</v>
      </c>
      <c r="F147" s="23">
        <v>1454817</v>
      </c>
      <c r="G147" s="15">
        <v>1.54672694573402</v>
      </c>
      <c r="H147" s="15">
        <v>2.58031914893617E-2</v>
      </c>
      <c r="I147" s="24">
        <v>1.05</v>
      </c>
      <c r="J147" s="36"/>
      <c r="K147" s="18"/>
      <c r="L147" s="23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>
        <v>1139233.59375</v>
      </c>
      <c r="Z147" s="15"/>
      <c r="AA147" s="15"/>
      <c r="AB147" s="24">
        <v>94048.5</v>
      </c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</row>
    <row r="148" spans="1:138" x14ac:dyDescent="0.45">
      <c r="A148" s="22">
        <f t="shared" si="7"/>
        <v>44487</v>
      </c>
      <c r="B148" s="23">
        <v>93168228.205499902</v>
      </c>
      <c r="C148" s="15">
        <v>223771.8</v>
      </c>
      <c r="D148" s="23">
        <v>0.99750000000000005</v>
      </c>
      <c r="E148" s="24">
        <v>81288.016586538404</v>
      </c>
      <c r="F148" s="23">
        <v>1459416</v>
      </c>
      <c r="G148" s="15">
        <v>1.54672694573402</v>
      </c>
      <c r="H148" s="15">
        <v>2.58031914893617E-2</v>
      </c>
      <c r="I148" s="24">
        <v>1.05</v>
      </c>
      <c r="J148" s="36"/>
      <c r="K148" s="18"/>
      <c r="L148" s="23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>
        <v>554793.75</v>
      </c>
      <c r="Z148" s="15"/>
      <c r="AA148" s="15"/>
      <c r="AB148" s="24">
        <v>95820.9</v>
      </c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</row>
    <row r="149" spans="1:138" x14ac:dyDescent="0.45">
      <c r="A149" s="22">
        <f t="shared" si="7"/>
        <v>44494</v>
      </c>
      <c r="B149" s="23">
        <v>90105355.063500002</v>
      </c>
      <c r="C149" s="15">
        <v>215387.55</v>
      </c>
      <c r="D149" s="23">
        <v>0.99750000000000005</v>
      </c>
      <c r="E149" s="24">
        <v>81288.016586538404</v>
      </c>
      <c r="F149" s="23">
        <v>1413426</v>
      </c>
      <c r="G149" s="15">
        <v>1.54672694573402</v>
      </c>
      <c r="H149" s="15">
        <v>2.58031914893617E-2</v>
      </c>
      <c r="I149" s="24">
        <v>1.05</v>
      </c>
      <c r="J149" s="36"/>
      <c r="K149" s="18"/>
      <c r="L149" s="23"/>
      <c r="M149" s="15"/>
      <c r="N149" s="15"/>
      <c r="O149" s="15"/>
      <c r="P149" s="15">
        <v>186.36098908349999</v>
      </c>
      <c r="Q149" s="15">
        <v>14850927.588361301</v>
      </c>
      <c r="R149" s="15">
        <v>13.314</v>
      </c>
      <c r="S149" s="15"/>
      <c r="T149" s="15"/>
      <c r="U149" s="15"/>
      <c r="V149" s="15">
        <v>186.36098908349999</v>
      </c>
      <c r="W149" s="15">
        <f t="shared" ref="W149:W155" si="8">(K149+N149+Q149+T149)*1.05</f>
        <v>15593473.967779366</v>
      </c>
      <c r="X149" s="15">
        <v>13.314</v>
      </c>
      <c r="Y149" s="15">
        <v>855274.21875</v>
      </c>
      <c r="Z149" s="15"/>
      <c r="AA149" s="15"/>
      <c r="AB149" s="24">
        <v>92361.15</v>
      </c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</row>
    <row r="150" spans="1:138" x14ac:dyDescent="0.45">
      <c r="A150" s="22">
        <f t="shared" si="7"/>
        <v>44501</v>
      </c>
      <c r="B150" s="23">
        <v>83935848.454500005</v>
      </c>
      <c r="C150" s="15">
        <v>199523.1</v>
      </c>
      <c r="D150" s="23">
        <v>0.98699999999999999</v>
      </c>
      <c r="E150" s="24">
        <v>81288.016586538404</v>
      </c>
      <c r="F150" s="23">
        <v>1043973</v>
      </c>
      <c r="G150" s="15">
        <v>1.5336349814979</v>
      </c>
      <c r="H150" s="15">
        <v>2.3904255319148901E-2</v>
      </c>
      <c r="I150" s="24">
        <v>2.1</v>
      </c>
      <c r="J150" s="36"/>
      <c r="K150" s="18"/>
      <c r="L150" s="23"/>
      <c r="M150" s="15"/>
      <c r="N150" s="15"/>
      <c r="O150" s="15"/>
      <c r="P150" s="15">
        <v>293.723416875</v>
      </c>
      <c r="Q150" s="15">
        <v>16233263.286077401</v>
      </c>
      <c r="R150" s="15">
        <v>23.740500000000001</v>
      </c>
      <c r="S150" s="15"/>
      <c r="T150" s="15"/>
      <c r="U150" s="15"/>
      <c r="V150" s="15">
        <v>293.723416875</v>
      </c>
      <c r="W150" s="15">
        <f t="shared" si="8"/>
        <v>17044926.450381272</v>
      </c>
      <c r="X150" s="15">
        <v>23.740500000000001</v>
      </c>
      <c r="Y150" s="15">
        <v>843543.75</v>
      </c>
      <c r="Z150" s="15"/>
      <c r="AA150" s="15"/>
      <c r="AB150" s="24">
        <v>96384.75</v>
      </c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</row>
    <row r="151" spans="1:138" x14ac:dyDescent="0.45">
      <c r="A151" s="22">
        <f t="shared" si="7"/>
        <v>44508</v>
      </c>
      <c r="B151" s="23">
        <v>83406792.944999993</v>
      </c>
      <c r="C151" s="15">
        <v>198376.5</v>
      </c>
      <c r="D151" s="23">
        <v>0.98699999999999999</v>
      </c>
      <c r="E151" s="24">
        <v>81288.016586538404</v>
      </c>
      <c r="F151" s="23">
        <v>1158948</v>
      </c>
      <c r="G151" s="15">
        <v>1.5336349814979</v>
      </c>
      <c r="H151" s="15">
        <v>2.3904255319148901E-2</v>
      </c>
      <c r="I151" s="24">
        <v>2.1</v>
      </c>
      <c r="J151" s="36"/>
      <c r="K151" s="18"/>
      <c r="L151" s="23"/>
      <c r="M151" s="15"/>
      <c r="N151" s="15"/>
      <c r="O151" s="15"/>
      <c r="P151" s="15">
        <v>290.70214365150002</v>
      </c>
      <c r="Q151" s="15">
        <v>31318296.397161301</v>
      </c>
      <c r="R151" s="15">
        <v>22.785</v>
      </c>
      <c r="S151" s="15"/>
      <c r="T151" s="15"/>
      <c r="U151" s="15"/>
      <c r="V151" s="15">
        <v>290.70214365150002</v>
      </c>
      <c r="W151" s="15">
        <f t="shared" si="8"/>
        <v>32884211.217019368</v>
      </c>
      <c r="X151" s="15">
        <v>22.785</v>
      </c>
      <c r="Y151" s="15">
        <v>768337.5</v>
      </c>
      <c r="Z151" s="15"/>
      <c r="AA151" s="15"/>
      <c r="AB151" s="24">
        <v>96227.25</v>
      </c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</row>
    <row r="152" spans="1:138" x14ac:dyDescent="0.45">
      <c r="A152" s="22">
        <f t="shared" si="7"/>
        <v>44515</v>
      </c>
      <c r="B152" s="23">
        <v>85915092.0389999</v>
      </c>
      <c r="C152" s="15">
        <v>204132.6</v>
      </c>
      <c r="D152" s="23">
        <v>0.98699999999999999</v>
      </c>
      <c r="E152" s="24">
        <v>81288.016586538404</v>
      </c>
      <c r="F152" s="23">
        <v>1134420</v>
      </c>
      <c r="G152" s="15">
        <v>1.5336349814979</v>
      </c>
      <c r="H152" s="15">
        <v>2.3904255319148901E-2</v>
      </c>
      <c r="I152" s="24">
        <v>2.1</v>
      </c>
      <c r="J152" s="36"/>
      <c r="K152" s="18"/>
      <c r="L152" s="23"/>
      <c r="M152" s="15"/>
      <c r="N152" s="15"/>
      <c r="O152" s="15"/>
      <c r="P152" s="15">
        <v>285.91708471200002</v>
      </c>
      <c r="Q152" s="15">
        <v>27177733.958000001</v>
      </c>
      <c r="R152" s="15">
        <v>22.144500000000001</v>
      </c>
      <c r="S152" s="15"/>
      <c r="T152" s="15"/>
      <c r="U152" s="15"/>
      <c r="V152" s="15">
        <v>285.91708471200002</v>
      </c>
      <c r="W152" s="15">
        <f t="shared" si="8"/>
        <v>28536620.655900002</v>
      </c>
      <c r="X152" s="15">
        <v>22.144500000000001</v>
      </c>
      <c r="Y152" s="15">
        <v>997762.5</v>
      </c>
      <c r="Z152" s="15"/>
      <c r="AA152" s="15"/>
      <c r="AB152" s="24">
        <v>91952.7</v>
      </c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</row>
    <row r="153" spans="1:138" x14ac:dyDescent="0.45">
      <c r="A153" s="22">
        <f t="shared" si="7"/>
        <v>44522</v>
      </c>
      <c r="B153" s="23">
        <v>91929826.159500107</v>
      </c>
      <c r="C153" s="15">
        <v>217920.15</v>
      </c>
      <c r="D153" s="23">
        <v>0.98699999999999999</v>
      </c>
      <c r="E153" s="24">
        <v>81288.016586538404</v>
      </c>
      <c r="F153" s="23">
        <v>1335243</v>
      </c>
      <c r="G153" s="15">
        <v>1.5336349814979</v>
      </c>
      <c r="H153" s="15">
        <v>2.3904255319148901E-2</v>
      </c>
      <c r="I153" s="24">
        <v>2.1</v>
      </c>
      <c r="J153" s="36"/>
      <c r="K153" s="18"/>
      <c r="L153" s="23"/>
      <c r="M153" s="15"/>
      <c r="N153" s="15"/>
      <c r="O153" s="15"/>
      <c r="P153" s="15">
        <v>268.321314492</v>
      </c>
      <c r="Q153" s="15">
        <v>27177733.967999998</v>
      </c>
      <c r="R153" s="15">
        <v>21</v>
      </c>
      <c r="S153" s="15">
        <v>18.741459828</v>
      </c>
      <c r="T153" s="15"/>
      <c r="U153" s="15">
        <v>3.1920000000000002</v>
      </c>
      <c r="V153" s="15">
        <v>287.06277432000002</v>
      </c>
      <c r="W153" s="15">
        <f t="shared" si="8"/>
        <v>28536620.6664</v>
      </c>
      <c r="X153" s="15">
        <v>22.753499999999999</v>
      </c>
      <c r="Y153" s="15">
        <v>649539.84375</v>
      </c>
      <c r="Z153" s="15"/>
      <c r="AA153" s="15"/>
      <c r="AB153" s="24">
        <v>88593.75</v>
      </c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</row>
    <row r="154" spans="1:138" x14ac:dyDescent="0.45">
      <c r="A154" s="22">
        <f t="shared" si="7"/>
        <v>44529</v>
      </c>
      <c r="B154" s="23">
        <v>98041185.248999998</v>
      </c>
      <c r="C154" s="15">
        <v>232701</v>
      </c>
      <c r="D154" s="23">
        <v>0.98699999999999999</v>
      </c>
      <c r="E154" s="24">
        <v>81288.016586538404</v>
      </c>
      <c r="F154" s="23">
        <v>1600452</v>
      </c>
      <c r="G154" s="15">
        <v>1.5336349814979</v>
      </c>
      <c r="H154" s="15">
        <v>2.3904255319148901E-2</v>
      </c>
      <c r="I154" s="24">
        <v>2.1</v>
      </c>
      <c r="J154" s="36"/>
      <c r="K154" s="18"/>
      <c r="L154" s="23"/>
      <c r="M154" s="15"/>
      <c r="N154" s="15"/>
      <c r="O154" s="15"/>
      <c r="P154" s="15">
        <v>251.58475473600001</v>
      </c>
      <c r="Q154" s="15">
        <v>27177733.978</v>
      </c>
      <c r="R154" s="15">
        <v>19.152000000000001</v>
      </c>
      <c r="S154" s="15">
        <v>33.242461833</v>
      </c>
      <c r="T154" s="15">
        <v>0.105</v>
      </c>
      <c r="U154" s="15">
        <v>6.1740000000000004</v>
      </c>
      <c r="V154" s="15">
        <v>284.82721656899997</v>
      </c>
      <c r="W154" s="15">
        <f t="shared" si="8"/>
        <v>28536620.787150003</v>
      </c>
      <c r="X154" s="15">
        <v>21.9345</v>
      </c>
      <c r="Y154" s="15">
        <v>2615910.9375</v>
      </c>
      <c r="Z154" s="15"/>
      <c r="AA154" s="15"/>
      <c r="AB154" s="24">
        <v>93132.9</v>
      </c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</row>
    <row r="155" spans="1:138" x14ac:dyDescent="0.45">
      <c r="A155" s="22">
        <f t="shared" si="7"/>
        <v>44536</v>
      </c>
      <c r="B155" s="23">
        <v>98196552.446999997</v>
      </c>
      <c r="C155" s="15">
        <v>233146.2</v>
      </c>
      <c r="D155" s="23">
        <v>0.99750000000000005</v>
      </c>
      <c r="E155" s="24">
        <v>81288.016586538404</v>
      </c>
      <c r="F155" s="23">
        <v>1684767</v>
      </c>
      <c r="G155" s="15">
        <v>1.54037851657015</v>
      </c>
      <c r="H155" s="15">
        <v>2.4797872340425499E-2</v>
      </c>
      <c r="I155" s="24">
        <v>3.15</v>
      </c>
      <c r="J155" s="36"/>
      <c r="K155" s="18"/>
      <c r="L155" s="23"/>
      <c r="M155" s="15"/>
      <c r="N155" s="15"/>
      <c r="O155" s="15"/>
      <c r="P155" s="15">
        <v>242.02402990499999</v>
      </c>
      <c r="Q155" s="15">
        <v>27243548.807999998</v>
      </c>
      <c r="R155" s="15">
        <v>18.815999999999999</v>
      </c>
      <c r="S155" s="15">
        <v>31.365094908</v>
      </c>
      <c r="T155" s="15">
        <v>0.13650000000000001</v>
      </c>
      <c r="U155" s="15">
        <v>10.6365</v>
      </c>
      <c r="V155" s="15">
        <v>273.38912481300002</v>
      </c>
      <c r="W155" s="15">
        <f t="shared" si="8"/>
        <v>28605726.391725</v>
      </c>
      <c r="X155" s="15">
        <v>21.157499999999999</v>
      </c>
      <c r="Y155" s="15">
        <v>1067685.9375</v>
      </c>
      <c r="Z155" s="15"/>
      <c r="AA155" s="15"/>
      <c r="AB155" s="24">
        <v>98085.75</v>
      </c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</row>
    <row r="156" spans="1:138" x14ac:dyDescent="0.45">
      <c r="A156" s="22">
        <f t="shared" si="7"/>
        <v>44543</v>
      </c>
      <c r="B156" s="23">
        <v>96350145.307500005</v>
      </c>
      <c r="C156" s="15">
        <v>228722.55</v>
      </c>
      <c r="D156" s="23">
        <v>0.99750000000000005</v>
      </c>
      <c r="E156" s="24">
        <v>81288.016586538404</v>
      </c>
      <c r="F156" s="23">
        <v>1669437</v>
      </c>
      <c r="G156" s="15">
        <v>1.54037851657015</v>
      </c>
      <c r="H156" s="15">
        <v>2.4797872340425499E-2</v>
      </c>
      <c r="I156" s="24">
        <v>3.15</v>
      </c>
      <c r="J156" s="36"/>
      <c r="K156" s="18"/>
      <c r="L156" s="23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>
        <v>837506.25</v>
      </c>
      <c r="Z156" s="15"/>
      <c r="AA156" s="15"/>
      <c r="AB156" s="24">
        <v>97989.15</v>
      </c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</row>
    <row r="157" spans="1:138" x14ac:dyDescent="0.45">
      <c r="A157" s="22">
        <f t="shared" si="7"/>
        <v>44550</v>
      </c>
      <c r="B157" s="23">
        <v>88675045.388999999</v>
      </c>
      <c r="C157" s="15">
        <v>209231.4</v>
      </c>
      <c r="D157" s="23">
        <v>0.99750000000000005</v>
      </c>
      <c r="E157" s="24">
        <v>81288.016586538404</v>
      </c>
      <c r="F157" s="23">
        <v>1476279</v>
      </c>
      <c r="G157" s="15">
        <v>1.54037851657015</v>
      </c>
      <c r="H157" s="15">
        <v>2.4797872340425499E-2</v>
      </c>
      <c r="I157" s="24">
        <v>3.15</v>
      </c>
      <c r="J157" s="36"/>
      <c r="K157" s="18"/>
      <c r="L157" s="23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>
        <v>416685.9375</v>
      </c>
      <c r="Z157" s="15"/>
      <c r="AA157" s="15"/>
      <c r="AB157" s="24">
        <v>96248.25</v>
      </c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</row>
    <row r="158" spans="1:138" ht="14.65" thickBot="1" x14ac:dyDescent="0.5">
      <c r="A158" s="25">
        <f t="shared" si="7"/>
        <v>44557</v>
      </c>
      <c r="B158" s="26">
        <v>78732304.318500102</v>
      </c>
      <c r="C158" s="19">
        <v>184662.45</v>
      </c>
      <c r="D158" s="27">
        <v>0.99750000000000005</v>
      </c>
      <c r="E158" s="28">
        <v>81288.016586538404</v>
      </c>
      <c r="F158" s="27">
        <v>1034775</v>
      </c>
      <c r="G158" s="16">
        <v>1.54037851657015</v>
      </c>
      <c r="H158" s="16">
        <v>2.4797872340425499E-2</v>
      </c>
      <c r="I158" s="28">
        <v>3.15</v>
      </c>
      <c r="J158" s="36"/>
      <c r="K158" s="18"/>
      <c r="L158" s="27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28">
        <v>86483.25</v>
      </c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</row>
    <row r="159" spans="1:138" x14ac:dyDescent="0.45">
      <c r="A159" s="29">
        <f t="shared" si="7"/>
        <v>44564</v>
      </c>
      <c r="B159" s="30">
        <v>70273723.296000004</v>
      </c>
      <c r="C159" s="14">
        <v>164676.75</v>
      </c>
      <c r="D159" s="30">
        <v>0.98699999999999999</v>
      </c>
      <c r="E159" s="31">
        <v>66324.037500000006</v>
      </c>
      <c r="F159" s="30">
        <v>648459</v>
      </c>
      <c r="G159" s="14">
        <v>1.54293056713748</v>
      </c>
      <c r="H159" s="14">
        <v>3.3398936170212799E-2</v>
      </c>
      <c r="I159" s="31">
        <v>5.25</v>
      </c>
      <c r="J159" s="36"/>
      <c r="K159" s="15"/>
      <c r="L159" s="17"/>
      <c r="M159" s="33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>
        <v>425502</v>
      </c>
      <c r="Z159" s="34"/>
      <c r="AA159" s="34"/>
      <c r="AB159" s="35">
        <v>70474.95</v>
      </c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</row>
    <row r="160" spans="1:138" x14ac:dyDescent="0.45">
      <c r="A160" s="22">
        <f t="shared" si="7"/>
        <v>44571</v>
      </c>
      <c r="B160" s="23">
        <v>78186377.083499998</v>
      </c>
      <c r="C160" s="15">
        <v>183137.85</v>
      </c>
      <c r="D160" s="23">
        <v>0.98699999999999999</v>
      </c>
      <c r="E160" s="24">
        <v>66324.037500000006</v>
      </c>
      <c r="F160" s="23">
        <v>1112958</v>
      </c>
      <c r="G160" s="15">
        <v>1.54293056713748</v>
      </c>
      <c r="H160" s="15">
        <v>3.3398936170212799E-2</v>
      </c>
      <c r="I160" s="24">
        <v>5.25</v>
      </c>
      <c r="J160" s="36"/>
      <c r="K160" s="15"/>
      <c r="L160" s="18"/>
      <c r="M160" s="23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>
        <v>995379</v>
      </c>
      <c r="Z160" s="15"/>
      <c r="AA160" s="15"/>
      <c r="AB160" s="24">
        <v>78690.149999999994</v>
      </c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</row>
    <row r="161" spans="1:138" x14ac:dyDescent="0.45">
      <c r="A161" s="22">
        <f t="shared" si="7"/>
        <v>44578</v>
      </c>
      <c r="B161" s="23">
        <v>102005703.744</v>
      </c>
      <c r="C161" s="15">
        <v>236716.2</v>
      </c>
      <c r="D161" s="23">
        <v>0.98699999999999999</v>
      </c>
      <c r="E161" s="24">
        <v>66324.037500000006</v>
      </c>
      <c r="F161" s="23">
        <v>1606584</v>
      </c>
      <c r="G161" s="15">
        <v>1.54293056713748</v>
      </c>
      <c r="H161" s="15">
        <v>3.3398936170212799E-2</v>
      </c>
      <c r="I161" s="24">
        <v>5.25</v>
      </c>
      <c r="J161" s="36"/>
      <c r="K161" s="15"/>
      <c r="L161" s="18"/>
      <c r="M161" s="23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>
        <v>626829</v>
      </c>
      <c r="Z161" s="15"/>
      <c r="AA161" s="15"/>
      <c r="AB161" s="24">
        <v>81883.199999999997</v>
      </c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</row>
    <row r="162" spans="1:138" x14ac:dyDescent="0.45">
      <c r="A162" s="22">
        <f t="shared" si="7"/>
        <v>44585</v>
      </c>
      <c r="B162" s="23">
        <v>139193227.38299999</v>
      </c>
      <c r="C162" s="15">
        <v>323596.34999999998</v>
      </c>
      <c r="D162" s="23">
        <v>0.98699999999999999</v>
      </c>
      <c r="E162" s="24">
        <v>66324.037500000006</v>
      </c>
      <c r="F162" s="23">
        <v>2747136</v>
      </c>
      <c r="G162" s="15">
        <v>1.54293056713748</v>
      </c>
      <c r="H162" s="15">
        <v>3.3398936170212799E-2</v>
      </c>
      <c r="I162" s="24">
        <v>5.25</v>
      </c>
      <c r="J162" s="36"/>
      <c r="K162" s="15"/>
      <c r="L162" s="18"/>
      <c r="M162" s="23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>
        <v>495852</v>
      </c>
      <c r="Z162" s="15"/>
      <c r="AA162" s="15"/>
      <c r="AB162" s="24">
        <v>103579.35</v>
      </c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</row>
    <row r="163" spans="1:138" x14ac:dyDescent="0.45">
      <c r="A163" s="22">
        <f t="shared" si="7"/>
        <v>44592</v>
      </c>
      <c r="B163" s="23">
        <v>141925126.245</v>
      </c>
      <c r="C163" s="15">
        <v>331027.20000000001</v>
      </c>
      <c r="D163" s="23">
        <v>0.98699999999999999</v>
      </c>
      <c r="E163" s="24">
        <v>66324.037500000006</v>
      </c>
      <c r="F163" s="23">
        <v>3099726</v>
      </c>
      <c r="G163" s="15">
        <v>1.54293056713748</v>
      </c>
      <c r="H163" s="15">
        <v>3.3398936170212799E-2</v>
      </c>
      <c r="I163" s="24">
        <v>5.25</v>
      </c>
      <c r="J163" s="36"/>
      <c r="K163" s="15"/>
      <c r="L163" s="18"/>
      <c r="M163" s="23"/>
      <c r="N163" s="15"/>
      <c r="O163" s="15"/>
      <c r="P163" s="15">
        <v>81.498850649999994</v>
      </c>
      <c r="Q163" s="15">
        <v>5324112.2846967196</v>
      </c>
      <c r="R163" s="15">
        <v>6.4995000000000003</v>
      </c>
      <c r="S163" s="15"/>
      <c r="T163" s="15"/>
      <c r="U163" s="15"/>
      <c r="V163" s="15">
        <v>81.498850649999994</v>
      </c>
      <c r="W163" s="15">
        <f>(K163+N163+Q163+T163)*1.05</f>
        <v>5590317.8989315554</v>
      </c>
      <c r="X163" s="15">
        <v>6.4995000000000003</v>
      </c>
      <c r="Y163" s="15">
        <v>1311523.92</v>
      </c>
      <c r="Z163" s="15"/>
      <c r="AA163" s="15"/>
      <c r="AB163" s="24">
        <v>148519.35</v>
      </c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</row>
    <row r="164" spans="1:138" x14ac:dyDescent="0.45">
      <c r="A164" s="22">
        <f t="shared" si="7"/>
        <v>44599</v>
      </c>
      <c r="B164" s="23">
        <v>116423484.13500001</v>
      </c>
      <c r="C164" s="15">
        <v>271234.95</v>
      </c>
      <c r="D164" s="23">
        <v>0.99750000000000005</v>
      </c>
      <c r="E164" s="24">
        <v>66324.037500000006</v>
      </c>
      <c r="F164" s="23">
        <v>2477328</v>
      </c>
      <c r="G164" s="15">
        <v>1.54293056713748</v>
      </c>
      <c r="H164" s="15">
        <v>3.6638297872340402E-2</v>
      </c>
      <c r="I164" s="24">
        <v>5.25</v>
      </c>
      <c r="J164" s="36"/>
      <c r="K164" s="15"/>
      <c r="L164" s="18"/>
      <c r="M164" s="23"/>
      <c r="N164" s="15"/>
      <c r="O164" s="15"/>
      <c r="P164" s="15">
        <v>156.22496505000001</v>
      </c>
      <c r="Q164" s="15">
        <v>11481467.2942004</v>
      </c>
      <c r="R164" s="15">
        <v>10.006500000000001</v>
      </c>
      <c r="S164" s="15"/>
      <c r="T164" s="15"/>
      <c r="U164" s="15"/>
      <c r="V164" s="15">
        <v>156.22496505000001</v>
      </c>
      <c r="W164" s="15">
        <f>(K164+N164+Q164+T164)*1.05</f>
        <v>12055540.65891042</v>
      </c>
      <c r="X164" s="15">
        <v>10.006500000000001</v>
      </c>
      <c r="Y164" s="15">
        <v>990395.91</v>
      </c>
      <c r="Z164" s="15"/>
      <c r="AA164" s="15"/>
      <c r="AB164" s="24">
        <v>165214.35</v>
      </c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</row>
    <row r="165" spans="1:138" x14ac:dyDescent="0.45">
      <c r="A165" s="22">
        <f t="shared" si="7"/>
        <v>44606</v>
      </c>
      <c r="B165" s="23">
        <v>95846396.016000003</v>
      </c>
      <c r="C165" s="15">
        <v>222598.95</v>
      </c>
      <c r="D165" s="23">
        <v>0.99750000000000005</v>
      </c>
      <c r="E165" s="24">
        <v>66324.037500000006</v>
      </c>
      <c r="F165" s="23">
        <v>1919316</v>
      </c>
      <c r="G165" s="15">
        <v>1.54293056713748</v>
      </c>
      <c r="H165" s="15">
        <v>3.6638297872340402E-2</v>
      </c>
      <c r="I165" s="24">
        <v>5.25</v>
      </c>
      <c r="J165" s="36"/>
      <c r="K165" s="15"/>
      <c r="L165" s="18"/>
      <c r="M165" s="23"/>
      <c r="N165" s="15"/>
      <c r="O165" s="15"/>
      <c r="P165" s="15">
        <v>327.913656</v>
      </c>
      <c r="Q165" s="15">
        <v>22783993.1711029</v>
      </c>
      <c r="R165" s="15">
        <v>17.377500000000001</v>
      </c>
      <c r="S165" s="15"/>
      <c r="T165" s="15"/>
      <c r="U165" s="15"/>
      <c r="V165" s="15">
        <v>327.913656</v>
      </c>
      <c r="W165" s="15">
        <f>(K165+N165+Q165+T165)*1.05</f>
        <v>23923192.829658046</v>
      </c>
      <c r="X165" s="15">
        <v>17.377500000000001</v>
      </c>
      <c r="Y165" s="15">
        <v>685586.16</v>
      </c>
      <c r="Z165" s="15"/>
      <c r="AA165" s="15"/>
      <c r="AB165" s="24">
        <v>142708.65</v>
      </c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</row>
    <row r="166" spans="1:138" x14ac:dyDescent="0.45">
      <c r="A166" s="22">
        <f t="shared" si="7"/>
        <v>44613</v>
      </c>
      <c r="B166" s="23">
        <v>73596841.520999998</v>
      </c>
      <c r="C166" s="15">
        <v>169166.55</v>
      </c>
      <c r="D166" s="23">
        <v>0.99750000000000005</v>
      </c>
      <c r="E166" s="24">
        <v>66324.037500000006</v>
      </c>
      <c r="F166" s="23">
        <v>1257060</v>
      </c>
      <c r="G166" s="15">
        <v>1.54293056713748</v>
      </c>
      <c r="H166" s="15">
        <v>3.6638297872340402E-2</v>
      </c>
      <c r="I166" s="24">
        <v>5.25</v>
      </c>
      <c r="J166" s="36"/>
      <c r="K166" s="15"/>
      <c r="L166" s="18"/>
      <c r="M166" s="23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>
        <v>631012.41</v>
      </c>
      <c r="Z166" s="15"/>
      <c r="AA166" s="15"/>
      <c r="AB166" s="24">
        <v>114188.55</v>
      </c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</row>
    <row r="167" spans="1:138" x14ac:dyDescent="0.45">
      <c r="A167" s="22">
        <f t="shared" si="7"/>
        <v>44620</v>
      </c>
      <c r="B167" s="23">
        <v>82918186.543500096</v>
      </c>
      <c r="C167" s="15">
        <v>178046.4</v>
      </c>
      <c r="D167" s="23">
        <v>0.99750000000000005</v>
      </c>
      <c r="E167" s="24">
        <v>66324.037500000006</v>
      </c>
      <c r="F167" s="23">
        <v>1039374</v>
      </c>
      <c r="G167" s="15">
        <v>1.54293056713748</v>
      </c>
      <c r="H167" s="15">
        <v>3.6638297872340402E-2</v>
      </c>
      <c r="I167" s="24">
        <v>5.25</v>
      </c>
      <c r="J167" s="36"/>
      <c r="K167" s="15"/>
      <c r="L167" s="18"/>
      <c r="M167" s="23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>
        <v>333857.15999999997</v>
      </c>
      <c r="Z167" s="15"/>
      <c r="AA167" s="15"/>
      <c r="AB167" s="24">
        <v>83553.75</v>
      </c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</row>
    <row r="168" spans="1:138" x14ac:dyDescent="0.45">
      <c r="A168" s="22">
        <f t="shared" si="7"/>
        <v>44627</v>
      </c>
      <c r="B168" s="23">
        <v>71569975.869000003</v>
      </c>
      <c r="C168" s="15">
        <v>148288.35</v>
      </c>
      <c r="D168" s="23">
        <v>0.98699999999999999</v>
      </c>
      <c r="E168" s="24">
        <v>66324.037500000006</v>
      </c>
      <c r="F168" s="23">
        <v>743505</v>
      </c>
      <c r="G168" s="15">
        <v>1.59232780460083</v>
      </c>
      <c r="H168" s="15">
        <v>3.4180851063829801E-2</v>
      </c>
      <c r="I168" s="24">
        <v>8.4</v>
      </c>
      <c r="J168" s="36"/>
      <c r="K168" s="15"/>
      <c r="L168" s="18"/>
      <c r="M168" s="23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>
        <v>3675</v>
      </c>
      <c r="Z168" s="15"/>
      <c r="AA168" s="15"/>
      <c r="AB168" s="24">
        <v>71324.399999999994</v>
      </c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</row>
    <row r="169" spans="1:138" x14ac:dyDescent="0.45">
      <c r="A169" s="22">
        <f t="shared" si="7"/>
        <v>44634</v>
      </c>
      <c r="B169" s="23">
        <v>70423680.946499899</v>
      </c>
      <c r="C169" s="15">
        <v>143862.6</v>
      </c>
      <c r="D169" s="23">
        <v>0.98699999999999999</v>
      </c>
      <c r="E169" s="24">
        <v>66324.037500000006</v>
      </c>
      <c r="F169" s="23">
        <v>815556</v>
      </c>
      <c r="G169" s="15">
        <v>1.59232780460083</v>
      </c>
      <c r="H169" s="15">
        <v>3.4180851063829801E-2</v>
      </c>
      <c r="I169" s="24">
        <v>8.4</v>
      </c>
      <c r="J169" s="36"/>
      <c r="K169" s="15"/>
      <c r="L169" s="18"/>
      <c r="M169" s="23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>
        <v>190312.5</v>
      </c>
      <c r="Z169" s="15"/>
      <c r="AA169" s="15"/>
      <c r="AB169" s="24">
        <v>67709.25</v>
      </c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</row>
    <row r="170" spans="1:138" x14ac:dyDescent="0.45">
      <c r="A170" s="22">
        <f t="shared" si="7"/>
        <v>44641</v>
      </c>
      <c r="B170" s="23">
        <v>62847448.776000001</v>
      </c>
      <c r="C170" s="15">
        <v>125899.2</v>
      </c>
      <c r="D170" s="23">
        <v>0.98699999999999999</v>
      </c>
      <c r="E170" s="24">
        <v>66324.037500000006</v>
      </c>
      <c r="F170" s="23">
        <v>757302</v>
      </c>
      <c r="G170" s="15">
        <v>1.59232780460083</v>
      </c>
      <c r="H170" s="15">
        <v>3.4180851063829801E-2</v>
      </c>
      <c r="I170" s="24">
        <v>8.4</v>
      </c>
      <c r="J170" s="36"/>
      <c r="K170" s="15"/>
      <c r="L170" s="18"/>
      <c r="M170" s="23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>
        <v>520800</v>
      </c>
      <c r="Z170" s="15"/>
      <c r="AA170" s="15"/>
      <c r="AB170" s="24">
        <v>69466.95</v>
      </c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</row>
    <row r="171" spans="1:138" x14ac:dyDescent="0.45">
      <c r="A171" s="22">
        <f t="shared" si="7"/>
        <v>44648</v>
      </c>
      <c r="B171" s="23">
        <v>57607428.049500003</v>
      </c>
      <c r="C171" s="15">
        <v>114815.4</v>
      </c>
      <c r="D171" s="23">
        <v>0.98699999999999999</v>
      </c>
      <c r="E171" s="24">
        <v>66324.037500000006</v>
      </c>
      <c r="F171" s="23">
        <v>720510</v>
      </c>
      <c r="G171" s="15">
        <v>1.59232780460083</v>
      </c>
      <c r="H171" s="15">
        <v>3.4180851063829801E-2</v>
      </c>
      <c r="I171" s="24">
        <v>8.4</v>
      </c>
      <c r="J171" s="36"/>
      <c r="K171" s="15"/>
      <c r="L171" s="18"/>
      <c r="M171" s="23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>
        <v>184012.5</v>
      </c>
      <c r="Z171" s="15"/>
      <c r="AA171" s="15"/>
      <c r="AB171" s="24">
        <v>69612.899999999994</v>
      </c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</row>
    <row r="172" spans="1:138" x14ac:dyDescent="0.45">
      <c r="A172" s="22">
        <f t="shared" si="7"/>
        <v>44655</v>
      </c>
      <c r="B172" s="23">
        <v>56084138.921999998</v>
      </c>
      <c r="C172" s="15">
        <v>111995.1</v>
      </c>
      <c r="D172" s="23">
        <v>0.97650000000000003</v>
      </c>
      <c r="E172" s="24">
        <v>66324.037500000006</v>
      </c>
      <c r="F172" s="23">
        <v>735840</v>
      </c>
      <c r="G172" s="15">
        <v>1.56842292015606</v>
      </c>
      <c r="H172" s="15">
        <v>3.2728723404255297E-2</v>
      </c>
      <c r="I172" s="24">
        <v>6.3</v>
      </c>
      <c r="J172" s="36"/>
      <c r="K172" s="15"/>
      <c r="L172" s="18"/>
      <c r="M172" s="23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24">
        <v>70621.95</v>
      </c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</row>
    <row r="173" spans="1:138" x14ac:dyDescent="0.45">
      <c r="A173" s="22">
        <f t="shared" si="7"/>
        <v>44662</v>
      </c>
      <c r="B173" s="23">
        <v>57133579.713</v>
      </c>
      <c r="C173" s="15">
        <v>115425.45</v>
      </c>
      <c r="D173" s="23">
        <v>0.97650000000000003</v>
      </c>
      <c r="E173" s="24">
        <v>66324.037500000006</v>
      </c>
      <c r="F173" s="23">
        <v>711312</v>
      </c>
      <c r="G173" s="15">
        <v>1.56842292015606</v>
      </c>
      <c r="H173" s="15">
        <v>3.2728723404255297E-2</v>
      </c>
      <c r="I173" s="24">
        <v>6.3</v>
      </c>
      <c r="J173" s="36"/>
      <c r="K173" s="15"/>
      <c r="L173" s="18"/>
      <c r="M173" s="23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24">
        <v>67373.25</v>
      </c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</row>
    <row r="174" spans="1:138" x14ac:dyDescent="0.45">
      <c r="A174" s="22">
        <f t="shared" si="7"/>
        <v>44669</v>
      </c>
      <c r="B174" s="23">
        <v>55397432.044500001</v>
      </c>
      <c r="C174" s="15">
        <v>113711.85</v>
      </c>
      <c r="D174" s="23">
        <v>0.97650000000000003</v>
      </c>
      <c r="E174" s="24">
        <v>66324.037500000006</v>
      </c>
      <c r="F174" s="23">
        <v>732774</v>
      </c>
      <c r="G174" s="15">
        <v>1.56842292015606</v>
      </c>
      <c r="H174" s="15">
        <v>3.2728723404255297E-2</v>
      </c>
      <c r="I174" s="24">
        <v>6.3</v>
      </c>
      <c r="J174" s="36"/>
      <c r="K174" s="15"/>
      <c r="L174" s="18"/>
      <c r="M174" s="23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>
        <v>94500</v>
      </c>
      <c r="Z174" s="15"/>
      <c r="AA174" s="15"/>
      <c r="AB174" s="24">
        <v>65479.05</v>
      </c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</row>
    <row r="175" spans="1:138" x14ac:dyDescent="0.45">
      <c r="A175" s="22">
        <f t="shared" si="7"/>
        <v>44676</v>
      </c>
      <c r="B175" s="23">
        <v>57982365.020999998</v>
      </c>
      <c r="C175" s="15">
        <v>120237.6</v>
      </c>
      <c r="D175" s="23">
        <v>0.97650000000000003</v>
      </c>
      <c r="E175" s="24">
        <v>66324.037500000006</v>
      </c>
      <c r="F175" s="23">
        <v>683718</v>
      </c>
      <c r="G175" s="15">
        <v>1.56842292015606</v>
      </c>
      <c r="H175" s="15">
        <v>3.2728723404255297E-2</v>
      </c>
      <c r="I175" s="24">
        <v>6.3</v>
      </c>
      <c r="J175" s="36"/>
      <c r="K175" s="15"/>
      <c r="L175" s="18"/>
      <c r="M175" s="23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>
        <v>39375</v>
      </c>
      <c r="Z175" s="15"/>
      <c r="AA175" s="15"/>
      <c r="AB175" s="24">
        <v>65252.25</v>
      </c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</row>
    <row r="176" spans="1:138" x14ac:dyDescent="0.45">
      <c r="A176" s="22">
        <f t="shared" si="7"/>
        <v>44683</v>
      </c>
      <c r="B176" s="23">
        <v>54232472.710500002</v>
      </c>
      <c r="C176" s="15">
        <v>112841.4</v>
      </c>
      <c r="D176" s="23">
        <v>0.97650000000000003</v>
      </c>
      <c r="E176" s="24">
        <v>66324.037500000006</v>
      </c>
      <c r="F176" s="23">
        <v>541149</v>
      </c>
      <c r="G176" s="15">
        <v>1.54780401037293</v>
      </c>
      <c r="H176" s="15">
        <v>3.4627659574468103E-2</v>
      </c>
      <c r="I176" s="24">
        <v>7.35</v>
      </c>
      <c r="J176" s="36"/>
      <c r="K176" s="15"/>
      <c r="L176" s="18"/>
      <c r="M176" s="23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>
        <v>39375</v>
      </c>
      <c r="Z176" s="15"/>
      <c r="AA176" s="15"/>
      <c r="AB176" s="24">
        <v>65752.05</v>
      </c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</row>
    <row r="177" spans="1:138" x14ac:dyDescent="0.45">
      <c r="A177" s="22">
        <f t="shared" si="7"/>
        <v>44690</v>
      </c>
      <c r="B177" s="23">
        <v>49915748.883000001</v>
      </c>
      <c r="C177" s="15">
        <v>104614.65</v>
      </c>
      <c r="D177" s="23">
        <v>0.97650000000000003</v>
      </c>
      <c r="E177" s="24">
        <v>66324.037500000006</v>
      </c>
      <c r="F177" s="23">
        <v>539616</v>
      </c>
      <c r="G177" s="15">
        <v>1.54780401037293</v>
      </c>
      <c r="H177" s="15">
        <v>3.4627659574468103E-2</v>
      </c>
      <c r="I177" s="24">
        <v>7.35</v>
      </c>
      <c r="J177" s="36"/>
      <c r="K177" s="15"/>
      <c r="L177" s="18"/>
      <c r="M177" s="23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>
        <v>91875</v>
      </c>
      <c r="Z177" s="15"/>
      <c r="AA177" s="15"/>
      <c r="AB177" s="24">
        <v>63106.05</v>
      </c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</row>
    <row r="178" spans="1:138" x14ac:dyDescent="0.45">
      <c r="A178" s="22">
        <f t="shared" si="7"/>
        <v>44697</v>
      </c>
      <c r="B178" s="23">
        <v>53650493.851499997</v>
      </c>
      <c r="C178" s="15">
        <v>112912.8</v>
      </c>
      <c r="D178" s="23">
        <v>0.97650000000000003</v>
      </c>
      <c r="E178" s="24">
        <v>66324.037500000006</v>
      </c>
      <c r="F178" s="23">
        <v>590205</v>
      </c>
      <c r="G178" s="15">
        <v>1.54780401037293</v>
      </c>
      <c r="H178" s="15">
        <v>3.4627659574468103E-2</v>
      </c>
      <c r="I178" s="24">
        <v>7.35</v>
      </c>
      <c r="J178" s="36"/>
      <c r="K178" s="15"/>
      <c r="L178" s="18"/>
      <c r="M178" s="23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>
        <v>106312.5</v>
      </c>
      <c r="Z178" s="15"/>
      <c r="AA178" s="15"/>
      <c r="AB178" s="24">
        <v>62458.2</v>
      </c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</row>
    <row r="179" spans="1:138" x14ac:dyDescent="0.45">
      <c r="A179" s="22">
        <f t="shared" si="7"/>
        <v>44704</v>
      </c>
      <c r="B179" s="23">
        <v>53380502.931000002</v>
      </c>
      <c r="C179" s="15">
        <v>112836.15</v>
      </c>
      <c r="D179" s="23">
        <v>0.97650000000000003</v>
      </c>
      <c r="E179" s="24">
        <v>66324.037500000006</v>
      </c>
      <c r="F179" s="23">
        <v>581007</v>
      </c>
      <c r="G179" s="15">
        <v>1.54780401037293</v>
      </c>
      <c r="H179" s="15">
        <v>3.4627659574468103E-2</v>
      </c>
      <c r="I179" s="24">
        <v>7.35</v>
      </c>
      <c r="J179" s="36"/>
      <c r="K179" s="15"/>
      <c r="L179" s="18"/>
      <c r="M179" s="23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>
        <v>126000</v>
      </c>
      <c r="Z179" s="15"/>
      <c r="AA179" s="15"/>
      <c r="AB179" s="24">
        <v>63721.35</v>
      </c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</row>
    <row r="180" spans="1:138" x14ac:dyDescent="0.45">
      <c r="A180" s="22">
        <f t="shared" si="7"/>
        <v>44711</v>
      </c>
      <c r="B180" s="23">
        <v>54885757.059</v>
      </c>
      <c r="C180" s="15">
        <v>114885.75</v>
      </c>
      <c r="D180" s="23">
        <v>0.97650000000000003</v>
      </c>
      <c r="E180" s="24">
        <v>66324.037500000006</v>
      </c>
      <c r="F180" s="23">
        <v>551880</v>
      </c>
      <c r="G180" s="15">
        <v>1.54780401037293</v>
      </c>
      <c r="H180" s="15">
        <v>3.4627659574468103E-2</v>
      </c>
      <c r="I180" s="24">
        <v>7.35</v>
      </c>
      <c r="J180" s="36"/>
      <c r="K180" s="15"/>
      <c r="L180" s="18"/>
      <c r="M180" s="23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>
        <v>252000</v>
      </c>
      <c r="Z180" s="15"/>
      <c r="AA180" s="15"/>
      <c r="AB180" s="24">
        <v>66178.350000000006</v>
      </c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</row>
    <row r="181" spans="1:138" x14ac:dyDescent="0.45">
      <c r="A181" s="22">
        <f t="shared" si="7"/>
        <v>44718</v>
      </c>
      <c r="B181" s="23">
        <v>57714475.234499998</v>
      </c>
      <c r="C181" s="15">
        <v>119508.9</v>
      </c>
      <c r="D181" s="23">
        <v>0.97650000000000003</v>
      </c>
      <c r="E181" s="24">
        <v>66324.037500000006</v>
      </c>
      <c r="F181" s="23">
        <v>496692</v>
      </c>
      <c r="G181" s="15">
        <v>1.5551149249684999</v>
      </c>
      <c r="H181" s="15">
        <v>3.4739361702127602E-2</v>
      </c>
      <c r="I181" s="24">
        <v>8.4</v>
      </c>
      <c r="J181" s="36"/>
      <c r="K181" s="15"/>
      <c r="L181" s="18"/>
      <c r="M181" s="23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24">
        <v>62278.65</v>
      </c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</row>
    <row r="182" spans="1:138" x14ac:dyDescent="0.45">
      <c r="A182" s="22">
        <f t="shared" si="7"/>
        <v>44725</v>
      </c>
      <c r="B182" s="23">
        <v>55773694.126500003</v>
      </c>
      <c r="C182" s="15">
        <v>114793.35</v>
      </c>
      <c r="D182" s="23">
        <v>0.97650000000000003</v>
      </c>
      <c r="E182" s="24">
        <v>66324.037500000006</v>
      </c>
      <c r="F182" s="23">
        <v>450702</v>
      </c>
      <c r="G182" s="15">
        <v>1.5551149249684999</v>
      </c>
      <c r="H182" s="15">
        <v>3.4739361702127602E-2</v>
      </c>
      <c r="I182" s="24">
        <v>8.4</v>
      </c>
      <c r="J182" s="36"/>
      <c r="K182" s="15"/>
      <c r="L182" s="18"/>
      <c r="M182" s="23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24">
        <v>62113.8</v>
      </c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</row>
    <row r="183" spans="1:138" x14ac:dyDescent="0.45">
      <c r="A183" s="22">
        <f t="shared" si="7"/>
        <v>44732</v>
      </c>
      <c r="B183" s="23">
        <v>54604545.901500002</v>
      </c>
      <c r="C183" s="15">
        <v>112176.75</v>
      </c>
      <c r="D183" s="23">
        <v>0.97650000000000003</v>
      </c>
      <c r="E183" s="24">
        <v>66324.037500000006</v>
      </c>
      <c r="F183" s="23">
        <v>441504</v>
      </c>
      <c r="G183" s="15">
        <v>1.5551149249684999</v>
      </c>
      <c r="H183" s="15">
        <v>3.4739361702127602E-2</v>
      </c>
      <c r="I183" s="24">
        <v>8.4</v>
      </c>
      <c r="J183" s="36"/>
      <c r="K183" s="15"/>
      <c r="L183" s="18"/>
      <c r="M183" s="23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24">
        <v>62393.1</v>
      </c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</row>
    <row r="184" spans="1:138" x14ac:dyDescent="0.45">
      <c r="A184" s="22">
        <f t="shared" si="7"/>
        <v>44739</v>
      </c>
      <c r="B184" s="23">
        <v>55424249.800499998</v>
      </c>
      <c r="C184" s="15">
        <v>114314.55</v>
      </c>
      <c r="D184" s="23">
        <v>0.97650000000000003</v>
      </c>
      <c r="E184" s="24">
        <v>66324.037500000006</v>
      </c>
      <c r="F184" s="23">
        <v>429240</v>
      </c>
      <c r="G184" s="15">
        <v>1.5551149249684999</v>
      </c>
      <c r="H184" s="15">
        <v>3.4739361702127602E-2</v>
      </c>
      <c r="I184" s="24">
        <v>8.4</v>
      </c>
      <c r="J184" s="36"/>
      <c r="K184" s="15"/>
      <c r="L184" s="18"/>
      <c r="M184" s="23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24">
        <v>62451.9</v>
      </c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</row>
    <row r="185" spans="1:138" x14ac:dyDescent="0.45">
      <c r="A185" s="22">
        <f t="shared" si="7"/>
        <v>44746</v>
      </c>
      <c r="B185" s="23">
        <v>58408496.065499999</v>
      </c>
      <c r="C185" s="15">
        <v>120662.85</v>
      </c>
      <c r="D185" s="23">
        <v>0.97650000000000003</v>
      </c>
      <c r="E185" s="24">
        <v>66324.037500000006</v>
      </c>
      <c r="F185" s="23">
        <v>413910</v>
      </c>
      <c r="G185" s="15">
        <v>1.54780401037293</v>
      </c>
      <c r="H185" s="15">
        <v>3.5968085106383003E-2</v>
      </c>
      <c r="I185" s="24">
        <v>8.4</v>
      </c>
      <c r="J185" s="36"/>
      <c r="K185" s="15"/>
      <c r="L185" s="18"/>
      <c r="M185" s="23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24">
        <v>60744.6</v>
      </c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</row>
    <row r="186" spans="1:138" x14ac:dyDescent="0.45">
      <c r="A186" s="22">
        <f t="shared" si="7"/>
        <v>44753</v>
      </c>
      <c r="B186" s="23">
        <v>61972070.254500099</v>
      </c>
      <c r="C186" s="15">
        <v>127378.65</v>
      </c>
      <c r="D186" s="23">
        <v>0.97650000000000003</v>
      </c>
      <c r="E186" s="24">
        <v>66324.037500000006</v>
      </c>
      <c r="F186" s="23">
        <v>383250</v>
      </c>
      <c r="G186" s="15">
        <v>1.54780401037293</v>
      </c>
      <c r="H186" s="15">
        <v>3.5968085106383003E-2</v>
      </c>
      <c r="I186" s="24">
        <v>8.4</v>
      </c>
      <c r="J186" s="36"/>
      <c r="K186" s="15"/>
      <c r="L186" s="18"/>
      <c r="M186" s="23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24">
        <v>60782.400000000001</v>
      </c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</row>
    <row r="187" spans="1:138" x14ac:dyDescent="0.45">
      <c r="A187" s="22">
        <f t="shared" si="7"/>
        <v>44760</v>
      </c>
      <c r="B187" s="23">
        <v>62775938.137500003</v>
      </c>
      <c r="C187" s="15">
        <v>128668.05</v>
      </c>
      <c r="D187" s="23">
        <v>0.97650000000000003</v>
      </c>
      <c r="E187" s="24">
        <v>66324.037500000006</v>
      </c>
      <c r="F187" s="23">
        <v>429240</v>
      </c>
      <c r="G187" s="15">
        <v>1.54780401037293</v>
      </c>
      <c r="H187" s="15">
        <v>3.5968085106383003E-2</v>
      </c>
      <c r="I187" s="24">
        <v>8.4</v>
      </c>
      <c r="J187" s="36"/>
      <c r="K187" s="15"/>
      <c r="L187" s="18"/>
      <c r="M187" s="23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>
        <v>2835</v>
      </c>
      <c r="Z187" s="15"/>
      <c r="AA187" s="15"/>
      <c r="AB187" s="24">
        <v>64787.1</v>
      </c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</row>
    <row r="188" spans="1:138" x14ac:dyDescent="0.45">
      <c r="A188" s="22">
        <f t="shared" si="7"/>
        <v>44767</v>
      </c>
      <c r="B188" s="23">
        <v>63968812.351499997</v>
      </c>
      <c r="C188" s="15">
        <v>130097.1</v>
      </c>
      <c r="D188" s="23">
        <v>0.97650000000000003</v>
      </c>
      <c r="E188" s="24">
        <v>66324.037500000006</v>
      </c>
      <c r="F188" s="23">
        <v>475230</v>
      </c>
      <c r="G188" s="15">
        <v>1.54780401037293</v>
      </c>
      <c r="H188" s="15">
        <v>3.5968085106383003E-2</v>
      </c>
      <c r="I188" s="24">
        <v>8.4</v>
      </c>
      <c r="J188" s="36"/>
      <c r="K188" s="15"/>
      <c r="L188" s="18"/>
      <c r="M188" s="23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24">
        <v>64373.4</v>
      </c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</row>
    <row r="189" spans="1:138" x14ac:dyDescent="0.45">
      <c r="A189" s="22">
        <f t="shared" si="7"/>
        <v>44774</v>
      </c>
      <c r="B189" s="23">
        <v>72066350.1285</v>
      </c>
      <c r="C189" s="15">
        <v>145008.15</v>
      </c>
      <c r="D189" s="23">
        <v>0.99750000000000005</v>
      </c>
      <c r="E189" s="24">
        <v>66324.037500000006</v>
      </c>
      <c r="F189" s="23">
        <v>567210</v>
      </c>
      <c r="G189" s="15">
        <v>1.59857018848815</v>
      </c>
      <c r="H189" s="15">
        <v>4.4122340425531897E-2</v>
      </c>
      <c r="I189" s="24">
        <v>10.5</v>
      </c>
      <c r="J189" s="36"/>
      <c r="K189" s="15"/>
      <c r="L189" s="18"/>
      <c r="M189" s="23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>
        <v>95681.25</v>
      </c>
      <c r="Z189" s="15"/>
      <c r="AA189" s="15"/>
      <c r="AB189" s="24">
        <v>68109.3</v>
      </c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</row>
    <row r="190" spans="1:138" x14ac:dyDescent="0.45">
      <c r="A190" s="22">
        <f t="shared" si="7"/>
        <v>44781</v>
      </c>
      <c r="B190" s="23">
        <v>79182697.8495</v>
      </c>
      <c r="C190" s="15">
        <v>158686.5</v>
      </c>
      <c r="D190" s="23">
        <v>0.99750000000000005</v>
      </c>
      <c r="E190" s="24">
        <v>66324.037500000006</v>
      </c>
      <c r="F190" s="23">
        <v>659190</v>
      </c>
      <c r="G190" s="15">
        <v>1.59857018848815</v>
      </c>
      <c r="H190" s="15">
        <v>4.4122340425531897E-2</v>
      </c>
      <c r="I190" s="24">
        <v>10.5</v>
      </c>
      <c r="J190" s="36"/>
      <c r="K190" s="15"/>
      <c r="L190" s="18"/>
      <c r="M190" s="23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>
        <v>191929.5</v>
      </c>
      <c r="Z190" s="15"/>
      <c r="AA190" s="15"/>
      <c r="AB190" s="24">
        <v>68180.7</v>
      </c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</row>
    <row r="191" spans="1:138" x14ac:dyDescent="0.45">
      <c r="A191" s="22">
        <f t="shared" si="7"/>
        <v>44788</v>
      </c>
      <c r="B191" s="23">
        <v>83783394.471000105</v>
      </c>
      <c r="C191" s="15">
        <v>167259.75</v>
      </c>
      <c r="D191" s="23">
        <v>0.99750000000000005</v>
      </c>
      <c r="E191" s="24">
        <v>66324.037500000006</v>
      </c>
      <c r="F191" s="23">
        <v>766500</v>
      </c>
      <c r="G191" s="15">
        <v>1.59857018848815</v>
      </c>
      <c r="H191" s="15">
        <v>4.4122340425531897E-2</v>
      </c>
      <c r="I191" s="24">
        <v>10.5</v>
      </c>
      <c r="J191" s="36"/>
      <c r="K191" s="15"/>
      <c r="L191" s="18"/>
      <c r="M191" s="23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>
        <v>382725</v>
      </c>
      <c r="Z191" s="15"/>
      <c r="AA191" s="15"/>
      <c r="AB191" s="24">
        <v>75225.149999999994</v>
      </c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</row>
    <row r="192" spans="1:138" x14ac:dyDescent="0.45">
      <c r="A192" s="22">
        <f t="shared" si="7"/>
        <v>44795</v>
      </c>
      <c r="B192" s="23">
        <v>82662475.360500097</v>
      </c>
      <c r="C192" s="15">
        <v>164733.45000000001</v>
      </c>
      <c r="D192" s="23">
        <v>0.99750000000000005</v>
      </c>
      <c r="E192" s="24">
        <v>66324.037500000006</v>
      </c>
      <c r="F192" s="23">
        <v>873810</v>
      </c>
      <c r="G192" s="15">
        <v>1.59857018848815</v>
      </c>
      <c r="H192" s="15">
        <v>4.4122340425531897E-2</v>
      </c>
      <c r="I192" s="24">
        <v>10.5</v>
      </c>
      <c r="J192" s="36"/>
      <c r="K192" s="15"/>
      <c r="L192" s="18"/>
      <c r="M192" s="23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>
        <v>191362.5</v>
      </c>
      <c r="Z192" s="15"/>
      <c r="AA192" s="15"/>
      <c r="AB192" s="24">
        <v>80234.7</v>
      </c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</row>
    <row r="193" spans="1:138" x14ac:dyDescent="0.45">
      <c r="A193" s="22">
        <f t="shared" si="7"/>
        <v>44802</v>
      </c>
      <c r="B193" s="23">
        <v>83010502.522500098</v>
      </c>
      <c r="C193" s="15">
        <v>165344.54999999999</v>
      </c>
      <c r="D193" s="23">
        <v>0.99750000000000005</v>
      </c>
      <c r="E193" s="24">
        <v>66324.037500000006</v>
      </c>
      <c r="F193" s="23">
        <v>965790</v>
      </c>
      <c r="G193" s="15">
        <v>1.59857018848815</v>
      </c>
      <c r="H193" s="15">
        <v>4.4122340425531897E-2</v>
      </c>
      <c r="I193" s="24">
        <v>10.5</v>
      </c>
      <c r="J193" s="36"/>
      <c r="K193" s="15"/>
      <c r="L193" s="18"/>
      <c r="M193" s="23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>
        <v>1746753.75</v>
      </c>
      <c r="Z193" s="15"/>
      <c r="AA193" s="15"/>
      <c r="AB193" s="24">
        <v>84112.35</v>
      </c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</row>
    <row r="194" spans="1:138" x14ac:dyDescent="0.45">
      <c r="A194" s="22">
        <f t="shared" si="7"/>
        <v>44809</v>
      </c>
      <c r="B194" s="23">
        <v>94609693.699500099</v>
      </c>
      <c r="C194" s="15">
        <v>187848.15</v>
      </c>
      <c r="D194" s="23">
        <v>0.99750000000000005</v>
      </c>
      <c r="E194" s="24">
        <v>66324.037500000006</v>
      </c>
      <c r="F194" s="23">
        <v>1103760</v>
      </c>
      <c r="G194" s="15">
        <v>1.6516685718498201</v>
      </c>
      <c r="H194" s="15">
        <v>5.5069148936170202E-2</v>
      </c>
      <c r="I194" s="24">
        <v>10.5</v>
      </c>
      <c r="J194" s="36"/>
      <c r="K194" s="15"/>
      <c r="L194" s="18"/>
      <c r="M194" s="23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>
        <v>2058517.125</v>
      </c>
      <c r="Z194" s="15"/>
      <c r="AA194" s="15"/>
      <c r="AB194" s="24">
        <v>80695.649999999994</v>
      </c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</row>
    <row r="195" spans="1:138" x14ac:dyDescent="0.45">
      <c r="A195" s="22">
        <f t="shared" ref="A195:A258" si="9">A194+7</f>
        <v>44816</v>
      </c>
      <c r="B195" s="23">
        <v>104887544.9685</v>
      </c>
      <c r="C195" s="15">
        <v>207673.2</v>
      </c>
      <c r="D195" s="23">
        <v>0.99750000000000005</v>
      </c>
      <c r="E195" s="24">
        <v>66324.037500000006</v>
      </c>
      <c r="F195" s="23">
        <v>1434888</v>
      </c>
      <c r="G195" s="15">
        <v>1.6516685718498201</v>
      </c>
      <c r="H195" s="15">
        <v>5.5069148936170202E-2</v>
      </c>
      <c r="I195" s="24">
        <v>10.5</v>
      </c>
      <c r="J195" s="36"/>
      <c r="K195" s="15"/>
      <c r="L195" s="18"/>
      <c r="M195" s="23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>
        <v>2395488.375</v>
      </c>
      <c r="Z195" s="15"/>
      <c r="AA195" s="15"/>
      <c r="AB195" s="24">
        <v>87951.15</v>
      </c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</row>
    <row r="196" spans="1:138" x14ac:dyDescent="0.45">
      <c r="A196" s="22">
        <f t="shared" si="9"/>
        <v>44823</v>
      </c>
      <c r="B196" s="23">
        <v>93895884.736499995</v>
      </c>
      <c r="C196" s="15">
        <v>184833.6</v>
      </c>
      <c r="D196" s="23">
        <v>0.99750000000000005</v>
      </c>
      <c r="E196" s="24">
        <v>66324.037500000006</v>
      </c>
      <c r="F196" s="23">
        <v>1413426</v>
      </c>
      <c r="G196" s="15">
        <v>1.6516685718498201</v>
      </c>
      <c r="H196" s="15">
        <v>5.5069148936170202E-2</v>
      </c>
      <c r="I196" s="24">
        <v>10.5</v>
      </c>
      <c r="J196" s="36"/>
      <c r="K196" s="15"/>
      <c r="L196" s="18"/>
      <c r="M196" s="23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>
        <v>2808335.25</v>
      </c>
      <c r="Z196" s="15"/>
      <c r="AA196" s="15"/>
      <c r="AB196" s="24">
        <v>99768.9</v>
      </c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</row>
    <row r="197" spans="1:138" x14ac:dyDescent="0.45">
      <c r="A197" s="22">
        <f t="shared" si="9"/>
        <v>44830</v>
      </c>
      <c r="B197" s="23">
        <v>81329113.708499998</v>
      </c>
      <c r="C197" s="15">
        <v>159231.45000000001</v>
      </c>
      <c r="D197" s="23">
        <v>0.99750000000000005</v>
      </c>
      <c r="E197" s="24">
        <v>66324.037500000006</v>
      </c>
      <c r="F197" s="23">
        <v>1253994</v>
      </c>
      <c r="G197" s="15">
        <v>1.6516685718498201</v>
      </c>
      <c r="H197" s="15">
        <v>5.5069148936170202E-2</v>
      </c>
      <c r="I197" s="24">
        <v>10.5</v>
      </c>
      <c r="J197" s="36"/>
      <c r="K197" s="15"/>
      <c r="L197" s="18"/>
      <c r="M197" s="23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>
        <v>2292609.375</v>
      </c>
      <c r="Z197" s="15"/>
      <c r="AA197" s="15"/>
      <c r="AB197" s="24">
        <v>88463.55</v>
      </c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</row>
    <row r="198" spans="1:138" x14ac:dyDescent="0.45">
      <c r="A198" s="22">
        <f t="shared" si="9"/>
        <v>44837</v>
      </c>
      <c r="B198" s="23">
        <v>77930130.327000007</v>
      </c>
      <c r="C198" s="15">
        <v>151691.4</v>
      </c>
      <c r="D198" s="23">
        <v>0.98699999999999999</v>
      </c>
      <c r="E198" s="24">
        <v>66324.037500000006</v>
      </c>
      <c r="F198" s="23">
        <v>1122156</v>
      </c>
      <c r="G198" s="15">
        <v>1.6667649391846999</v>
      </c>
      <c r="H198" s="15">
        <v>5.00425531914893E-2</v>
      </c>
      <c r="I198" s="24">
        <v>10.5</v>
      </c>
      <c r="J198" s="36"/>
      <c r="K198" s="15"/>
      <c r="L198" s="18"/>
      <c r="M198" s="23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>
        <v>2820651.75</v>
      </c>
      <c r="Z198" s="15"/>
      <c r="AA198" s="15"/>
      <c r="AB198" s="24">
        <v>77742</v>
      </c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</row>
    <row r="199" spans="1:138" x14ac:dyDescent="0.45">
      <c r="A199" s="22">
        <f t="shared" si="9"/>
        <v>44844</v>
      </c>
      <c r="B199" s="23">
        <v>77564348.284500003</v>
      </c>
      <c r="C199" s="15">
        <v>150907.04999999999</v>
      </c>
      <c r="D199" s="23">
        <v>0.98699999999999999</v>
      </c>
      <c r="E199" s="24">
        <v>66324.037500000006</v>
      </c>
      <c r="F199" s="23">
        <v>1045506</v>
      </c>
      <c r="G199" s="15">
        <v>1.6667649391846999</v>
      </c>
      <c r="H199" s="15">
        <v>5.00425531914893E-2</v>
      </c>
      <c r="I199" s="24">
        <v>10.5</v>
      </c>
      <c r="J199" s="36"/>
      <c r="K199" s="15"/>
      <c r="L199" s="18"/>
      <c r="M199" s="23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>
        <v>3679207.875</v>
      </c>
      <c r="Z199" s="15"/>
      <c r="AA199" s="15"/>
      <c r="AB199" s="24">
        <v>77883.75</v>
      </c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</row>
    <row r="200" spans="1:138" x14ac:dyDescent="0.45">
      <c r="A200" s="22">
        <f t="shared" si="9"/>
        <v>44851</v>
      </c>
      <c r="B200" s="23">
        <v>74886275.981999904</v>
      </c>
      <c r="C200" s="15">
        <v>145184.54999999999</v>
      </c>
      <c r="D200" s="23">
        <v>0.98699999999999999</v>
      </c>
      <c r="E200" s="24">
        <v>66324.037500000006</v>
      </c>
      <c r="F200" s="23">
        <v>1028643</v>
      </c>
      <c r="G200" s="15">
        <v>1.6667649391846999</v>
      </c>
      <c r="H200" s="15">
        <v>5.00425531914893E-2</v>
      </c>
      <c r="I200" s="24">
        <v>10.5</v>
      </c>
      <c r="J200" s="36"/>
      <c r="K200" s="15"/>
      <c r="L200" s="18"/>
      <c r="M200" s="23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>
        <v>1621273.5</v>
      </c>
      <c r="Z200" s="15"/>
      <c r="AA200" s="15"/>
      <c r="AB200" s="24">
        <v>76217.399999999994</v>
      </c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</row>
    <row r="201" spans="1:138" x14ac:dyDescent="0.45">
      <c r="A201" s="22">
        <f t="shared" si="9"/>
        <v>44858</v>
      </c>
      <c r="B201" s="23">
        <v>72200323.954500005</v>
      </c>
      <c r="C201" s="15">
        <v>139868.4</v>
      </c>
      <c r="D201" s="23">
        <v>0.98699999999999999</v>
      </c>
      <c r="E201" s="24">
        <v>66324.037500000006</v>
      </c>
      <c r="F201" s="23">
        <v>1004115</v>
      </c>
      <c r="G201" s="15">
        <v>1.6667649391846999</v>
      </c>
      <c r="H201" s="15">
        <v>5.00425531914893E-2</v>
      </c>
      <c r="I201" s="24">
        <v>10.5</v>
      </c>
      <c r="J201" s="36"/>
      <c r="K201" s="15"/>
      <c r="L201" s="18"/>
      <c r="M201" s="23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>
        <v>1523946.375</v>
      </c>
      <c r="Z201" s="15"/>
      <c r="AA201" s="15"/>
      <c r="AB201" s="24">
        <v>78343.649999999994</v>
      </c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</row>
    <row r="202" spans="1:138" x14ac:dyDescent="0.45">
      <c r="A202" s="22">
        <f t="shared" si="9"/>
        <v>44865</v>
      </c>
      <c r="B202" s="23">
        <v>68150900.821500003</v>
      </c>
      <c r="C202" s="15">
        <v>131787.6</v>
      </c>
      <c r="D202" s="23">
        <v>0.98699999999999999</v>
      </c>
      <c r="E202" s="24">
        <v>66324.037500000006</v>
      </c>
      <c r="F202" s="23">
        <v>883008</v>
      </c>
      <c r="G202" s="15">
        <v>1.6667649391846999</v>
      </c>
      <c r="H202" s="15">
        <v>5.00425531914893E-2</v>
      </c>
      <c r="I202" s="24">
        <v>10.5</v>
      </c>
      <c r="J202" s="36"/>
      <c r="K202" s="15"/>
      <c r="L202" s="18"/>
      <c r="M202" s="23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>
        <v>2790703.125</v>
      </c>
      <c r="Z202" s="15"/>
      <c r="AA202" s="15"/>
      <c r="AB202" s="24">
        <v>78460.2</v>
      </c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</row>
    <row r="203" spans="1:138" x14ac:dyDescent="0.45">
      <c r="A203" s="22">
        <f t="shared" si="9"/>
        <v>44872</v>
      </c>
      <c r="B203" s="23">
        <v>70299968.487000003</v>
      </c>
      <c r="C203" s="15">
        <v>136273.20000000001</v>
      </c>
      <c r="D203" s="23">
        <v>0.98699999999999999</v>
      </c>
      <c r="E203" s="24">
        <v>66324.037500000006</v>
      </c>
      <c r="F203" s="23">
        <v>1093029</v>
      </c>
      <c r="G203" s="15">
        <v>1.6616655070581099</v>
      </c>
      <c r="H203" s="15">
        <v>5.6409574468085102E-2</v>
      </c>
      <c r="I203" s="24">
        <v>11.55</v>
      </c>
      <c r="J203" s="36"/>
      <c r="K203" s="15"/>
      <c r="L203" s="18"/>
      <c r="M203" s="23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>
        <v>1415247.75</v>
      </c>
      <c r="Z203" s="15"/>
      <c r="AA203" s="15"/>
      <c r="AB203" s="24">
        <v>80729.25</v>
      </c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</row>
    <row r="204" spans="1:138" x14ac:dyDescent="0.45">
      <c r="A204" s="22">
        <f t="shared" si="9"/>
        <v>44879</v>
      </c>
      <c r="B204" s="23">
        <v>74976005.937000006</v>
      </c>
      <c r="C204" s="15">
        <v>144489.45000000001</v>
      </c>
      <c r="D204" s="23">
        <v>0.98699999999999999</v>
      </c>
      <c r="E204" s="24">
        <v>66324.037500000006</v>
      </c>
      <c r="F204" s="23">
        <v>1192674</v>
      </c>
      <c r="G204" s="15">
        <v>1.6616655070581099</v>
      </c>
      <c r="H204" s="15">
        <v>5.6409574468085102E-2</v>
      </c>
      <c r="I204" s="24">
        <v>11.55</v>
      </c>
      <c r="J204" s="36"/>
      <c r="K204" s="15"/>
      <c r="L204" s="18"/>
      <c r="M204" s="23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>
        <v>836718.75</v>
      </c>
      <c r="Z204" s="15"/>
      <c r="AA204" s="15"/>
      <c r="AB204" s="24">
        <v>77639.100000000006</v>
      </c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</row>
    <row r="205" spans="1:138" x14ac:dyDescent="0.45">
      <c r="A205" s="22">
        <f t="shared" si="9"/>
        <v>44886</v>
      </c>
      <c r="B205" s="23">
        <v>78590458.694999993</v>
      </c>
      <c r="C205" s="15">
        <v>151100.25</v>
      </c>
      <c r="D205" s="23">
        <v>0.98699999999999999</v>
      </c>
      <c r="E205" s="24">
        <v>66324.037500000006</v>
      </c>
      <c r="F205" s="23">
        <v>1476279</v>
      </c>
      <c r="G205" s="15">
        <v>1.6616655070581099</v>
      </c>
      <c r="H205" s="15">
        <v>5.6409574468085102E-2</v>
      </c>
      <c r="I205" s="24">
        <v>11.55</v>
      </c>
      <c r="J205" s="36"/>
      <c r="K205" s="15"/>
      <c r="L205" s="18"/>
      <c r="M205" s="23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>
        <v>1534341.375</v>
      </c>
      <c r="Z205" s="15"/>
      <c r="AA205" s="15"/>
      <c r="AB205" s="24">
        <v>82615.05</v>
      </c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</row>
    <row r="206" spans="1:138" x14ac:dyDescent="0.45">
      <c r="A206" s="22">
        <f t="shared" si="9"/>
        <v>44893</v>
      </c>
      <c r="B206" s="23">
        <v>86835501.868500099</v>
      </c>
      <c r="C206" s="15">
        <v>166604.54999999999</v>
      </c>
      <c r="D206" s="23">
        <v>0.98699999999999999</v>
      </c>
      <c r="E206" s="24">
        <v>66324.037500000006</v>
      </c>
      <c r="F206" s="23">
        <v>1821204</v>
      </c>
      <c r="G206" s="15">
        <v>1.6616655070581099</v>
      </c>
      <c r="H206" s="15">
        <v>5.6409574468085102E-2</v>
      </c>
      <c r="I206" s="24">
        <v>11.55</v>
      </c>
      <c r="J206" s="36"/>
      <c r="K206" s="15"/>
      <c r="L206" s="18"/>
      <c r="M206" s="23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>
        <v>14407627.5</v>
      </c>
      <c r="Z206" s="15"/>
      <c r="AA206" s="15"/>
      <c r="AB206" s="24">
        <v>85018.5</v>
      </c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</row>
    <row r="207" spans="1:138" x14ac:dyDescent="0.45">
      <c r="A207" s="22">
        <f t="shared" si="9"/>
        <v>44900</v>
      </c>
      <c r="B207" s="23">
        <v>96678449.899500102</v>
      </c>
      <c r="C207" s="15">
        <v>184315.95</v>
      </c>
      <c r="D207" s="23">
        <v>0.99750000000000005</v>
      </c>
      <c r="E207" s="24">
        <v>66324.037500000006</v>
      </c>
      <c r="F207" s="23">
        <v>2201388</v>
      </c>
      <c r="G207" s="15">
        <v>1.6485280454990501</v>
      </c>
      <c r="H207" s="15">
        <v>6.73563829787234E-2</v>
      </c>
      <c r="I207" s="24">
        <v>13.65</v>
      </c>
      <c r="J207" s="36"/>
      <c r="K207" s="15"/>
      <c r="L207" s="18"/>
      <c r="M207" s="23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>
        <v>12185404.875</v>
      </c>
      <c r="Z207" s="15"/>
      <c r="AA207" s="15"/>
      <c r="AB207" s="24">
        <v>92444.1</v>
      </c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</row>
    <row r="208" spans="1:138" x14ac:dyDescent="0.45">
      <c r="A208" s="22">
        <f t="shared" si="9"/>
        <v>44907</v>
      </c>
      <c r="B208" s="23">
        <v>100467831.1455</v>
      </c>
      <c r="C208" s="15">
        <v>191493.75</v>
      </c>
      <c r="D208" s="23">
        <v>0.99750000000000005</v>
      </c>
      <c r="E208" s="24">
        <v>66324.037500000006</v>
      </c>
      <c r="F208" s="23">
        <v>2472729</v>
      </c>
      <c r="G208" s="15">
        <v>1.6485280454990501</v>
      </c>
      <c r="H208" s="15">
        <v>6.73563829787234E-2</v>
      </c>
      <c r="I208" s="24">
        <v>13.65</v>
      </c>
      <c r="J208" s="36"/>
      <c r="K208" s="15"/>
      <c r="L208" s="18"/>
      <c r="M208" s="23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>
        <v>10423342.125</v>
      </c>
      <c r="Z208" s="15"/>
      <c r="AA208" s="15"/>
      <c r="AB208" s="24">
        <v>103704.3</v>
      </c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</row>
    <row r="209" spans="1:138" x14ac:dyDescent="0.45">
      <c r="A209" s="22">
        <f t="shared" si="9"/>
        <v>44914</v>
      </c>
      <c r="B209" s="23">
        <v>92793108.638999999</v>
      </c>
      <c r="C209" s="15">
        <v>176155.35</v>
      </c>
      <c r="D209" s="23">
        <v>0.99750000000000005</v>
      </c>
      <c r="E209" s="24">
        <v>66324.037500000006</v>
      </c>
      <c r="F209" s="23">
        <v>2256576</v>
      </c>
      <c r="G209" s="15">
        <v>1.6485280454990501</v>
      </c>
      <c r="H209" s="15">
        <v>6.73563829787234E-2</v>
      </c>
      <c r="I209" s="24">
        <v>13.65</v>
      </c>
      <c r="J209" s="36"/>
      <c r="K209" s="15"/>
      <c r="L209" s="18"/>
      <c r="M209" s="23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>
        <v>10312304.625</v>
      </c>
      <c r="Z209" s="15"/>
      <c r="AA209" s="15"/>
      <c r="AB209" s="24">
        <v>105635.25</v>
      </c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</row>
    <row r="210" spans="1:138" ht="14.65" thickBot="1" x14ac:dyDescent="0.5">
      <c r="A210" s="25">
        <f t="shared" si="9"/>
        <v>44921</v>
      </c>
      <c r="B210" s="27">
        <v>81086239.752000093</v>
      </c>
      <c r="C210" s="16">
        <v>152737.20000000001</v>
      </c>
      <c r="D210" s="27">
        <v>0.99750000000000005</v>
      </c>
      <c r="E210" s="28">
        <v>66324.037500000006</v>
      </c>
      <c r="F210" s="27">
        <v>1638777</v>
      </c>
      <c r="G210" s="16">
        <v>1.6485280454990501</v>
      </c>
      <c r="H210" s="16">
        <v>6.73563829787234E-2</v>
      </c>
      <c r="I210" s="28">
        <v>13.65</v>
      </c>
      <c r="J210" s="37"/>
      <c r="K210" s="19"/>
      <c r="L210" s="38"/>
      <c r="M210" s="27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>
        <v>243298.125</v>
      </c>
      <c r="Z210" s="16"/>
      <c r="AA210" s="16"/>
      <c r="AB210" s="28">
        <v>96836.25</v>
      </c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</row>
    <row r="211" spans="1:138" x14ac:dyDescent="0.45">
      <c r="A211" s="29">
        <f t="shared" si="9"/>
        <v>44928</v>
      </c>
      <c r="B211" s="30">
        <v>66715043.660999998</v>
      </c>
      <c r="C211" s="14">
        <v>125039.25</v>
      </c>
      <c r="D211" s="30">
        <v>0.99750000000000005</v>
      </c>
      <c r="E211" s="31">
        <v>64408.584220331897</v>
      </c>
      <c r="F211" s="30">
        <v>812490</v>
      </c>
      <c r="G211" s="14">
        <v>1.64104829371464</v>
      </c>
      <c r="H211" s="14">
        <v>6.7244680851063804E-2</v>
      </c>
      <c r="I211" s="31">
        <v>14.7</v>
      </c>
      <c r="J211" s="30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31">
        <v>71812.649999999994</v>
      </c>
      <c r="AC211" s="12"/>
      <c r="AD211" s="12"/>
      <c r="AE211" s="12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</row>
    <row r="212" spans="1:138" x14ac:dyDescent="0.45">
      <c r="A212" s="22">
        <f t="shared" si="9"/>
        <v>44935</v>
      </c>
      <c r="B212" s="23">
        <v>66466902.568499997</v>
      </c>
      <c r="C212" s="15">
        <v>124496.4</v>
      </c>
      <c r="D212" s="23">
        <v>0.99750000000000005</v>
      </c>
      <c r="E212" s="24">
        <v>64408.584220331897</v>
      </c>
      <c r="F212" s="23">
        <v>1181943</v>
      </c>
      <c r="G212" s="15">
        <v>1.64104829371464</v>
      </c>
      <c r="H212" s="15">
        <v>6.7244680851063804E-2</v>
      </c>
      <c r="I212" s="24">
        <v>14.7</v>
      </c>
      <c r="J212" s="23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24">
        <v>71428.350000000006</v>
      </c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</row>
    <row r="213" spans="1:138" x14ac:dyDescent="0.45">
      <c r="A213" s="22">
        <f t="shared" si="9"/>
        <v>44942</v>
      </c>
      <c r="B213" s="23">
        <v>64718868.3015</v>
      </c>
      <c r="C213" s="15">
        <v>121296</v>
      </c>
      <c r="D213" s="23">
        <v>0.99750000000000005</v>
      </c>
      <c r="E213" s="24">
        <v>64408.584220331897</v>
      </c>
      <c r="F213" s="23">
        <v>1108359</v>
      </c>
      <c r="G213" s="15">
        <v>1.64104829371464</v>
      </c>
      <c r="H213" s="15">
        <v>6.7244680851063804E-2</v>
      </c>
      <c r="I213" s="24">
        <v>14.7</v>
      </c>
      <c r="J213" s="23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24">
        <v>71376.899999999994</v>
      </c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</row>
    <row r="214" spans="1:138" x14ac:dyDescent="0.45">
      <c r="A214" s="22">
        <f t="shared" si="9"/>
        <v>44949</v>
      </c>
      <c r="B214" s="23">
        <v>67860815.137500003</v>
      </c>
      <c r="C214" s="15">
        <v>127528.8</v>
      </c>
      <c r="D214" s="23">
        <v>0.99750000000000005</v>
      </c>
      <c r="E214" s="24">
        <v>64408.584220331897</v>
      </c>
      <c r="F214" s="23">
        <v>1195740</v>
      </c>
      <c r="G214" s="15">
        <v>1.64104829371464</v>
      </c>
      <c r="H214" s="15">
        <v>6.7244680851063804E-2</v>
      </c>
      <c r="I214" s="24">
        <v>14.7</v>
      </c>
      <c r="J214" s="23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24">
        <v>70348.95</v>
      </c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</row>
    <row r="215" spans="1:138" x14ac:dyDescent="0.45">
      <c r="A215" s="22">
        <f t="shared" si="9"/>
        <v>44956</v>
      </c>
      <c r="B215" s="23">
        <v>71959913.581499904</v>
      </c>
      <c r="C215" s="15">
        <v>135586.5</v>
      </c>
      <c r="D215" s="23">
        <v>0.99750000000000005</v>
      </c>
      <c r="E215" s="24">
        <v>64408.584220331897</v>
      </c>
      <c r="F215" s="23">
        <v>1327578</v>
      </c>
      <c r="G215" s="15">
        <v>1.64104829371464</v>
      </c>
      <c r="H215" s="15">
        <v>6.7244680851063804E-2</v>
      </c>
      <c r="I215" s="24">
        <v>14.7</v>
      </c>
      <c r="J215" s="23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24">
        <v>75366.899999999994</v>
      </c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</row>
    <row r="216" spans="1:138" x14ac:dyDescent="0.45">
      <c r="A216" s="22">
        <f t="shared" si="9"/>
        <v>44963</v>
      </c>
      <c r="B216" s="23">
        <v>73662288.209999993</v>
      </c>
      <c r="C216" s="15">
        <v>138739.65</v>
      </c>
      <c r="D216" s="23">
        <v>0.99750000000000005</v>
      </c>
      <c r="E216" s="24">
        <v>64408.584220331897</v>
      </c>
      <c r="F216" s="23">
        <v>1402695</v>
      </c>
      <c r="G216" s="15">
        <v>1.6317295480828999</v>
      </c>
      <c r="H216" s="15">
        <v>7.2382978723404198E-2</v>
      </c>
      <c r="I216" s="24">
        <v>14.7</v>
      </c>
      <c r="J216" s="23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24">
        <v>81406.5</v>
      </c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</row>
    <row r="217" spans="1:138" x14ac:dyDescent="0.45">
      <c r="A217" s="22">
        <f t="shared" si="9"/>
        <v>44970</v>
      </c>
      <c r="B217" s="23">
        <v>74399821.681500003</v>
      </c>
      <c r="C217" s="15">
        <v>140988.75</v>
      </c>
      <c r="D217" s="23">
        <v>0.99750000000000005</v>
      </c>
      <c r="E217" s="24">
        <v>64408.584220331897</v>
      </c>
      <c r="F217" s="23">
        <v>1401162</v>
      </c>
      <c r="G217" s="15">
        <v>1.6317295480828999</v>
      </c>
      <c r="H217" s="15">
        <v>7.2382978723404198E-2</v>
      </c>
      <c r="I217" s="24">
        <v>14.7</v>
      </c>
      <c r="J217" s="23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>
        <v>19813.5</v>
      </c>
      <c r="Z217" s="15"/>
      <c r="AA217" s="15"/>
      <c r="AB217" s="24">
        <v>84825.3</v>
      </c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</row>
    <row r="218" spans="1:138" x14ac:dyDescent="0.45">
      <c r="A218" s="22">
        <f t="shared" si="9"/>
        <v>44977</v>
      </c>
      <c r="B218" s="23">
        <v>64946214.185999997</v>
      </c>
      <c r="C218" s="15">
        <v>123090.45</v>
      </c>
      <c r="D218" s="23">
        <v>0.99750000000000005</v>
      </c>
      <c r="E218" s="24">
        <v>64408.584220331897</v>
      </c>
      <c r="F218" s="23">
        <v>1030176</v>
      </c>
      <c r="G218" s="15">
        <v>1.6317295480828999</v>
      </c>
      <c r="H218" s="15">
        <v>7.2382978723404198E-2</v>
      </c>
      <c r="I218" s="24">
        <v>14.7</v>
      </c>
      <c r="J218" s="23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>
        <v>32382</v>
      </c>
      <c r="Z218" s="15"/>
      <c r="AA218" s="15"/>
      <c r="AB218" s="24">
        <v>87268.65</v>
      </c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</row>
    <row r="219" spans="1:138" x14ac:dyDescent="0.45">
      <c r="A219" s="22">
        <f t="shared" si="9"/>
        <v>44984</v>
      </c>
      <c r="B219" s="23">
        <v>67679517.485999897</v>
      </c>
      <c r="C219" s="15">
        <v>128922.15</v>
      </c>
      <c r="D219" s="23">
        <v>0.99750000000000005</v>
      </c>
      <c r="E219" s="24">
        <v>64408.584220331897</v>
      </c>
      <c r="F219" s="23">
        <v>1247862</v>
      </c>
      <c r="G219" s="15">
        <v>1.6317295480828999</v>
      </c>
      <c r="H219" s="15">
        <v>7.2382978723404198E-2</v>
      </c>
      <c r="I219" s="24">
        <v>14.7</v>
      </c>
      <c r="J219" s="23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>
        <v>3356403.75</v>
      </c>
      <c r="Z219" s="15"/>
      <c r="AA219" s="15"/>
      <c r="AB219" s="24">
        <v>80631.600000000006</v>
      </c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</row>
    <row r="220" spans="1:138" x14ac:dyDescent="0.45">
      <c r="A220" s="22">
        <f t="shared" si="9"/>
        <v>44991</v>
      </c>
      <c r="B220" s="23">
        <v>61114529.857500002</v>
      </c>
      <c r="C220" s="15">
        <v>116784.15</v>
      </c>
      <c r="D220" s="23">
        <v>0.99750000000000005</v>
      </c>
      <c r="E220" s="24">
        <v>64408.584220331897</v>
      </c>
      <c r="F220" s="23">
        <v>985719</v>
      </c>
      <c r="G220" s="15">
        <v>1.6186189543779199</v>
      </c>
      <c r="H220" s="15">
        <v>7.2047872340425506E-2</v>
      </c>
      <c r="I220" s="24">
        <v>15.75</v>
      </c>
      <c r="J220" s="23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>
        <v>4229410.5</v>
      </c>
      <c r="Z220" s="15"/>
      <c r="AA220" s="15"/>
      <c r="AB220" s="24">
        <v>79993.2</v>
      </c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</row>
    <row r="221" spans="1:138" x14ac:dyDescent="0.45">
      <c r="A221" s="22">
        <f t="shared" si="9"/>
        <v>44998</v>
      </c>
      <c r="B221" s="23">
        <v>65774401.969499901</v>
      </c>
      <c r="C221" s="15">
        <v>126234.15</v>
      </c>
      <c r="D221" s="23">
        <v>0.99750000000000005</v>
      </c>
      <c r="E221" s="24">
        <v>64408.584220331897</v>
      </c>
      <c r="F221" s="23">
        <v>1108359</v>
      </c>
      <c r="G221" s="15">
        <v>1.6186189543779199</v>
      </c>
      <c r="H221" s="15">
        <v>7.2047872340425506E-2</v>
      </c>
      <c r="I221" s="24">
        <v>15.75</v>
      </c>
      <c r="J221" s="23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>
        <v>214168.5</v>
      </c>
      <c r="Z221" s="15"/>
      <c r="AA221" s="15"/>
      <c r="AB221" s="24">
        <v>73027.5</v>
      </c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</row>
    <row r="222" spans="1:138" x14ac:dyDescent="0.45">
      <c r="A222" s="22">
        <f t="shared" si="9"/>
        <v>45005</v>
      </c>
      <c r="B222" s="23">
        <v>62967041.518499903</v>
      </c>
      <c r="C222" s="15">
        <v>120304.8</v>
      </c>
      <c r="D222" s="23">
        <v>0.99750000000000005</v>
      </c>
      <c r="E222" s="24">
        <v>64408.584220331897</v>
      </c>
      <c r="F222" s="23">
        <v>1014846</v>
      </c>
      <c r="G222" s="15">
        <v>1.6186189543779199</v>
      </c>
      <c r="H222" s="15">
        <v>7.2047872340425506E-2</v>
      </c>
      <c r="I222" s="24">
        <v>15.75</v>
      </c>
      <c r="J222" s="23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>
        <v>117274.5</v>
      </c>
      <c r="Z222" s="15"/>
      <c r="AA222" s="15"/>
      <c r="AB222" s="24">
        <v>76900.95</v>
      </c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</row>
    <row r="223" spans="1:138" x14ac:dyDescent="0.45">
      <c r="A223" s="22">
        <f t="shared" si="9"/>
        <v>45012</v>
      </c>
      <c r="B223" s="23">
        <v>59069265.076499999</v>
      </c>
      <c r="C223" s="15">
        <v>112856.1</v>
      </c>
      <c r="D223" s="23">
        <v>0.99750000000000005</v>
      </c>
      <c r="E223" s="24">
        <v>64408.584220331897</v>
      </c>
      <c r="F223" s="23">
        <v>899871</v>
      </c>
      <c r="G223" s="15">
        <v>1.6186189543779199</v>
      </c>
      <c r="H223" s="15">
        <v>7.2047872340425506E-2</v>
      </c>
      <c r="I223" s="24">
        <v>15.75</v>
      </c>
      <c r="J223" s="23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>
        <v>3150</v>
      </c>
      <c r="Z223" s="15"/>
      <c r="AA223" s="15"/>
      <c r="AB223" s="24">
        <v>75363.75</v>
      </c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</row>
    <row r="224" spans="1:138" x14ac:dyDescent="0.45">
      <c r="A224" s="22">
        <f t="shared" si="9"/>
        <v>45019</v>
      </c>
      <c r="B224" s="23">
        <v>60087985.177500002</v>
      </c>
      <c r="C224" s="15">
        <v>114730.35</v>
      </c>
      <c r="D224" s="23">
        <v>0.99750000000000005</v>
      </c>
      <c r="E224" s="24">
        <v>64408.584220331897</v>
      </c>
      <c r="F224" s="23">
        <v>876876</v>
      </c>
      <c r="G224" s="15">
        <v>1.6078510482895501</v>
      </c>
      <c r="H224" s="15">
        <v>7.2829787234042501E-2</v>
      </c>
      <c r="I224" s="24">
        <v>15.75</v>
      </c>
      <c r="J224" s="23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>
        <v>151200</v>
      </c>
      <c r="Z224" s="15"/>
      <c r="AA224" s="15"/>
      <c r="AB224" s="24">
        <v>73040.100000000006</v>
      </c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</row>
    <row r="225" spans="1:138" x14ac:dyDescent="0.45">
      <c r="A225" s="22">
        <f t="shared" si="9"/>
        <v>45026</v>
      </c>
      <c r="B225" s="23">
        <v>60166465.401000001</v>
      </c>
      <c r="C225" s="15">
        <v>115181.85</v>
      </c>
      <c r="D225" s="23">
        <v>0.99750000000000005</v>
      </c>
      <c r="E225" s="24">
        <v>64408.584220331897</v>
      </c>
      <c r="F225" s="23">
        <v>846216</v>
      </c>
      <c r="G225" s="15">
        <v>1.6078510482895501</v>
      </c>
      <c r="H225" s="15">
        <v>7.2829787234042501E-2</v>
      </c>
      <c r="I225" s="24">
        <v>15.75</v>
      </c>
      <c r="J225" s="23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>
        <v>201600</v>
      </c>
      <c r="Z225" s="15"/>
      <c r="AA225" s="15"/>
      <c r="AB225" s="24">
        <v>78950.55</v>
      </c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</row>
    <row r="226" spans="1:138" x14ac:dyDescent="0.45">
      <c r="A226" s="22">
        <f t="shared" si="9"/>
        <v>45033</v>
      </c>
      <c r="B226" s="23">
        <v>61159907.434500001</v>
      </c>
      <c r="C226" s="15">
        <v>117706.05</v>
      </c>
      <c r="D226" s="23">
        <v>0.99750000000000005</v>
      </c>
      <c r="E226" s="24">
        <v>64408.584220331897</v>
      </c>
      <c r="F226" s="23">
        <v>872277</v>
      </c>
      <c r="G226" s="15">
        <v>1.6078510482895501</v>
      </c>
      <c r="H226" s="15">
        <v>7.2829787234042501E-2</v>
      </c>
      <c r="I226" s="24">
        <v>15.75</v>
      </c>
      <c r="J226" s="23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>
        <v>120204</v>
      </c>
      <c r="Z226" s="15"/>
      <c r="AA226" s="15"/>
      <c r="AB226" s="24">
        <v>66072.3</v>
      </c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</row>
    <row r="227" spans="1:138" x14ac:dyDescent="0.45">
      <c r="A227" s="22">
        <f t="shared" si="9"/>
        <v>45040</v>
      </c>
      <c r="B227" s="23">
        <v>59813586.346500002</v>
      </c>
      <c r="C227" s="15">
        <v>115224.9</v>
      </c>
      <c r="D227" s="23">
        <v>0.99750000000000005</v>
      </c>
      <c r="E227" s="24">
        <v>64408.584220331897</v>
      </c>
      <c r="F227" s="23">
        <v>803292</v>
      </c>
      <c r="G227" s="15">
        <v>1.6078510482895501</v>
      </c>
      <c r="H227" s="15">
        <v>7.2829787234042501E-2</v>
      </c>
      <c r="I227" s="24">
        <v>15.75</v>
      </c>
      <c r="J227" s="23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>
        <v>49990.5</v>
      </c>
      <c r="Z227" s="15"/>
      <c r="AA227" s="15"/>
      <c r="AB227" s="24">
        <v>67410</v>
      </c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</row>
    <row r="228" spans="1:138" x14ac:dyDescent="0.45">
      <c r="A228" s="22">
        <f t="shared" si="9"/>
        <v>45047</v>
      </c>
      <c r="B228" s="23">
        <v>56697885.646499999</v>
      </c>
      <c r="C228" s="15">
        <v>109290.3</v>
      </c>
      <c r="D228" s="23">
        <v>0.99750000000000005</v>
      </c>
      <c r="E228" s="24">
        <v>64408.584220331897</v>
      </c>
      <c r="F228" s="23">
        <v>699048</v>
      </c>
      <c r="G228" s="15">
        <v>1.6078510482895501</v>
      </c>
      <c r="H228" s="15">
        <v>7.0930851063829695E-2</v>
      </c>
      <c r="I228" s="24">
        <v>15.75</v>
      </c>
      <c r="J228" s="23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>
        <v>8253</v>
      </c>
      <c r="Z228" s="15"/>
      <c r="AA228" s="15"/>
      <c r="AB228" s="24">
        <v>64799.7</v>
      </c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</row>
    <row r="229" spans="1:138" x14ac:dyDescent="0.45">
      <c r="A229" s="22">
        <f t="shared" si="9"/>
        <v>45054</v>
      </c>
      <c r="B229" s="23">
        <v>52369256.498999998</v>
      </c>
      <c r="C229" s="15">
        <v>100924.95</v>
      </c>
      <c r="D229" s="23">
        <v>0.99750000000000005</v>
      </c>
      <c r="E229" s="24">
        <v>64408.584220331897</v>
      </c>
      <c r="F229" s="23">
        <v>611667</v>
      </c>
      <c r="G229" s="15">
        <v>1.6078510482895501</v>
      </c>
      <c r="H229" s="15">
        <v>7.0930851063829695E-2</v>
      </c>
      <c r="I229" s="24">
        <v>15.75</v>
      </c>
      <c r="J229" s="23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>
        <v>67284</v>
      </c>
      <c r="Z229" s="15"/>
      <c r="AA229" s="15"/>
      <c r="AB229" s="24">
        <v>61278</v>
      </c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</row>
    <row r="230" spans="1:138" x14ac:dyDescent="0.45">
      <c r="A230" s="22">
        <f t="shared" si="9"/>
        <v>45061</v>
      </c>
      <c r="B230" s="23">
        <v>56966321.811000101</v>
      </c>
      <c r="C230" s="15">
        <v>110444.25</v>
      </c>
      <c r="D230" s="23">
        <v>0.99750000000000005</v>
      </c>
      <c r="E230" s="24">
        <v>64408.584220331897</v>
      </c>
      <c r="F230" s="23">
        <v>668388</v>
      </c>
      <c r="G230" s="15">
        <v>1.6078510482895501</v>
      </c>
      <c r="H230" s="15">
        <v>7.0930851063829695E-2</v>
      </c>
      <c r="I230" s="24">
        <v>15.75</v>
      </c>
      <c r="J230" s="23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>
        <v>38241</v>
      </c>
      <c r="Z230" s="15"/>
      <c r="AA230" s="15"/>
      <c r="AB230" s="24">
        <v>58780.05</v>
      </c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</row>
    <row r="231" spans="1:138" x14ac:dyDescent="0.45">
      <c r="A231" s="22">
        <f t="shared" si="9"/>
        <v>45068</v>
      </c>
      <c r="B231" s="23">
        <v>55115297.380500004</v>
      </c>
      <c r="C231" s="15">
        <v>106993.95</v>
      </c>
      <c r="D231" s="23">
        <v>0.99750000000000005</v>
      </c>
      <c r="E231" s="24">
        <v>64408.584220331897</v>
      </c>
      <c r="F231" s="23">
        <v>617799</v>
      </c>
      <c r="G231" s="15">
        <v>1.6078510482895501</v>
      </c>
      <c r="H231" s="15">
        <v>7.0930851063829695E-2</v>
      </c>
      <c r="I231" s="24">
        <v>15.75</v>
      </c>
      <c r="J231" s="23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>
        <v>60984</v>
      </c>
      <c r="Z231" s="15"/>
      <c r="AA231" s="15"/>
      <c r="AB231" s="24">
        <v>62668.2</v>
      </c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</row>
    <row r="232" spans="1:138" x14ac:dyDescent="0.45">
      <c r="A232" s="22">
        <f t="shared" si="9"/>
        <v>45075</v>
      </c>
      <c r="B232" s="23">
        <v>56133393.645000003</v>
      </c>
      <c r="C232" s="15">
        <v>108040.8</v>
      </c>
      <c r="D232" s="23">
        <v>0.99750000000000005</v>
      </c>
      <c r="E232" s="24">
        <v>64408.584220331897</v>
      </c>
      <c r="F232" s="23">
        <v>565677</v>
      </c>
      <c r="G232" s="15">
        <v>1.6078510482895501</v>
      </c>
      <c r="H232" s="15">
        <v>7.0930851063829695E-2</v>
      </c>
      <c r="I232" s="24">
        <v>15.75</v>
      </c>
      <c r="J232" s="23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>
        <v>262269</v>
      </c>
      <c r="Z232" s="15"/>
      <c r="AA232" s="15"/>
      <c r="AB232" s="24">
        <v>63427.35</v>
      </c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</row>
    <row r="233" spans="1:138" x14ac:dyDescent="0.45">
      <c r="A233" s="22">
        <f t="shared" si="9"/>
        <v>45082</v>
      </c>
      <c r="B233" s="23">
        <v>56375891.984999999</v>
      </c>
      <c r="C233" s="15">
        <v>108665.55</v>
      </c>
      <c r="D233" s="23">
        <v>0.98699999999999999</v>
      </c>
      <c r="E233" s="24">
        <v>64408.584220331897</v>
      </c>
      <c r="F233" s="23">
        <v>481362</v>
      </c>
      <c r="G233" s="15">
        <v>1.5611259902282999</v>
      </c>
      <c r="H233" s="15">
        <v>6.4005319148936105E-2</v>
      </c>
      <c r="I233" s="24">
        <v>15.75</v>
      </c>
      <c r="J233" s="23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>
        <v>585648</v>
      </c>
      <c r="Z233" s="15"/>
      <c r="AA233" s="15"/>
      <c r="AB233" s="24">
        <v>66550.05</v>
      </c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</row>
    <row r="234" spans="1:138" x14ac:dyDescent="0.45">
      <c r="A234" s="22">
        <f t="shared" si="9"/>
        <v>45089</v>
      </c>
      <c r="B234" s="23">
        <v>55015117.289999902</v>
      </c>
      <c r="C234" s="15">
        <v>105935.55</v>
      </c>
      <c r="D234" s="23">
        <v>0.98699999999999999</v>
      </c>
      <c r="E234" s="24">
        <v>64408.584220331897</v>
      </c>
      <c r="F234" s="23">
        <v>452235</v>
      </c>
      <c r="G234" s="15">
        <v>1.5611259902282999</v>
      </c>
      <c r="H234" s="15">
        <v>6.4005319148936105E-2</v>
      </c>
      <c r="I234" s="24">
        <v>15.75</v>
      </c>
      <c r="J234" s="23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>
        <v>532969.5</v>
      </c>
      <c r="Z234" s="15"/>
      <c r="AA234" s="15"/>
      <c r="AB234" s="24">
        <v>67833.149999999994</v>
      </c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</row>
    <row r="235" spans="1:138" x14ac:dyDescent="0.45">
      <c r="A235" s="22">
        <f t="shared" si="9"/>
        <v>45096</v>
      </c>
      <c r="B235" s="23">
        <v>55617984.9855</v>
      </c>
      <c r="C235" s="15">
        <v>106935.15</v>
      </c>
      <c r="D235" s="23">
        <v>0.98699999999999999</v>
      </c>
      <c r="E235" s="24">
        <v>64408.584220331897</v>
      </c>
      <c r="F235" s="23">
        <v>398580</v>
      </c>
      <c r="G235" s="15">
        <v>1.5611259902282999</v>
      </c>
      <c r="H235" s="15">
        <v>6.4005319148936105E-2</v>
      </c>
      <c r="I235" s="24">
        <v>15.75</v>
      </c>
      <c r="J235" s="23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>
        <v>262279.5</v>
      </c>
      <c r="Z235" s="15"/>
      <c r="AA235" s="15"/>
      <c r="AB235" s="24">
        <v>64800.75</v>
      </c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</row>
    <row r="236" spans="1:138" x14ac:dyDescent="0.45">
      <c r="A236" s="22">
        <f t="shared" si="9"/>
        <v>45103</v>
      </c>
      <c r="B236" s="23">
        <v>53426190.436499998</v>
      </c>
      <c r="C236" s="15">
        <v>103658.1</v>
      </c>
      <c r="D236" s="23">
        <v>0.98699999999999999</v>
      </c>
      <c r="E236" s="24">
        <v>64408.584220331897</v>
      </c>
      <c r="F236" s="23">
        <v>390915</v>
      </c>
      <c r="G236" s="15">
        <v>1.5611259902282999</v>
      </c>
      <c r="H236" s="15">
        <v>6.4005319148936105E-2</v>
      </c>
      <c r="I236" s="24">
        <v>15.75</v>
      </c>
      <c r="J236" s="23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>
        <v>200781</v>
      </c>
      <c r="Z236" s="15"/>
      <c r="AA236" s="15"/>
      <c r="AB236" s="24">
        <v>56956.2</v>
      </c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</row>
    <row r="237" spans="1:138" x14ac:dyDescent="0.45">
      <c r="A237" s="22">
        <f t="shared" si="9"/>
        <v>45110</v>
      </c>
      <c r="B237" s="23">
        <v>56986766.308499999</v>
      </c>
      <c r="C237" s="15">
        <v>110377.05</v>
      </c>
      <c r="D237" s="23">
        <v>0.99750000000000005</v>
      </c>
      <c r="E237" s="24">
        <v>64408.584220331897</v>
      </c>
      <c r="F237" s="23">
        <v>367920</v>
      </c>
      <c r="G237" s="15">
        <v>1.5423988872692</v>
      </c>
      <c r="H237" s="15">
        <v>6.3335106382978706E-2</v>
      </c>
      <c r="I237" s="24">
        <v>15.75</v>
      </c>
      <c r="J237" s="23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>
        <v>100296</v>
      </c>
      <c r="Z237" s="15"/>
      <c r="AA237" s="15"/>
      <c r="AB237" s="24">
        <v>56446.95</v>
      </c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</row>
    <row r="238" spans="1:138" x14ac:dyDescent="0.45">
      <c r="A238" s="22">
        <f t="shared" si="9"/>
        <v>45117</v>
      </c>
      <c r="B238" s="23">
        <v>56812266.357000001</v>
      </c>
      <c r="C238" s="15">
        <v>110483.1</v>
      </c>
      <c r="D238" s="23">
        <v>0.99750000000000005</v>
      </c>
      <c r="E238" s="24">
        <v>64408.584220331897</v>
      </c>
      <c r="F238" s="23">
        <v>337260</v>
      </c>
      <c r="G238" s="15">
        <v>1.5423988872692</v>
      </c>
      <c r="H238" s="15">
        <v>6.3335106382978706E-2</v>
      </c>
      <c r="I238" s="24">
        <v>15.75</v>
      </c>
      <c r="J238" s="23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>
        <v>107698.5</v>
      </c>
      <c r="Z238" s="15"/>
      <c r="AA238" s="15"/>
      <c r="AB238" s="24">
        <v>55474.65</v>
      </c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</row>
    <row r="239" spans="1:138" x14ac:dyDescent="0.45">
      <c r="A239" s="22">
        <f t="shared" si="9"/>
        <v>45124</v>
      </c>
      <c r="B239" s="23">
        <v>55397496.965999998</v>
      </c>
      <c r="C239" s="15">
        <v>107381.4</v>
      </c>
      <c r="D239" s="23">
        <v>0.99750000000000005</v>
      </c>
      <c r="E239" s="24">
        <v>64408.584220331897</v>
      </c>
      <c r="F239" s="23">
        <v>337260</v>
      </c>
      <c r="G239" s="15">
        <v>1.5423988872692</v>
      </c>
      <c r="H239" s="15">
        <v>6.3335106382978706E-2</v>
      </c>
      <c r="I239" s="24">
        <v>15.75</v>
      </c>
      <c r="J239" s="23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>
        <v>1548114.75</v>
      </c>
      <c r="Z239" s="15"/>
      <c r="AA239" s="15"/>
      <c r="AB239" s="24">
        <v>57925.35</v>
      </c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</row>
    <row r="240" spans="1:138" x14ac:dyDescent="0.45">
      <c r="A240" s="22">
        <f t="shared" si="9"/>
        <v>45131</v>
      </c>
      <c r="B240" s="23">
        <v>55903450.973999903</v>
      </c>
      <c r="C240" s="15">
        <v>108471.3</v>
      </c>
      <c r="D240" s="23">
        <v>0.99750000000000005</v>
      </c>
      <c r="E240" s="24">
        <v>64408.584220331897</v>
      </c>
      <c r="F240" s="23">
        <v>352590</v>
      </c>
      <c r="G240" s="15">
        <v>1.5423988872692</v>
      </c>
      <c r="H240" s="15">
        <v>6.3335106382978706E-2</v>
      </c>
      <c r="I240" s="24">
        <v>15.75</v>
      </c>
      <c r="J240" s="23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>
        <v>2625241.5</v>
      </c>
      <c r="Z240" s="15"/>
      <c r="AA240" s="15"/>
      <c r="AB240" s="24">
        <v>55911.45</v>
      </c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</row>
    <row r="241" spans="1:138" x14ac:dyDescent="0.45">
      <c r="A241" s="22">
        <f t="shared" si="9"/>
        <v>45138</v>
      </c>
      <c r="B241" s="23">
        <v>56931505.060500003</v>
      </c>
      <c r="C241" s="15">
        <v>110088.3</v>
      </c>
      <c r="D241" s="23">
        <v>0.99750000000000005</v>
      </c>
      <c r="E241" s="24">
        <v>64408.584220331897</v>
      </c>
      <c r="F241" s="23">
        <v>367920</v>
      </c>
      <c r="G241" s="15">
        <v>1.5423988872692</v>
      </c>
      <c r="H241" s="15">
        <v>6.3335106382978706E-2</v>
      </c>
      <c r="I241" s="24">
        <v>15.75</v>
      </c>
      <c r="J241" s="23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>
        <v>3278646</v>
      </c>
      <c r="Z241" s="15"/>
      <c r="AA241" s="15"/>
      <c r="AB241" s="24">
        <v>57033.9</v>
      </c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</row>
    <row r="242" spans="1:138" x14ac:dyDescent="0.45">
      <c r="A242" s="22">
        <f t="shared" si="9"/>
        <v>45145</v>
      </c>
      <c r="B242" s="23">
        <v>59881512.894000001</v>
      </c>
      <c r="C242" s="15">
        <v>115345.65</v>
      </c>
      <c r="D242" s="23">
        <v>0.99750000000000005</v>
      </c>
      <c r="E242" s="24">
        <v>64408.584220331897</v>
      </c>
      <c r="F242" s="23">
        <v>390915</v>
      </c>
      <c r="G242" s="15">
        <v>1.5664826645843</v>
      </c>
      <c r="H242" s="15">
        <v>7.0484042553191406E-2</v>
      </c>
      <c r="I242" s="24">
        <v>15.75</v>
      </c>
      <c r="J242" s="23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>
        <v>2701755</v>
      </c>
      <c r="Z242" s="15"/>
      <c r="AA242" s="15"/>
      <c r="AB242" s="24">
        <v>56645.4</v>
      </c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</row>
    <row r="243" spans="1:138" x14ac:dyDescent="0.45">
      <c r="A243" s="22">
        <f t="shared" si="9"/>
        <v>45152</v>
      </c>
      <c r="B243" s="23">
        <v>61112178.456</v>
      </c>
      <c r="C243" s="15">
        <v>117761.7</v>
      </c>
      <c r="D243" s="23">
        <v>0.99750000000000005</v>
      </c>
      <c r="E243" s="24">
        <v>64408.584220331897</v>
      </c>
      <c r="F243" s="23">
        <v>398580</v>
      </c>
      <c r="G243" s="15">
        <v>1.5664826645843</v>
      </c>
      <c r="H243" s="15">
        <v>7.0484042553191406E-2</v>
      </c>
      <c r="I243" s="24">
        <v>15.75</v>
      </c>
      <c r="J243" s="23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>
        <v>408240</v>
      </c>
      <c r="Z243" s="15"/>
      <c r="AA243" s="15"/>
      <c r="AB243" s="24">
        <v>59285.1</v>
      </c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</row>
    <row r="244" spans="1:138" x14ac:dyDescent="0.45">
      <c r="A244" s="22">
        <f t="shared" si="9"/>
        <v>45159</v>
      </c>
      <c r="B244" s="23">
        <v>61594925.027999997</v>
      </c>
      <c r="C244" s="15">
        <v>118356</v>
      </c>
      <c r="D244" s="23">
        <v>0.99750000000000005</v>
      </c>
      <c r="E244" s="24">
        <v>64408.584220331897</v>
      </c>
      <c r="F244" s="23">
        <v>429240</v>
      </c>
      <c r="G244" s="15">
        <v>1.5664826645843</v>
      </c>
      <c r="H244" s="15">
        <v>7.0484042553191406E-2</v>
      </c>
      <c r="I244" s="24">
        <v>15.75</v>
      </c>
      <c r="J244" s="23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>
        <v>309723.75</v>
      </c>
      <c r="Z244" s="15"/>
      <c r="AA244" s="15"/>
      <c r="AB244" s="24">
        <v>59583.3</v>
      </c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</row>
    <row r="245" spans="1:138" x14ac:dyDescent="0.45">
      <c r="A245" s="22">
        <f t="shared" si="9"/>
        <v>45166</v>
      </c>
      <c r="B245" s="23">
        <v>63106681.953000002</v>
      </c>
      <c r="C245" s="15">
        <v>120437.1</v>
      </c>
      <c r="D245" s="23">
        <v>0.99750000000000005</v>
      </c>
      <c r="E245" s="24">
        <v>64408.584220331897</v>
      </c>
      <c r="F245" s="23">
        <v>459900</v>
      </c>
      <c r="G245" s="15">
        <v>1.5664826645843</v>
      </c>
      <c r="H245" s="15">
        <v>7.0484042553191406E-2</v>
      </c>
      <c r="I245" s="24">
        <v>15.75</v>
      </c>
      <c r="J245" s="23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>
        <v>4082085</v>
      </c>
      <c r="Z245" s="15">
        <v>8727036.0296388902</v>
      </c>
      <c r="AA245" s="15">
        <v>819</v>
      </c>
      <c r="AB245" s="24">
        <v>59249.4</v>
      </c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</row>
    <row r="246" spans="1:138" x14ac:dyDescent="0.45">
      <c r="A246" s="22">
        <f t="shared" si="9"/>
        <v>45173</v>
      </c>
      <c r="B246" s="23"/>
      <c r="C246" s="15"/>
      <c r="D246" s="23"/>
      <c r="E246" s="24"/>
      <c r="F246" s="23"/>
      <c r="G246" s="15"/>
      <c r="H246" s="15"/>
      <c r="I246" s="24"/>
      <c r="J246" s="23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>
        <v>3788127</v>
      </c>
      <c r="Z246" s="15">
        <v>3810743.9119166699</v>
      </c>
      <c r="AA246" s="15">
        <v>337.05</v>
      </c>
      <c r="AB246" s="24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</row>
    <row r="247" spans="1:138" x14ac:dyDescent="0.45">
      <c r="A247" s="22">
        <f t="shared" si="9"/>
        <v>45180</v>
      </c>
      <c r="B247" s="23"/>
      <c r="C247" s="15"/>
      <c r="D247" s="23"/>
      <c r="E247" s="24"/>
      <c r="F247" s="23"/>
      <c r="G247" s="15"/>
      <c r="H247" s="15"/>
      <c r="I247" s="24"/>
      <c r="J247" s="23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>
        <v>4752160.875</v>
      </c>
      <c r="Z247" s="15">
        <v>3976944.5809722198</v>
      </c>
      <c r="AA247" s="15">
        <v>351.75</v>
      </c>
      <c r="AB247" s="24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</row>
    <row r="248" spans="1:138" x14ac:dyDescent="0.45">
      <c r="A248" s="22">
        <f t="shared" si="9"/>
        <v>45187</v>
      </c>
      <c r="B248" s="23"/>
      <c r="C248" s="15"/>
      <c r="D248" s="23"/>
      <c r="E248" s="24"/>
      <c r="F248" s="23"/>
      <c r="G248" s="15"/>
      <c r="H248" s="15"/>
      <c r="I248" s="24"/>
      <c r="J248" s="23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>
        <v>5382562.5</v>
      </c>
      <c r="Z248" s="15">
        <v>2647339.2285277802</v>
      </c>
      <c r="AA248" s="15">
        <v>234.15</v>
      </c>
      <c r="AB248" s="24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</row>
    <row r="249" spans="1:138" x14ac:dyDescent="0.45">
      <c r="A249" s="22">
        <f t="shared" si="9"/>
        <v>45194</v>
      </c>
      <c r="B249" s="23"/>
      <c r="C249" s="15"/>
      <c r="D249" s="23"/>
      <c r="E249" s="24"/>
      <c r="F249" s="23"/>
      <c r="G249" s="15"/>
      <c r="H249" s="15"/>
      <c r="I249" s="24"/>
      <c r="J249" s="23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>
        <v>5148281.25</v>
      </c>
      <c r="Z249" s="15">
        <v>2825411.3739444399</v>
      </c>
      <c r="AA249" s="15">
        <v>249.9</v>
      </c>
      <c r="AB249" s="24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</row>
    <row r="250" spans="1:138" x14ac:dyDescent="0.45">
      <c r="A250" s="22">
        <f t="shared" si="9"/>
        <v>45201</v>
      </c>
      <c r="B250" s="23"/>
      <c r="C250" s="15"/>
      <c r="D250" s="23"/>
      <c r="E250" s="24"/>
      <c r="F250" s="23"/>
      <c r="G250" s="15"/>
      <c r="H250" s="15"/>
      <c r="I250" s="24"/>
      <c r="J250" s="23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>
        <v>3268125</v>
      </c>
      <c r="Z250" s="15"/>
      <c r="AA250" s="15"/>
      <c r="AB250" s="24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</row>
    <row r="251" spans="1:138" x14ac:dyDescent="0.45">
      <c r="A251" s="22">
        <f t="shared" si="9"/>
        <v>45208</v>
      </c>
      <c r="B251" s="23"/>
      <c r="C251" s="15"/>
      <c r="D251" s="23"/>
      <c r="E251" s="24"/>
      <c r="F251" s="23"/>
      <c r="G251" s="15"/>
      <c r="H251" s="15"/>
      <c r="I251" s="24"/>
      <c r="J251" s="23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>
        <v>3373453.125</v>
      </c>
      <c r="Z251" s="15"/>
      <c r="AA251" s="15"/>
      <c r="AB251" s="24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</row>
    <row r="252" spans="1:138" x14ac:dyDescent="0.45">
      <c r="A252" s="22">
        <f t="shared" si="9"/>
        <v>45215</v>
      </c>
      <c r="B252" s="23"/>
      <c r="C252" s="15"/>
      <c r="D252" s="23"/>
      <c r="E252" s="24"/>
      <c r="F252" s="23"/>
      <c r="G252" s="15"/>
      <c r="H252" s="15"/>
      <c r="I252" s="24"/>
      <c r="J252" s="23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>
        <v>180140.625</v>
      </c>
      <c r="Z252" s="15">
        <v>2290360.0254523</v>
      </c>
      <c r="AA252" s="15">
        <v>232.05</v>
      </c>
      <c r="AB252" s="24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</row>
    <row r="253" spans="1:138" x14ac:dyDescent="0.45">
      <c r="A253" s="22">
        <f t="shared" si="9"/>
        <v>45222</v>
      </c>
      <c r="B253" s="23"/>
      <c r="C253" s="15"/>
      <c r="D253" s="23"/>
      <c r="E253" s="24"/>
      <c r="F253" s="23"/>
      <c r="G253" s="15"/>
      <c r="H253" s="15"/>
      <c r="I253" s="24"/>
      <c r="J253" s="23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>
        <v>59062.5</v>
      </c>
      <c r="Z253" s="15">
        <v>2870722.74683388</v>
      </c>
      <c r="AA253" s="15">
        <v>290.85000000000002</v>
      </c>
      <c r="AB253" s="24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</row>
    <row r="254" spans="1:138" x14ac:dyDescent="0.45">
      <c r="A254" s="22">
        <f t="shared" si="9"/>
        <v>45229</v>
      </c>
      <c r="B254" s="23"/>
      <c r="C254" s="15"/>
      <c r="D254" s="23"/>
      <c r="E254" s="24"/>
      <c r="F254" s="23"/>
      <c r="G254" s="15"/>
      <c r="H254" s="15"/>
      <c r="I254" s="24"/>
      <c r="J254" s="23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>
        <v>1243265.625</v>
      </c>
      <c r="Z254" s="15">
        <v>2594872.50271382</v>
      </c>
      <c r="AA254" s="15">
        <v>241.5</v>
      </c>
      <c r="AB254" s="2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</row>
    <row r="255" spans="1:138" x14ac:dyDescent="0.45">
      <c r="A255" s="22">
        <f t="shared" si="9"/>
        <v>45236</v>
      </c>
      <c r="B255" s="23"/>
      <c r="C255" s="15"/>
      <c r="D255" s="23"/>
      <c r="E255" s="24"/>
      <c r="F255" s="23"/>
      <c r="G255" s="15"/>
      <c r="H255" s="15"/>
      <c r="I255" s="24"/>
      <c r="J255" s="23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>
        <v>4139296.875</v>
      </c>
      <c r="Z255" s="15">
        <v>3358334.8424999998</v>
      </c>
      <c r="AA255" s="15">
        <v>290.85000000000002</v>
      </c>
      <c r="AB255" s="24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</row>
    <row r="256" spans="1:138" x14ac:dyDescent="0.45">
      <c r="A256" s="22">
        <f t="shared" si="9"/>
        <v>45243</v>
      </c>
      <c r="B256" s="23"/>
      <c r="C256" s="15"/>
      <c r="D256" s="23"/>
      <c r="E256" s="24"/>
      <c r="F256" s="23"/>
      <c r="G256" s="15"/>
      <c r="H256" s="15"/>
      <c r="I256" s="24"/>
      <c r="J256" s="23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>
        <v>6144626.25</v>
      </c>
      <c r="Z256" s="15">
        <v>945668.29500000004</v>
      </c>
      <c r="AA256" s="15">
        <v>81.900000000000006</v>
      </c>
      <c r="AB256" s="24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</row>
    <row r="257" spans="1:138" x14ac:dyDescent="0.45">
      <c r="A257" s="22">
        <f t="shared" si="9"/>
        <v>45250</v>
      </c>
      <c r="B257" s="23"/>
      <c r="C257" s="15"/>
      <c r="D257" s="23"/>
      <c r="E257" s="24"/>
      <c r="F257" s="23"/>
      <c r="G257" s="15"/>
      <c r="H257" s="15"/>
      <c r="I257" s="24"/>
      <c r="J257" s="23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>
        <v>6689954.25</v>
      </c>
      <c r="Z257" s="15"/>
      <c r="AA257" s="15"/>
      <c r="AB257" s="24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</row>
    <row r="258" spans="1:138" x14ac:dyDescent="0.45">
      <c r="A258" s="22">
        <f t="shared" si="9"/>
        <v>45257</v>
      </c>
      <c r="B258" s="23"/>
      <c r="C258" s="15"/>
      <c r="D258" s="23"/>
      <c r="E258" s="24"/>
      <c r="F258" s="23"/>
      <c r="G258" s="15"/>
      <c r="H258" s="15"/>
      <c r="I258" s="24"/>
      <c r="J258" s="23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>
        <v>6045881.625</v>
      </c>
      <c r="Z258" s="15">
        <v>2193854.1070175399</v>
      </c>
      <c r="AA258" s="15">
        <v>189</v>
      </c>
      <c r="AB258" s="24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</row>
    <row r="259" spans="1:138" x14ac:dyDescent="0.45">
      <c r="A259" s="22">
        <f t="shared" ref="A259:A262" si="10">A258+7</f>
        <v>45264</v>
      </c>
      <c r="B259" s="23"/>
      <c r="C259" s="15"/>
      <c r="D259" s="23"/>
      <c r="E259" s="24"/>
      <c r="F259" s="23"/>
      <c r="G259" s="15"/>
      <c r="H259" s="15"/>
      <c r="I259" s="24"/>
      <c r="J259" s="23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>
        <v>7176944.25</v>
      </c>
      <c r="Z259" s="15">
        <v>3251511.1508771898</v>
      </c>
      <c r="AA259" s="15">
        <v>277.2</v>
      </c>
      <c r="AB259" s="24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</row>
    <row r="260" spans="1:138" x14ac:dyDescent="0.45">
      <c r="A260" s="22">
        <f t="shared" si="10"/>
        <v>45271</v>
      </c>
      <c r="B260" s="23"/>
      <c r="C260" s="15"/>
      <c r="D260" s="23"/>
      <c r="E260" s="24"/>
      <c r="F260" s="23"/>
      <c r="G260" s="15"/>
      <c r="H260" s="15"/>
      <c r="I260" s="24"/>
      <c r="J260" s="23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>
        <v>6532430.625</v>
      </c>
      <c r="Z260" s="15">
        <v>2327786.3921052599</v>
      </c>
      <c r="AA260" s="15">
        <v>198.45</v>
      </c>
      <c r="AB260" s="24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</row>
    <row r="261" spans="1:138" x14ac:dyDescent="0.45">
      <c r="A261" s="22">
        <f t="shared" si="10"/>
        <v>45278</v>
      </c>
      <c r="B261" s="23"/>
      <c r="C261" s="15"/>
      <c r="D261" s="23"/>
      <c r="E261" s="24"/>
      <c r="F261" s="23"/>
      <c r="G261" s="15"/>
      <c r="H261" s="15"/>
      <c r="I261" s="24"/>
      <c r="J261" s="23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>
        <v>3602883.375</v>
      </c>
      <c r="Z261" s="15"/>
      <c r="AA261" s="15"/>
      <c r="AB261" s="24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</row>
    <row r="262" spans="1:138" ht="14.65" thickBot="1" x14ac:dyDescent="0.5">
      <c r="A262" s="25">
        <f t="shared" si="10"/>
        <v>45285</v>
      </c>
      <c r="B262" s="27"/>
      <c r="C262" s="16"/>
      <c r="D262" s="27"/>
      <c r="E262" s="28"/>
      <c r="F262" s="27"/>
      <c r="G262" s="16"/>
      <c r="H262" s="16"/>
      <c r="I262" s="28"/>
      <c r="J262" s="27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>
        <v>3623956.875</v>
      </c>
      <c r="Z262" s="16"/>
      <c r="AA262" s="16"/>
      <c r="AB262" s="28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</row>
    <row r="263" spans="1:138" s="2" customFormat="1" x14ac:dyDescent="0.45">
      <c r="K263" s="20"/>
      <c r="Q263" s="20"/>
    </row>
    <row r="264" spans="1:138" x14ac:dyDescent="0.45">
      <c r="D264"/>
      <c r="G264"/>
      <c r="Y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</row>
    <row r="265" spans="1:138" x14ac:dyDescent="0.45">
      <c r="D265"/>
      <c r="G265"/>
      <c r="Y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</row>
    <row r="266" spans="1:138" x14ac:dyDescent="0.45">
      <c r="D266"/>
      <c r="G266"/>
      <c r="Y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</row>
    <row r="267" spans="1:138" x14ac:dyDescent="0.45">
      <c r="D267"/>
      <c r="G267"/>
      <c r="Y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</row>
    <row r="268" spans="1:138" x14ac:dyDescent="0.45">
      <c r="D268"/>
      <c r="G268"/>
      <c r="Y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</row>
    <row r="269" spans="1:138" x14ac:dyDescent="0.45">
      <c r="D269"/>
      <c r="G269"/>
      <c r="Y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</row>
    <row r="270" spans="1:138" s="2" customFormat="1" x14ac:dyDescent="0.45">
      <c r="K270" s="20"/>
      <c r="Q270" s="20"/>
    </row>
    <row r="271" spans="1:138" x14ac:dyDescent="0.45">
      <c r="D271"/>
      <c r="G271"/>
      <c r="Y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</row>
    <row r="272" spans="1:138" x14ac:dyDescent="0.45">
      <c r="D272"/>
      <c r="G272"/>
      <c r="Y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</row>
    <row r="273" spans="11:17" customFormat="1" x14ac:dyDescent="0.45">
      <c r="K273" s="21"/>
      <c r="Q273" s="21"/>
    </row>
    <row r="274" spans="11:17" customFormat="1" x14ac:dyDescent="0.45">
      <c r="K274" s="21"/>
      <c r="Q274" s="21"/>
    </row>
    <row r="275" spans="11:17" customFormat="1" x14ac:dyDescent="0.45">
      <c r="K275" s="21"/>
      <c r="Q275" s="21"/>
    </row>
    <row r="276" spans="11:17" customFormat="1" x14ac:dyDescent="0.45">
      <c r="K276" s="21"/>
      <c r="Q276" s="21"/>
    </row>
    <row r="277" spans="11:17" customFormat="1" x14ac:dyDescent="0.45">
      <c r="K277" s="21"/>
      <c r="Q277" s="21"/>
    </row>
    <row r="278" spans="11:17" customFormat="1" x14ac:dyDescent="0.45">
      <c r="K278" s="21"/>
      <c r="Q278" s="21"/>
    </row>
    <row r="279" spans="11:17" customFormat="1" x14ac:dyDescent="0.45">
      <c r="K279" s="21"/>
      <c r="Q279" s="21"/>
    </row>
    <row r="280" spans="11:17" customFormat="1" x14ac:dyDescent="0.45">
      <c r="K280" s="21"/>
      <c r="Q280" s="21"/>
    </row>
    <row r="281" spans="11:17" customFormat="1" x14ac:dyDescent="0.45">
      <c r="K281" s="21"/>
      <c r="Q281" s="21"/>
    </row>
    <row r="282" spans="11:17" customFormat="1" x14ac:dyDescent="0.45">
      <c r="K282" s="21"/>
      <c r="Q282" s="21"/>
    </row>
    <row r="283" spans="11:17" customFormat="1" x14ac:dyDescent="0.45">
      <c r="K283" s="21"/>
      <c r="Q283" s="21"/>
    </row>
    <row r="284" spans="11:17" customFormat="1" x14ac:dyDescent="0.45">
      <c r="K284" s="21"/>
      <c r="Q284" s="21"/>
    </row>
    <row r="285" spans="11:17" customFormat="1" x14ac:dyDescent="0.45">
      <c r="K285" s="21"/>
      <c r="Q285" s="21"/>
    </row>
    <row r="286" spans="11:17" customFormat="1" x14ac:dyDescent="0.45">
      <c r="K286" s="21"/>
      <c r="Q286" s="21"/>
    </row>
    <row r="287" spans="11:17" customFormat="1" x14ac:dyDescent="0.45">
      <c r="K287" s="21"/>
      <c r="Q287" s="21"/>
    </row>
    <row r="288" spans="11:17" customFormat="1" x14ac:dyDescent="0.45">
      <c r="K288" s="21"/>
      <c r="Q288" s="21"/>
    </row>
    <row r="289" spans="11:17" customFormat="1" x14ac:dyDescent="0.45">
      <c r="K289" s="21"/>
      <c r="Q289" s="21"/>
    </row>
    <row r="290" spans="11:17" customFormat="1" x14ac:dyDescent="0.45">
      <c r="K290" s="21"/>
      <c r="Q290" s="21"/>
    </row>
    <row r="291" spans="11:17" customFormat="1" x14ac:dyDescent="0.45">
      <c r="K291" s="21"/>
      <c r="Q291" s="21"/>
    </row>
    <row r="292" spans="11:17" customFormat="1" x14ac:dyDescent="0.45">
      <c r="K292" s="21"/>
      <c r="Q292" s="21"/>
    </row>
    <row r="293" spans="11:17" customFormat="1" x14ac:dyDescent="0.45">
      <c r="K293" s="21"/>
      <c r="Q293" s="21"/>
    </row>
    <row r="294" spans="11:17" customFormat="1" x14ac:dyDescent="0.45">
      <c r="K294" s="21"/>
      <c r="Q294" s="21"/>
    </row>
    <row r="295" spans="11:17" customFormat="1" x14ac:dyDescent="0.45">
      <c r="K295" s="21"/>
      <c r="Q295" s="21"/>
    </row>
    <row r="296" spans="11:17" customFormat="1" x14ac:dyDescent="0.45">
      <c r="K296" s="21"/>
      <c r="Q296" s="21"/>
    </row>
    <row r="297" spans="11:17" customFormat="1" x14ac:dyDescent="0.45">
      <c r="K297" s="21"/>
      <c r="Q297" s="21"/>
    </row>
    <row r="298" spans="11:17" customFormat="1" x14ac:dyDescent="0.45">
      <c r="K298" s="21"/>
      <c r="Q298" s="21"/>
    </row>
    <row r="299" spans="11:17" customFormat="1" x14ac:dyDescent="0.45">
      <c r="K299" s="21"/>
      <c r="Q299" s="21"/>
    </row>
    <row r="300" spans="11:17" customFormat="1" x14ac:dyDescent="0.45">
      <c r="K300" s="21"/>
      <c r="Q300" s="21"/>
    </row>
    <row r="301" spans="11:17" customFormat="1" x14ac:dyDescent="0.45">
      <c r="K301" s="21"/>
      <c r="Q301" s="21"/>
    </row>
    <row r="302" spans="11:17" customFormat="1" x14ac:dyDescent="0.45">
      <c r="K302" s="21"/>
      <c r="Q302" s="21"/>
    </row>
    <row r="303" spans="11:17" customFormat="1" x14ac:dyDescent="0.45">
      <c r="K303" s="21"/>
      <c r="Q303" s="21"/>
    </row>
    <row r="304" spans="11:17" customFormat="1" x14ac:dyDescent="0.45">
      <c r="K304" s="21"/>
      <c r="Q304" s="21"/>
    </row>
    <row r="305" spans="4:138" x14ac:dyDescent="0.45">
      <c r="D305"/>
      <c r="G305"/>
      <c r="Y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</row>
    <row r="306" spans="4:138" x14ac:dyDescent="0.45">
      <c r="D306"/>
      <c r="G306"/>
      <c r="Y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</row>
    <row r="307" spans="4:138" x14ac:dyDescent="0.45">
      <c r="D307"/>
      <c r="G307"/>
      <c r="Y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</row>
    <row r="308" spans="4:138" x14ac:dyDescent="0.45">
      <c r="D308"/>
      <c r="G308"/>
      <c r="Y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</row>
    <row r="309" spans="4:138" x14ac:dyDescent="0.45">
      <c r="D309"/>
      <c r="G309"/>
      <c r="Y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</row>
    <row r="310" spans="4:138" x14ac:dyDescent="0.45">
      <c r="D310"/>
      <c r="G310"/>
      <c r="Y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</row>
    <row r="311" spans="4:138" x14ac:dyDescent="0.45">
      <c r="D311"/>
      <c r="G311"/>
      <c r="Y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</row>
    <row r="312" spans="4:138" x14ac:dyDescent="0.45">
      <c r="D312"/>
      <c r="G312"/>
      <c r="Y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</row>
    <row r="313" spans="4:138" x14ac:dyDescent="0.45">
      <c r="D313"/>
      <c r="G313"/>
      <c r="Y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</row>
    <row r="314" spans="4:138" x14ac:dyDescent="0.45">
      <c r="D314"/>
      <c r="G314"/>
      <c r="Y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</row>
    <row r="315" spans="4:138" x14ac:dyDescent="0.45">
      <c r="D315"/>
      <c r="G315"/>
      <c r="Y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</row>
    <row r="316" spans="4:138" x14ac:dyDescent="0.45">
      <c r="BC316" s="13"/>
      <c r="BK316" s="13"/>
      <c r="BT316" s="13"/>
      <c r="CL316" s="13"/>
      <c r="EB316" s="13"/>
    </row>
    <row r="317" spans="4:138" x14ac:dyDescent="0.45">
      <c r="BC317" s="13"/>
      <c r="EB317" s="13"/>
    </row>
  </sheetData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6"/>
  <sheetViews>
    <sheetView workbookViewId="0">
      <selection activeCell="B16" sqref="B16"/>
    </sheetView>
  </sheetViews>
  <sheetFormatPr defaultColWidth="8.796875" defaultRowHeight="14.25" x14ac:dyDescent="0.45"/>
  <cols>
    <col min="1" max="1" width="26.796875" customWidth="1"/>
    <col min="2" max="2" width="81.796875" customWidth="1"/>
  </cols>
  <sheetData>
    <row r="2" spans="1:2" x14ac:dyDescent="0.45">
      <c r="A2" t="s">
        <v>23</v>
      </c>
      <c r="B2" t="s">
        <v>24</v>
      </c>
    </row>
    <row r="3" spans="1:2" x14ac:dyDescent="0.45">
      <c r="A3" t="s">
        <v>25</v>
      </c>
      <c r="B3" t="s">
        <v>26</v>
      </c>
    </row>
    <row r="4" spans="1:2" x14ac:dyDescent="0.45">
      <c r="A4" t="s">
        <v>6</v>
      </c>
      <c r="B4" t="s">
        <v>27</v>
      </c>
    </row>
    <row r="5" spans="1:2" ht="28.5" x14ac:dyDescent="0.45">
      <c r="A5" s="1" t="s">
        <v>7</v>
      </c>
      <c r="B5" t="s">
        <v>28</v>
      </c>
    </row>
    <row r="6" spans="1:2" ht="28.5" x14ac:dyDescent="0.45">
      <c r="A6" s="1" t="s">
        <v>8</v>
      </c>
      <c r="B6" t="s">
        <v>29</v>
      </c>
    </row>
    <row r="7" spans="1:2" x14ac:dyDescent="0.45">
      <c r="A7" s="1" t="s">
        <v>30</v>
      </c>
      <c r="B7" t="s">
        <v>31</v>
      </c>
    </row>
    <row r="8" spans="1:2" ht="28.5" x14ac:dyDescent="0.45">
      <c r="A8" s="1" t="s">
        <v>32</v>
      </c>
      <c r="B8" t="s">
        <v>33</v>
      </c>
    </row>
    <row r="9" spans="1:2" x14ac:dyDescent="0.45">
      <c r="A9" s="1" t="s">
        <v>34</v>
      </c>
      <c r="B9" t="s">
        <v>35</v>
      </c>
    </row>
    <row r="10" spans="1:2" x14ac:dyDescent="0.45">
      <c r="A10" t="s">
        <v>36</v>
      </c>
      <c r="B10" t="s">
        <v>37</v>
      </c>
    </row>
    <row r="11" spans="1:2" x14ac:dyDescent="0.45">
      <c r="A11" s="1" t="s">
        <v>38</v>
      </c>
      <c r="B11" t="s">
        <v>39</v>
      </c>
    </row>
    <row r="12" spans="1:2" x14ac:dyDescent="0.45">
      <c r="A12" s="1" t="s">
        <v>20</v>
      </c>
      <c r="B12" t="s">
        <v>40</v>
      </c>
    </row>
    <row r="13" spans="1:2" x14ac:dyDescent="0.45">
      <c r="A13" t="s">
        <v>21</v>
      </c>
      <c r="B13" t="s">
        <v>41</v>
      </c>
    </row>
    <row r="14" spans="1:2" x14ac:dyDescent="0.45">
      <c r="A14" t="s">
        <v>42</v>
      </c>
      <c r="B14" t="s">
        <v>43</v>
      </c>
    </row>
    <row r="15" spans="1:2" x14ac:dyDescent="0.45">
      <c r="A15" t="s">
        <v>44</v>
      </c>
      <c r="B15" t="s">
        <v>45</v>
      </c>
    </row>
    <row r="16" spans="1:2" x14ac:dyDescent="0.45">
      <c r="A16" t="s">
        <v>22</v>
      </c>
      <c r="B16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</vt:lpstr>
      <vt:lpstr>Глоссарий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Zakharova (Media Wise Russia)</dc:creator>
  <cp:lastModifiedBy>Ярослав Черный</cp:lastModifiedBy>
  <dcterms:created xsi:type="dcterms:W3CDTF">2024-02-28T07:55:00Z</dcterms:created>
  <dcterms:modified xsi:type="dcterms:W3CDTF">2024-04-13T15:57:32Z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24060FD0A7434909BD945E7B4C4D2004_12</vt:lpwstr>
  </property>
  <property fmtid="{D5CDD505-2E9C-101B-9397-08002B2CF9AE}" pid="3" name="KSOProductBuildVer">
    <vt:lpwstr>1049-12.2.0.16731</vt:lpwstr>
  </property>
</Properties>
</file>