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33\2_Dossiers\3_FTTH\XGR\5_ZAPM\PM_11\5_Appuis\3-Calculs\1-A_controler_calcul\CAP FT\4 Lieu Dit au Poteau\"/>
    </mc:Choice>
  </mc:AlternateContent>
  <xr:revisionPtr revIDLastSave="0" documentId="13_ncr:1_{F2C9E97D-30B6-4E98-A1F7-9623A5E1ED0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mmande" sheetId="2" r:id="rId1"/>
    <sheet name="Restitu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" i="2" l="1"/>
  <c r="L12" i="2"/>
  <c r="Q15" i="3" l="1"/>
  <c r="Q16" i="3" s="1"/>
  <c r="P15" i="3"/>
  <c r="P16" i="3" s="1"/>
  <c r="R15" i="3"/>
  <c r="R16" i="3" s="1"/>
  <c r="S15" i="3"/>
  <c r="S16" i="3" s="1"/>
  <c r="O15" i="3"/>
  <c r="O16" i="3" s="1"/>
  <c r="N15" i="3"/>
  <c r="N16" i="3" s="1"/>
  <c r="M15" i="3"/>
  <c r="M16" i="3" s="1"/>
  <c r="G15" i="3"/>
  <c r="G16" i="3" s="1"/>
  <c r="M13" i="2"/>
  <c r="L13" i="2"/>
  <c r="K12" i="2"/>
  <c r="K13" i="2" s="1"/>
  <c r="J12" i="2"/>
  <c r="J13" i="2" s="1"/>
  <c r="L15" i="3" l="1"/>
  <c r="L16" i="3" s="1"/>
  <c r="K15" i="3"/>
  <c r="K16" i="3" s="1"/>
  <c r="J15" i="3"/>
  <c r="J16" i="3" s="1"/>
  <c r="I15" i="3"/>
  <c r="I16" i="3" s="1"/>
  <c r="H15" i="3"/>
  <c r="H16" i="3" s="1"/>
  <c r="F15" i="3"/>
  <c r="F16" i="3" s="1"/>
  <c r="E15" i="3"/>
  <c r="E16" i="3" s="1"/>
  <c r="D15" i="3"/>
  <c r="D16" i="3" s="1"/>
  <c r="C15" i="3"/>
  <c r="C16" i="3" s="1"/>
  <c r="B15" i="3"/>
  <c r="I12" i="2"/>
  <c r="I13" i="2" s="1"/>
  <c r="H12" i="2"/>
  <c r="H13" i="2" s="1"/>
  <c r="V15" i="3" l="1"/>
  <c r="O10" i="2"/>
  <c r="O11" i="2"/>
  <c r="B16" i="3"/>
  <c r="V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B17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  <comment ref="C17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Remplacement
Renforcement
</t>
        </r>
      </text>
    </comment>
    <comment ref="D17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Référence CAPFT
</t>
        </r>
      </text>
    </comment>
  </commentList>
</comments>
</file>

<file path=xl/sharedStrings.xml><?xml version="1.0" encoding="utf-8"?>
<sst xmlns="http://schemas.openxmlformats.org/spreadsheetml/2006/main" count="114" uniqueCount="97">
  <si>
    <t>Nature  de l’échange</t>
  </si>
  <si>
    <t>Signataires</t>
  </si>
  <si>
    <t>Noms</t>
  </si>
  <si>
    <t>Signatures</t>
  </si>
  <si>
    <t>Opérateur</t>
  </si>
  <si>
    <t>Restitution de poteaux</t>
  </si>
  <si>
    <t>Commande de poteaux</t>
  </si>
  <si>
    <t xml:space="preserve">             Annexe C7  Récapitulatif de commande et de restitution de poteaux</t>
  </si>
  <si>
    <t>Les poteaux déposés doivent être restitués sur le même site que le site d’approvisionnement. Sauf cas exceptionnel et dûment justifié, les poteaux doivent être restitués entiers.</t>
  </si>
  <si>
    <t>Remarques :</t>
  </si>
  <si>
    <t>Type de travaux</t>
  </si>
  <si>
    <t>N° d'appui</t>
  </si>
  <si>
    <t>Appui avant travaux</t>
  </si>
  <si>
    <t>Appui après travaux</t>
  </si>
  <si>
    <t>Nombre total poteaux :</t>
  </si>
  <si>
    <t>Orange ou prestataire</t>
  </si>
  <si>
    <t>Opérateur ou partenaire</t>
  </si>
  <si>
    <t>Poids total restitution :</t>
  </si>
  <si>
    <t>Complément d'informations :</t>
  </si>
  <si>
    <t>Nombre total des poteaux commandés par type :</t>
  </si>
  <si>
    <t>Poids total des poteaux commandés par type :</t>
  </si>
  <si>
    <t>Commande Opérateur</t>
  </si>
  <si>
    <r>
      <rPr>
        <vertAlign val="superscript"/>
        <sz val="10"/>
        <color theme="1"/>
        <rFont val="Arial"/>
        <family val="2"/>
      </rPr>
      <t>3ème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</si>
  <si>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2ème</t>
    </r>
    <r>
      <rPr>
        <sz val="10"/>
        <color theme="1"/>
        <rFont val="Arial"/>
        <family val="2"/>
      </rPr>
      <t xml:space="preserve"> mise à disposition</t>
    </r>
  </si>
  <si>
    <r>
      <rPr>
        <vertAlign val="superscript"/>
        <sz val="10"/>
        <color theme="1"/>
        <rFont val="Arial"/>
        <family val="2"/>
      </rPr>
      <t>1ère</t>
    </r>
    <r>
      <rPr>
        <sz val="10"/>
        <color theme="1"/>
        <rFont val="Arial"/>
        <family val="2"/>
      </rPr>
      <t xml:space="preserve"> mise à disposition</t>
    </r>
  </si>
  <si>
    <t>Total / type</t>
  </si>
  <si>
    <t>Total / poids</t>
  </si>
  <si>
    <t>Commune 1 </t>
  </si>
  <si>
    <t>Commune 2</t>
  </si>
  <si>
    <t>Commune 3</t>
  </si>
  <si>
    <t>Commune 4</t>
  </si>
  <si>
    <t>Commune 5</t>
  </si>
  <si>
    <t>N° appui</t>
  </si>
  <si>
    <t>Téléphone</t>
  </si>
  <si>
    <t xml:space="preserve">Bois (S)
6 m
85 Kg  </t>
  </si>
  <si>
    <t xml:space="preserve">Bois (S)
7 m
105 Kg </t>
  </si>
  <si>
    <t xml:space="preserve">Bois (S)
8 m
135 Kg </t>
  </si>
  <si>
    <t xml:space="preserve">Bois (EDF)
7 m
130 Kg </t>
  </si>
  <si>
    <t xml:space="preserve">Bois (EDF)
8 m
160 Kg </t>
  </si>
  <si>
    <t xml:space="preserve">Métal (S)
6 m
34 Kg </t>
  </si>
  <si>
    <t xml:space="preserve">Bois (S)
10 m
135 Kg </t>
  </si>
  <si>
    <t xml:space="preserve">Métal (R)
7 m
62 Kg </t>
  </si>
  <si>
    <t xml:space="preserve">Métal (S)
7 m
46 Kg </t>
  </si>
  <si>
    <t xml:space="preserve">Métal (S)
8 m
60 Kg </t>
  </si>
  <si>
    <t xml:space="preserve">Métal (R)
8 m
72 Kg </t>
  </si>
  <si>
    <t>Métal (X) 
6 m
30 Kg</t>
  </si>
  <si>
    <t>Métal  (X)
 7 m
37 Kg</t>
  </si>
  <si>
    <t>Métal  (X)
8 m
44 Kg</t>
  </si>
  <si>
    <t xml:space="preserve">3561296195315 </t>
  </si>
  <si>
    <t>3561296195322</t>
  </si>
  <si>
    <t>Code EAN : Corse</t>
  </si>
  <si>
    <t>Code EAN : DOM-TOM</t>
  </si>
  <si>
    <t>Code EAN : Métropole</t>
  </si>
  <si>
    <t>3411942038520</t>
  </si>
  <si>
    <t>3411942077529</t>
  </si>
  <si>
    <t>3411942037714</t>
  </si>
  <si>
    <t>3411942077475</t>
  </si>
  <si>
    <t xml:space="preserve">3561296513744 </t>
  </si>
  <si>
    <t xml:space="preserve">3561296513751 </t>
  </si>
  <si>
    <t>Composite (R) 
7 m
39 Kg</t>
  </si>
  <si>
    <t>Composite (R) 
8 m
48 Kg</t>
  </si>
  <si>
    <t>Composite (S) 
7 m
32 Kg</t>
  </si>
  <si>
    <t>Composite (S) 
8 m
38 Kg</t>
  </si>
  <si>
    <t>Principe : l’opérateur récapitule ses besoins, Orange valide les travaux prévus par l’Opérateur et lui transmet le bon d'enlèvement pour retirer les poteaux en magasin</t>
  </si>
  <si>
    <t>3561296526553</t>
  </si>
  <si>
    <t>3561296526539</t>
  </si>
  <si>
    <t xml:space="preserve">3561296526546 </t>
  </si>
  <si>
    <t>3561296526560</t>
  </si>
  <si>
    <t>Date 1ère livraison</t>
  </si>
  <si>
    <t>Date 2ème livraison</t>
  </si>
  <si>
    <t>Date 3ème livraison</t>
  </si>
  <si>
    <t>Date commande</t>
  </si>
  <si>
    <t>Nom sous-traitant</t>
  </si>
  <si>
    <t>Nom Opérateur</t>
  </si>
  <si>
    <t>Référence Commande d’Accès</t>
  </si>
  <si>
    <t xml:space="preserve">Métal (I)
7 m
46 Kg </t>
  </si>
  <si>
    <t xml:space="preserve">Métal (I)
8 m
60 Kg </t>
  </si>
  <si>
    <t xml:space="preserve">Métal (R1)
8 m
72 Kg </t>
  </si>
  <si>
    <t xml:space="preserve">Métal (R1)
7 m
62 Kg </t>
  </si>
  <si>
    <t>Composite (R1) 
7 m
39 Kg</t>
  </si>
  <si>
    <t>Composite (R1) 
8 m
48 Kg</t>
  </si>
  <si>
    <t xml:space="preserve">3561296530819 </t>
  </si>
  <si>
    <t>3561296530826</t>
  </si>
  <si>
    <t>3561296530833</t>
  </si>
  <si>
    <t>3561296530840</t>
  </si>
  <si>
    <t xml:space="preserve">3561296530857 </t>
  </si>
  <si>
    <t xml:space="preserve">3561296530864 </t>
  </si>
  <si>
    <t>MARANSIN</t>
  </si>
  <si>
    <t>Orange</t>
  </si>
  <si>
    <t>318488</t>
  </si>
  <si>
    <t>BS8</t>
  </si>
  <si>
    <t>Remplacement</t>
  </si>
  <si>
    <t>M48</t>
  </si>
  <si>
    <t>318487</t>
  </si>
  <si>
    <t>BS7</t>
  </si>
  <si>
    <t xml:space="preserve">MI7 </t>
  </si>
  <si>
    <t>318483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</si>
</sst>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1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18"/>
      <color rgb="FFFF6600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8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18" fillId="0" borderId="0"/>
  </cellStyleXfs>
  <cellXfs count="109">
    <xf numFmtId="0" fontId="0" fillId="0" borderId="0" xfId="0"/>
    <xf numFmtId="0" fontId="0" fillId="0" borderId="0" xfId="0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49" fontId="0" fillId="0" borderId="1" xfId="2" quotePrefix="1" applyNumberFormat="1" applyFont="1" applyBorder="1" applyAlignment="1" applyProtection="1">
      <alignment horizontal="center" vertical="center" wrapText="1"/>
      <protection locked="0"/>
    </xf>
    <xf numFmtId="0" fontId="0" fillId="0" borderId="1" xfId="0" quotePrefix="1" applyBorder="1" applyAlignment="1" applyProtection="1">
      <alignment horizontal="center" vertical="center" wrapText="1"/>
      <protection locked="0"/>
    </xf>
    <xf numFmtId="0" fontId="0" fillId="0" borderId="1" xfId="0" quotePrefix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7" fillId="0" borderId="3" xfId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6" fillId="0" borderId="1" xfId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6" fillId="0" borderId="1" xfId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center" vertical="center" wrapText="1"/>
      <protection locked="0"/>
    </xf>
    <xf numFmtId="0" fontId="14" fillId="2" borderId="6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 applyProtection="1">
      <alignment wrapText="1"/>
      <protection locked="0"/>
    </xf>
    <xf numFmtId="0" fontId="16" fillId="0" borderId="6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3" borderId="4" xfId="0" applyFill="1" applyBorder="1" applyAlignment="1" applyProtection="1">
      <alignment wrapText="1"/>
      <protection locked="0"/>
    </xf>
    <xf numFmtId="0" fontId="0" fillId="3" borderId="5" xfId="0" applyFill="1" applyBorder="1" applyAlignment="1" applyProtection="1">
      <alignment wrapText="1"/>
      <protection locked="0"/>
    </xf>
    <xf numFmtId="0" fontId="0" fillId="3" borderId="6" xfId="0" applyFill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4" fillId="0" borderId="11" xfId="0" applyFont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4" fillId="0" borderId="9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protection locked="0"/>
    </xf>
    <xf numFmtId="0" fontId="16" fillId="0" borderId="5" xfId="0" applyFont="1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0" fillId="0" borderId="6" xfId="0" applyBorder="1" applyAlignment="1" applyProtection="1">
      <protection locked="0"/>
    </xf>
    <xf numFmtId="0" fontId="0" fillId="3" borderId="4" xfId="0" applyFill="1" applyBorder="1" applyAlignment="1" applyProtection="1">
      <protection locked="0"/>
    </xf>
    <xf numFmtId="0" fontId="0" fillId="3" borderId="5" xfId="0" applyFill="1" applyBorder="1" applyAlignment="1" applyProtection="1">
      <protection locked="0"/>
    </xf>
    <xf numFmtId="0" fontId="0" fillId="3" borderId="6" xfId="0" applyFill="1" applyBorder="1" applyAlignment="1" applyProtection="1"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10" fillId="0" borderId="5" xfId="0" applyFont="1" applyBorder="1" applyAlignment="1" applyProtection="1">
      <alignment wrapText="1"/>
      <protection locked="0"/>
    </xf>
    <xf numFmtId="0" fontId="10" fillId="0" borderId="6" xfId="0" applyFont="1" applyBorder="1" applyAlignment="1" applyProtection="1">
      <alignment wrapText="1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0" fontId="4" fillId="0" borderId="8" xfId="0" applyFont="1" applyBorder="1" applyAlignment="1" applyProtection="1">
      <alignment horizontal="left" vertical="top"/>
      <protection locked="0"/>
    </xf>
    <xf numFmtId="0" fontId="4" fillId="0" borderId="7" xfId="0" applyFont="1" applyBorder="1" applyAlignment="1" applyProtection="1">
      <alignment horizontal="left" vertical="top"/>
      <protection locked="0"/>
    </xf>
    <xf numFmtId="0" fontId="4" fillId="0" borderId="9" xfId="0" applyFont="1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</cellXfs>
  <cellStyles count="4">
    <cellStyle name="Lien hypertexte" xfId="1" builtinId="8"/>
    <cellStyle name="Millier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mruColors>
      <color rgb="FFCC99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485775</xdr:colOff>
      <xdr:row>1</xdr:row>
      <xdr:rowOff>249554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85775" cy="5035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514350</xdr:colOff>
      <xdr:row>1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5143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"/>
  <sheetViews>
    <sheetView zoomScaleSheetLayoutView="100" workbookViewId="0">
      <selection activeCell="E22" sqref="E22"/>
    </sheetView>
  </sheetViews>
  <sheetFormatPr baseColWidth="10" defaultRowHeight="15" x14ac:dyDescent="0.25"/>
  <cols>
    <col min="1" max="4" width="11.7109375" style="15" customWidth="1"/>
    <col min="5" max="15" width="8.7109375" style="15" customWidth="1"/>
    <col min="16" max="16384" width="11.42578125" style="15"/>
  </cols>
  <sheetData>
    <row r="1" spans="1:15" s="1" customFormat="1" ht="20.100000000000001" customHeight="1" x14ac:dyDescent="0.25">
      <c r="A1" s="54" t="s">
        <v>7</v>
      </c>
      <c r="B1" s="55"/>
      <c r="C1" s="55"/>
      <c r="D1" s="55"/>
      <c r="E1" s="55"/>
      <c r="F1" s="55"/>
      <c r="G1" s="56"/>
      <c r="H1" s="56"/>
      <c r="I1" s="56"/>
      <c r="J1" s="56"/>
      <c r="K1" s="56"/>
      <c r="L1" s="56"/>
      <c r="M1" s="56"/>
      <c r="N1" s="56"/>
      <c r="O1" s="56"/>
    </row>
    <row r="2" spans="1:15" s="1" customFormat="1" ht="20.100000000000001" customHeight="1" x14ac:dyDescent="0.25">
      <c r="A2" s="55"/>
      <c r="B2" s="55"/>
      <c r="C2" s="55"/>
      <c r="D2" s="55"/>
      <c r="E2" s="55"/>
      <c r="F2" s="55"/>
      <c r="G2" s="56"/>
      <c r="H2" s="56"/>
      <c r="I2" s="56"/>
      <c r="J2" s="56"/>
      <c r="K2" s="56"/>
      <c r="L2" s="56"/>
      <c r="M2" s="56"/>
      <c r="N2" s="56"/>
      <c r="O2" s="56"/>
    </row>
    <row r="3" spans="1:15" s="1" customFormat="1" ht="20.100000000000001" customHeight="1" x14ac:dyDescent="0.25">
      <c r="A3" s="60" t="s">
        <v>74</v>
      </c>
      <c r="B3" s="61"/>
      <c r="C3" s="61"/>
      <c r="D3" s="59"/>
      <c r="E3" s="59"/>
      <c r="F3" s="60" t="s">
        <v>71</v>
      </c>
      <c r="G3" s="61"/>
      <c r="H3" s="57"/>
      <c r="I3" s="58"/>
      <c r="J3" s="62"/>
      <c r="K3" s="63"/>
      <c r="L3" s="63"/>
      <c r="M3" s="63"/>
      <c r="N3" s="63"/>
      <c r="O3" s="64"/>
    </row>
    <row r="4" spans="1:15" s="1" customFormat="1" ht="20.100000000000001" customHeight="1" x14ac:dyDescent="0.25">
      <c r="A4" s="2" t="s">
        <v>27</v>
      </c>
      <c r="B4" s="57" t="s">
        <v>87</v>
      </c>
      <c r="C4" s="76"/>
      <c r="D4" s="76"/>
      <c r="E4" s="76"/>
      <c r="F4" s="76"/>
      <c r="G4" s="76"/>
      <c r="H4" s="76"/>
      <c r="I4" s="77"/>
      <c r="J4" s="81" t="s">
        <v>73</v>
      </c>
      <c r="K4" s="82"/>
      <c r="L4" s="82"/>
      <c r="M4" s="82"/>
      <c r="N4" s="82"/>
      <c r="O4" s="83"/>
    </row>
    <row r="5" spans="1:15" s="1" customFormat="1" ht="20.100000000000001" customHeight="1" x14ac:dyDescent="0.25">
      <c r="A5" s="2" t="s">
        <v>28</v>
      </c>
      <c r="B5" s="74"/>
      <c r="C5" s="75"/>
      <c r="D5" s="75"/>
      <c r="E5" s="75"/>
      <c r="F5" s="76"/>
      <c r="G5" s="76"/>
      <c r="H5" s="76"/>
      <c r="I5" s="77"/>
      <c r="J5" s="87" t="s">
        <v>88</v>
      </c>
      <c r="K5" s="85"/>
      <c r="L5" s="85"/>
      <c r="M5" s="85"/>
      <c r="N5" s="85"/>
      <c r="O5" s="86"/>
    </row>
    <row r="6" spans="1:15" s="1" customFormat="1" ht="20.100000000000001" customHeight="1" x14ac:dyDescent="0.25">
      <c r="A6" s="2" t="s">
        <v>29</v>
      </c>
      <c r="B6" s="74"/>
      <c r="C6" s="75"/>
      <c r="D6" s="75"/>
      <c r="E6" s="75"/>
      <c r="F6" s="76"/>
      <c r="G6" s="76"/>
      <c r="H6" s="76"/>
      <c r="I6" s="77"/>
      <c r="J6" s="84" t="s">
        <v>72</v>
      </c>
      <c r="K6" s="85"/>
      <c r="L6" s="85"/>
      <c r="M6" s="85"/>
      <c r="N6" s="85"/>
      <c r="O6" s="86"/>
    </row>
    <row r="7" spans="1:15" s="1" customFormat="1" ht="20.100000000000001" customHeight="1" x14ac:dyDescent="0.25">
      <c r="A7" s="2" t="s">
        <v>30</v>
      </c>
      <c r="B7" s="74"/>
      <c r="C7" s="75"/>
      <c r="D7" s="75"/>
      <c r="E7" s="75"/>
      <c r="F7" s="76"/>
      <c r="G7" s="76"/>
      <c r="H7" s="76"/>
      <c r="I7" s="77"/>
      <c r="J7" s="87"/>
      <c r="K7" s="85"/>
      <c r="L7" s="85"/>
      <c r="M7" s="85"/>
      <c r="N7" s="85"/>
      <c r="O7" s="86"/>
    </row>
    <row r="8" spans="1:15" s="1" customFormat="1" ht="20.100000000000001" customHeight="1" x14ac:dyDescent="0.25">
      <c r="A8" s="2" t="s">
        <v>31</v>
      </c>
      <c r="B8" s="74"/>
      <c r="C8" s="75"/>
      <c r="D8" s="75"/>
      <c r="E8" s="75"/>
      <c r="F8" s="76"/>
      <c r="G8" s="76"/>
      <c r="H8" s="76"/>
      <c r="I8" s="77"/>
      <c r="J8" s="78"/>
      <c r="K8" s="79"/>
      <c r="L8" s="79"/>
      <c r="M8" s="79"/>
      <c r="N8" s="79"/>
      <c r="O8" s="80"/>
    </row>
    <row r="9" spans="1:15" s="1" customFormat="1" ht="20.100000000000001" customHeight="1" x14ac:dyDescent="0.25">
      <c r="A9" s="71" t="s">
        <v>6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</row>
    <row r="10" spans="1:15" s="1" customFormat="1" ht="20.100000000000001" customHeight="1" x14ac:dyDescent="0.25">
      <c r="A10" s="65" t="s">
        <v>63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7"/>
      <c r="O10" s="17">
        <f>SUM(E12:M12)</f>
        <v>3</v>
      </c>
    </row>
    <row r="11" spans="1:15" s="1" customFormat="1" ht="20.100000000000001" customHeight="1" x14ac:dyDescent="0.25">
      <c r="A11" s="68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70"/>
      <c r="O11" s="16">
        <f>SUM(E13:M13)</f>
        <v>190</v>
      </c>
    </row>
    <row r="12" spans="1:15" s="1" customFormat="1" ht="20.100000000000001" customHeight="1" x14ac:dyDescent="0.25">
      <c r="A12" s="47" t="s">
        <v>19</v>
      </c>
      <c r="B12" s="48"/>
      <c r="C12" s="48"/>
      <c r="D12" s="49"/>
      <c r="E12" s="40"/>
      <c r="F12" s="40"/>
      <c r="G12" s="40"/>
      <c r="H12" s="16">
        <f t="shared" ref="H12:I12" si="0">SUM(H18:H140)</f>
        <v>1</v>
      </c>
      <c r="I12" s="16">
        <f t="shared" si="0"/>
        <v>0</v>
      </c>
      <c r="J12" s="16">
        <f>SUM(J18:J140)</f>
        <v>0</v>
      </c>
      <c r="K12" s="16">
        <f t="shared" ref="K12" si="1">SUM(K18:K140)</f>
        <v>2</v>
      </c>
      <c r="L12" s="16">
        <f>SUM(L18:L140)</f>
        <v>0</v>
      </c>
      <c r="M12" s="16">
        <f>SUM(M18:M140)</f>
        <v>0</v>
      </c>
      <c r="N12" s="42"/>
      <c r="O12" s="43"/>
    </row>
    <row r="13" spans="1:15" s="1" customFormat="1" ht="20.100000000000001" customHeight="1" x14ac:dyDescent="0.25">
      <c r="A13" s="50" t="s">
        <v>20</v>
      </c>
      <c r="B13" s="51"/>
      <c r="C13" s="51"/>
      <c r="D13" s="52"/>
      <c r="E13" s="40"/>
      <c r="F13" s="40"/>
      <c r="G13" s="40"/>
      <c r="H13" s="16">
        <f>H12*46</f>
        <v>46</v>
      </c>
      <c r="I13" s="16">
        <f>I12*60</f>
        <v>0</v>
      </c>
      <c r="J13" s="16">
        <f>J12*62</f>
        <v>0</v>
      </c>
      <c r="K13" s="16">
        <f>K12*72</f>
        <v>144</v>
      </c>
      <c r="L13" s="16">
        <f>L12*39</f>
        <v>0</v>
      </c>
      <c r="M13" s="16">
        <f>M12*48</f>
        <v>0</v>
      </c>
      <c r="N13" s="44"/>
      <c r="O13" s="43"/>
    </row>
    <row r="14" spans="1:15" s="1" customFormat="1" ht="44.25" customHeight="1" x14ac:dyDescent="0.25">
      <c r="A14" s="45" t="s">
        <v>50</v>
      </c>
      <c r="B14" s="46"/>
      <c r="C14" s="46"/>
      <c r="D14" s="53"/>
      <c r="E14" s="40"/>
      <c r="F14" s="40"/>
      <c r="G14" s="40"/>
      <c r="H14" s="4" t="s">
        <v>48</v>
      </c>
      <c r="I14" s="4" t="s">
        <v>49</v>
      </c>
      <c r="J14" s="5" t="s">
        <v>83</v>
      </c>
      <c r="K14" s="5" t="s">
        <v>86</v>
      </c>
      <c r="L14" s="6" t="s">
        <v>64</v>
      </c>
      <c r="M14" s="5" t="s">
        <v>67</v>
      </c>
      <c r="N14" s="44"/>
      <c r="O14" s="43"/>
    </row>
    <row r="15" spans="1:15" s="1" customFormat="1" ht="44.25" customHeight="1" x14ac:dyDescent="0.25">
      <c r="A15" s="45" t="s">
        <v>51</v>
      </c>
      <c r="B15" s="46"/>
      <c r="C15" s="46"/>
      <c r="D15" s="53"/>
      <c r="E15" s="40"/>
      <c r="F15" s="40"/>
      <c r="G15" s="40"/>
      <c r="H15" s="4" t="s">
        <v>53</v>
      </c>
      <c r="I15" s="4" t="s">
        <v>54</v>
      </c>
      <c r="J15" s="5" t="s">
        <v>82</v>
      </c>
      <c r="K15" s="5" t="s">
        <v>85</v>
      </c>
      <c r="L15" s="5" t="s">
        <v>65</v>
      </c>
      <c r="M15" s="5" t="s">
        <v>66</v>
      </c>
      <c r="N15" s="44"/>
      <c r="O15" s="43"/>
    </row>
    <row r="16" spans="1:15" s="1" customFormat="1" ht="44.25" customHeight="1" x14ac:dyDescent="0.25">
      <c r="A16" s="45" t="s">
        <v>52</v>
      </c>
      <c r="B16" s="46"/>
      <c r="C16" s="46"/>
      <c r="D16" s="46"/>
      <c r="E16" s="40"/>
      <c r="F16" s="40"/>
      <c r="G16" s="40"/>
      <c r="H16" s="4" t="s">
        <v>55</v>
      </c>
      <c r="I16" s="4" t="s">
        <v>56</v>
      </c>
      <c r="J16" s="5" t="s">
        <v>81</v>
      </c>
      <c r="K16" s="5" t="s">
        <v>84</v>
      </c>
      <c r="L16" s="5" t="s">
        <v>57</v>
      </c>
      <c r="M16" s="5" t="s">
        <v>58</v>
      </c>
      <c r="N16" s="44"/>
      <c r="O16" s="43"/>
    </row>
    <row r="17" spans="1:15" s="1" customFormat="1" ht="44.25" customHeight="1" x14ac:dyDescent="0.25">
      <c r="A17" s="7" t="s">
        <v>32</v>
      </c>
      <c r="B17" s="7" t="s">
        <v>12</v>
      </c>
      <c r="C17" s="7" t="s">
        <v>10</v>
      </c>
      <c r="D17" s="7" t="s">
        <v>13</v>
      </c>
      <c r="E17" s="40"/>
      <c r="F17" s="40"/>
      <c r="G17" s="40"/>
      <c r="H17" s="7" t="s">
        <v>75</v>
      </c>
      <c r="I17" s="7" t="s">
        <v>76</v>
      </c>
      <c r="J17" s="7" t="s">
        <v>78</v>
      </c>
      <c r="K17" s="7" t="s">
        <v>77</v>
      </c>
      <c r="L17" s="7" t="s">
        <v>79</v>
      </c>
      <c r="M17" s="7" t="s">
        <v>80</v>
      </c>
      <c r="N17" s="8" t="s">
        <v>68</v>
      </c>
      <c r="O17" s="7" t="s">
        <v>69</v>
      </c>
    </row>
    <row r="18" spans="1:15" s="1" customFormat="1" ht="20.100000000000001" customHeight="1" x14ac:dyDescent="0.25">
      <c r="A18" s="41" t="s">
        <v>89</v>
      </c>
      <c r="B18" s="9" t="s">
        <v>90</v>
      </c>
      <c r="C18" s="9" t="s">
        <v>91</v>
      </c>
      <c r="D18" s="9" t="s">
        <v>92</v>
      </c>
      <c r="E18" s="9"/>
      <c r="F18" s="10"/>
      <c r="G18" s="10"/>
      <c r="H18" s="10"/>
      <c r="I18" s="10"/>
      <c r="J18" s="10"/>
      <c r="K18" s="10">
        <v>1</v>
      </c>
      <c r="L18" s="10"/>
      <c r="M18" s="10"/>
      <c r="N18" s="10"/>
      <c r="O18" s="10"/>
    </row>
    <row r="19" spans="1:15" s="1" customFormat="1" ht="20.100000000000001" customHeight="1" x14ac:dyDescent="0.25">
      <c r="A19" s="41" t="s">
        <v>93</v>
      </c>
      <c r="B19" s="9" t="s">
        <v>94</v>
      </c>
      <c r="C19" s="9" t="s">
        <v>91</v>
      </c>
      <c r="D19" s="9" t="s">
        <v>95</v>
      </c>
      <c r="E19" s="9"/>
      <c r="F19" s="10"/>
      <c r="G19" s="10"/>
      <c r="H19" s="10">
        <v>1</v>
      </c>
      <c r="I19" s="10"/>
      <c r="J19" s="10"/>
      <c r="K19" s="10"/>
      <c r="L19" s="10"/>
      <c r="M19" s="10"/>
      <c r="N19" s="10"/>
      <c r="O19" s="10"/>
    </row>
    <row r="20" spans="1:15" s="1" customFormat="1" ht="20.100000000000001" customHeight="1" x14ac:dyDescent="0.25">
      <c r="A20" s="41" t="s">
        <v>96</v>
      </c>
      <c r="B20" s="9" t="s">
        <v>90</v>
      </c>
      <c r="C20" s="9" t="s">
        <v>91</v>
      </c>
      <c r="D20" s="9" t="s">
        <v>92</v>
      </c>
      <c r="E20" s="9"/>
      <c r="F20" s="10"/>
      <c r="G20" s="10"/>
      <c r="H20" s="10"/>
      <c r="I20" s="10"/>
      <c r="J20" s="10"/>
      <c r="K20" s="10">
        <v>1</v>
      </c>
      <c r="L20" s="10"/>
      <c r="M20" s="10"/>
      <c r="N20" s="10"/>
      <c r="O20" s="10"/>
    </row>
    <row r="21" spans="1:15" s="1" customFormat="1" ht="20.100000000000001" customHeight="1" x14ac:dyDescent="0.25">
      <c r="A21" s="9"/>
      <c r="B21" s="9"/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1" customFormat="1" ht="20.100000000000001" customHeight="1" x14ac:dyDescent="0.25">
      <c r="A22" s="9"/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s="1" customFormat="1" ht="20.100000000000001" customHeight="1" x14ac:dyDescent="0.25">
      <c r="A23" s="9"/>
      <c r="B23" s="9"/>
      <c r="C23" s="11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" customFormat="1" ht="20.100000000000001" customHeight="1" x14ac:dyDescent="0.25">
      <c r="A24" s="9"/>
      <c r="B24" s="9"/>
      <c r="C24" s="11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s="1" customFormat="1" ht="20.100000000000001" customHeight="1" x14ac:dyDescent="0.25">
      <c r="A25" s="9"/>
      <c r="B25" s="9"/>
      <c r="C25" s="11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s="1" customFormat="1" ht="20.100000000000001" customHeight="1" x14ac:dyDescent="0.25">
      <c r="A26" s="9"/>
      <c r="B26" s="9"/>
      <c r="C26" s="11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s="1" customFormat="1" ht="20.100000000000001" customHeight="1" x14ac:dyDescent="0.25">
      <c r="A27" s="12"/>
      <c r="B27" s="12"/>
      <c r="C27" s="13"/>
      <c r="D27" s="12"/>
      <c r="E27" s="12"/>
      <c r="F27" s="14"/>
      <c r="G27" s="14"/>
      <c r="H27" s="14"/>
      <c r="I27" s="14"/>
      <c r="J27" s="14"/>
      <c r="K27" s="14"/>
      <c r="L27" s="14"/>
      <c r="M27" s="14"/>
      <c r="N27" s="10"/>
      <c r="O27" s="10"/>
    </row>
    <row r="28" spans="1:15" s="1" customFormat="1" ht="20.100000000000001" customHeight="1" x14ac:dyDescent="0.25">
      <c r="A28" s="9"/>
      <c r="B28" s="9"/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s="1" customFormat="1" ht="20.100000000000001" customHeight="1" x14ac:dyDescent="0.25">
      <c r="A29" s="9"/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s="1" customFormat="1" ht="20.100000000000001" customHeight="1" x14ac:dyDescent="0.25">
      <c r="A30" s="9"/>
      <c r="B30" s="9"/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s="1" customFormat="1" ht="20.100000000000001" customHeight="1" x14ac:dyDescent="0.25">
      <c r="A31" s="9"/>
      <c r="B31" s="9"/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s="1" customFormat="1" ht="20.100000000000001" customHeight="1" x14ac:dyDescent="0.25">
      <c r="A32" s="9"/>
      <c r="B32" s="9"/>
      <c r="C32" s="11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s="1" customFormat="1" ht="20.100000000000001" customHeight="1" x14ac:dyDescent="0.25">
      <c r="A33" s="9"/>
      <c r="B33" s="9"/>
      <c r="C33" s="11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s="1" customFormat="1" ht="20.100000000000001" customHeight="1" x14ac:dyDescent="0.25">
      <c r="A34" s="9"/>
      <c r="B34" s="9"/>
      <c r="C34" s="11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" customFormat="1" ht="20.100000000000001" customHeight="1" x14ac:dyDescent="0.25">
      <c r="A35" s="9"/>
      <c r="B35" s="9"/>
      <c r="C35" s="11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s="1" customFormat="1" ht="20.100000000000001" customHeight="1" x14ac:dyDescent="0.25">
      <c r="A36" s="12"/>
      <c r="B36" s="12"/>
      <c r="C36" s="13"/>
      <c r="D36" s="12"/>
      <c r="E36" s="12"/>
      <c r="F36" s="14"/>
      <c r="G36" s="14"/>
      <c r="H36" s="14"/>
      <c r="I36" s="14"/>
      <c r="J36" s="14"/>
      <c r="K36" s="14"/>
      <c r="L36" s="14"/>
      <c r="M36" s="14"/>
      <c r="N36" s="10"/>
      <c r="O36" s="10"/>
    </row>
    <row r="37" spans="1:15" s="1" customFormat="1" ht="20.100000000000001" customHeight="1" x14ac:dyDescent="0.25">
      <c r="A37" s="9"/>
      <c r="B37" s="9"/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1" customFormat="1" ht="20.100000000000001" customHeight="1" x14ac:dyDescent="0.2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" customFormat="1" ht="20.100000000000001" customHeight="1" x14ac:dyDescent="0.25">
      <c r="A39" s="9"/>
      <c r="B39" s="9"/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" customFormat="1" ht="20.100000000000001" customHeight="1" x14ac:dyDescent="0.25">
      <c r="A40" s="9"/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" customFormat="1" ht="20.100000000000001" customHeight="1" x14ac:dyDescent="0.25">
      <c r="A41" s="9"/>
      <c r="B41" s="9"/>
      <c r="C41" s="11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s="1" customFormat="1" ht="20.100000000000001" customHeight="1" x14ac:dyDescent="0.25">
      <c r="A42" s="9"/>
      <c r="B42" s="9"/>
      <c r="C42" s="11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s="1" customFormat="1" ht="20.100000000000001" customHeight="1" x14ac:dyDescent="0.25">
      <c r="A43" s="9"/>
      <c r="B43" s="9"/>
      <c r="C43" s="11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s="1" customFormat="1" ht="20.100000000000001" customHeight="1" x14ac:dyDescent="0.25">
      <c r="A44" s="9"/>
      <c r="B44" s="9"/>
      <c r="C44" s="11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s="1" customFormat="1" ht="20.100000000000001" customHeight="1" x14ac:dyDescent="0.25">
      <c r="A45" s="12"/>
      <c r="B45" s="12"/>
      <c r="C45" s="13"/>
      <c r="D45" s="12"/>
      <c r="E45" s="12"/>
      <c r="F45" s="14"/>
      <c r="G45" s="14"/>
      <c r="H45" s="14"/>
      <c r="I45" s="14"/>
      <c r="J45" s="14"/>
      <c r="K45" s="14"/>
      <c r="L45" s="14"/>
      <c r="M45" s="14"/>
      <c r="N45" s="10"/>
      <c r="O45" s="10"/>
    </row>
    <row r="46" spans="1:15" s="1" customFormat="1" ht="20.100000000000001" customHeight="1" x14ac:dyDescent="0.25">
      <c r="A46" s="9"/>
      <c r="B46" s="9"/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1" customFormat="1" ht="20.100000000000001" customHeight="1" x14ac:dyDescent="0.25">
      <c r="A47" s="9"/>
      <c r="B47" s="9"/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s="1" customFormat="1" ht="20.100000000000001" customHeight="1" x14ac:dyDescent="0.25">
      <c r="A48" s="9"/>
      <c r="B48" s="9"/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s="1" customFormat="1" ht="20.100000000000001" customHeight="1" x14ac:dyDescent="0.25">
      <c r="A49" s="9"/>
      <c r="B49" s="9"/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s="1" customFormat="1" ht="20.100000000000001" customHeight="1" x14ac:dyDescent="0.25">
      <c r="A50" s="9"/>
      <c r="B50" s="9"/>
      <c r="C50" s="11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s="1" customFormat="1" ht="20.100000000000001" customHeight="1" x14ac:dyDescent="0.25">
      <c r="A51" s="9"/>
      <c r="B51" s="9"/>
      <c r="C51" s="11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s="1" customFormat="1" ht="20.100000000000001" customHeight="1" x14ac:dyDescent="0.25">
      <c r="A52" s="9"/>
      <c r="B52" s="9"/>
      <c r="C52" s="11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1" customFormat="1" ht="20.100000000000001" customHeight="1" x14ac:dyDescent="0.25">
      <c r="A53" s="9"/>
      <c r="B53" s="9"/>
      <c r="C53" s="11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s="1" customFormat="1" ht="20.100000000000001" customHeight="1" x14ac:dyDescent="0.25">
      <c r="A54" s="12"/>
      <c r="B54" s="12"/>
      <c r="C54" s="13"/>
      <c r="D54" s="12"/>
      <c r="E54" s="12"/>
      <c r="F54" s="14"/>
      <c r="G54" s="14"/>
      <c r="H54" s="14"/>
      <c r="I54" s="14"/>
      <c r="J54" s="14"/>
      <c r="K54" s="14"/>
      <c r="L54" s="14"/>
      <c r="M54" s="14"/>
      <c r="N54" s="10"/>
      <c r="O54" s="10"/>
    </row>
    <row r="55" spans="1:15" s="1" customFormat="1" ht="20.100000000000001" customHeight="1" x14ac:dyDescent="0.25">
      <c r="A55" s="9"/>
      <c r="B55" s="9"/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s="1" customFormat="1" ht="20.100000000000001" customHeight="1" x14ac:dyDescent="0.25">
      <c r="A56" s="9"/>
      <c r="B56" s="9"/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s="1" customFormat="1" ht="20.100000000000001" customHeight="1" x14ac:dyDescent="0.25">
      <c r="A57" s="9"/>
      <c r="B57" s="9"/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s="1" customFormat="1" ht="20.100000000000001" customHeight="1" x14ac:dyDescent="0.25">
      <c r="A58" s="9"/>
      <c r="B58" s="9"/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s="1" customFormat="1" ht="20.100000000000001" customHeight="1" x14ac:dyDescent="0.25">
      <c r="A59" s="9"/>
      <c r="B59" s="9"/>
      <c r="C59" s="11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s="1" customFormat="1" ht="20.100000000000001" customHeight="1" x14ac:dyDescent="0.25">
      <c r="A60" s="9"/>
      <c r="B60" s="9"/>
      <c r="C60" s="11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s="1" customFormat="1" ht="20.100000000000001" customHeight="1" x14ac:dyDescent="0.25">
      <c r="A61" s="9"/>
      <c r="B61" s="9"/>
      <c r="C61" s="11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s="1" customFormat="1" ht="20.100000000000001" customHeight="1" x14ac:dyDescent="0.25">
      <c r="A62" s="9"/>
      <c r="B62" s="9"/>
      <c r="C62" s="11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s="1" customFormat="1" ht="20.100000000000001" customHeight="1" x14ac:dyDescent="0.25">
      <c r="A63" s="12"/>
      <c r="B63" s="12"/>
      <c r="C63" s="13"/>
      <c r="D63" s="12"/>
      <c r="E63" s="12"/>
      <c r="F63" s="14"/>
      <c r="G63" s="14"/>
      <c r="H63" s="14"/>
      <c r="I63" s="14"/>
      <c r="J63" s="14"/>
      <c r="K63" s="14"/>
      <c r="L63" s="14"/>
      <c r="M63" s="14"/>
      <c r="N63" s="10"/>
      <c r="O63" s="10"/>
    </row>
    <row r="64" spans="1:15" s="1" customFormat="1" ht="20.100000000000001" customHeight="1" x14ac:dyDescent="0.25">
      <c r="A64" s="9"/>
      <c r="B64" s="9"/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s="1" customFormat="1" ht="20.100000000000001" customHeight="1" x14ac:dyDescent="0.25">
      <c r="A65" s="9"/>
      <c r="B65" s="9"/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s="1" customFormat="1" ht="20.100000000000001" customHeight="1" x14ac:dyDescent="0.25">
      <c r="A66" s="9"/>
      <c r="B66" s="9"/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s="1" customFormat="1" ht="20.100000000000001" customHeight="1" x14ac:dyDescent="0.25">
      <c r="A67" s="9"/>
      <c r="B67" s="9"/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s="1" customFormat="1" ht="20.100000000000001" customHeight="1" x14ac:dyDescent="0.25">
      <c r="A68" s="9"/>
      <c r="B68" s="9"/>
      <c r="C68" s="11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s="1" customFormat="1" ht="20.100000000000001" customHeight="1" x14ac:dyDescent="0.25">
      <c r="A69" s="9"/>
      <c r="B69" s="9"/>
      <c r="C69" s="11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1" customFormat="1" ht="20.100000000000001" customHeight="1" x14ac:dyDescent="0.25">
      <c r="A70" s="9"/>
      <c r="B70" s="9"/>
      <c r="C70" s="11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s="1" customFormat="1" ht="20.100000000000001" customHeight="1" x14ac:dyDescent="0.25">
      <c r="A71" s="9"/>
      <c r="B71" s="9"/>
      <c r="C71" s="11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s="1" customFormat="1" ht="20.100000000000001" customHeight="1" x14ac:dyDescent="0.25">
      <c r="A72" s="9"/>
      <c r="B72" s="9"/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s="1" customFormat="1" ht="20.100000000000001" customHeight="1" x14ac:dyDescent="0.25">
      <c r="A73" s="9"/>
      <c r="B73" s="9"/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s="1" customFormat="1" ht="20.100000000000001" customHeight="1" x14ac:dyDescent="0.25">
      <c r="A74" s="9"/>
      <c r="B74" s="9"/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s="1" customFormat="1" ht="20.100000000000001" customHeight="1" x14ac:dyDescent="0.25">
      <c r="A75" s="9"/>
      <c r="B75" s="9"/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s="1" customFormat="1" ht="20.100000000000001" customHeight="1" x14ac:dyDescent="0.25">
      <c r="A76" s="9"/>
      <c r="B76" s="9"/>
      <c r="C76" s="11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s="1" customFormat="1" ht="20.100000000000001" customHeight="1" x14ac:dyDescent="0.25">
      <c r="A77" s="9"/>
      <c r="B77" s="9"/>
      <c r="C77" s="11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s="1" customFormat="1" ht="20.100000000000001" customHeight="1" x14ac:dyDescent="0.25">
      <c r="A78" s="9"/>
      <c r="B78" s="9"/>
      <c r="C78" s="11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s="1" customFormat="1" ht="20.100000000000001" customHeight="1" x14ac:dyDescent="0.25">
      <c r="A79" s="9"/>
      <c r="B79" s="9"/>
      <c r="C79" s="11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s="1" customFormat="1" ht="20.100000000000001" customHeight="1" x14ac:dyDescent="0.25">
      <c r="A80" s="12"/>
      <c r="B80" s="12"/>
      <c r="C80" s="13"/>
      <c r="D80" s="12"/>
      <c r="E80" s="12"/>
      <c r="F80" s="14"/>
      <c r="G80" s="14"/>
      <c r="H80" s="14"/>
      <c r="I80" s="14"/>
      <c r="J80" s="14"/>
      <c r="K80" s="14"/>
      <c r="L80" s="14"/>
      <c r="M80" s="14"/>
      <c r="N80" s="10"/>
      <c r="O80" s="10"/>
    </row>
    <row r="81" spans="1:15" s="1" customFormat="1" ht="20.100000000000001" customHeight="1" x14ac:dyDescent="0.25">
      <c r="A81" s="9"/>
      <c r="B81" s="9"/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s="1" customFormat="1" ht="20.100000000000001" customHeight="1" x14ac:dyDescent="0.25">
      <c r="A82" s="9"/>
      <c r="B82" s="9"/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1" customFormat="1" ht="20.100000000000001" customHeight="1" x14ac:dyDescent="0.25">
      <c r="A83" s="9"/>
      <c r="B83" s="9"/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s="1" customFormat="1" ht="20.100000000000001" customHeight="1" x14ac:dyDescent="0.25">
      <c r="A84" s="9"/>
      <c r="B84" s="9"/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s="1" customFormat="1" ht="20.100000000000001" customHeight="1" x14ac:dyDescent="0.25">
      <c r="A85" s="9"/>
      <c r="B85" s="9"/>
      <c r="C85" s="11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s="1" customFormat="1" ht="20.100000000000001" customHeight="1" x14ac:dyDescent="0.25">
      <c r="A86" s="9"/>
      <c r="B86" s="9"/>
      <c r="C86" s="11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s="1" customFormat="1" ht="20.100000000000001" customHeight="1" x14ac:dyDescent="0.25">
      <c r="A87" s="9"/>
      <c r="B87" s="9"/>
      <c r="C87" s="11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s="1" customFormat="1" ht="20.100000000000001" customHeight="1" x14ac:dyDescent="0.25">
      <c r="A88" s="9"/>
      <c r="B88" s="9"/>
      <c r="C88" s="11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s="1" customFormat="1" ht="20.100000000000001" customHeight="1" x14ac:dyDescent="0.25">
      <c r="A89" s="12"/>
      <c r="B89" s="12"/>
      <c r="C89" s="13"/>
      <c r="D89" s="12"/>
      <c r="E89" s="12"/>
      <c r="F89" s="14"/>
      <c r="G89" s="14"/>
      <c r="H89" s="14"/>
      <c r="I89" s="14"/>
      <c r="J89" s="14"/>
      <c r="K89" s="14"/>
      <c r="L89" s="14"/>
      <c r="M89" s="14"/>
      <c r="N89" s="10"/>
      <c r="O89" s="10"/>
    </row>
    <row r="90" spans="1:15" s="1" customFormat="1" ht="20.100000000000001" customHeight="1" x14ac:dyDescent="0.25">
      <c r="A90" s="9"/>
      <c r="B90" s="9"/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s="1" customFormat="1" ht="20.100000000000001" customHeight="1" x14ac:dyDescent="0.25">
      <c r="A91" s="9"/>
      <c r="B91" s="9"/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s="1" customFormat="1" ht="20.100000000000001" customHeight="1" x14ac:dyDescent="0.25">
      <c r="A92" s="9"/>
      <c r="B92" s="9"/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s="1" customFormat="1" ht="20.100000000000001" customHeight="1" x14ac:dyDescent="0.25">
      <c r="A93" s="9"/>
      <c r="B93" s="9"/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s="1" customFormat="1" ht="20.100000000000001" customHeight="1" x14ac:dyDescent="0.25">
      <c r="A94" s="9"/>
      <c r="B94" s="9"/>
      <c r="C94" s="11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s="1" customFormat="1" ht="20.100000000000001" customHeight="1" x14ac:dyDescent="0.25">
      <c r="A95" s="9"/>
      <c r="B95" s="9"/>
      <c r="C95" s="11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s="1" customFormat="1" ht="20.100000000000001" customHeight="1" x14ac:dyDescent="0.25">
      <c r="A96" s="9"/>
      <c r="B96" s="9"/>
      <c r="C96" s="11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s="1" customFormat="1" ht="20.100000000000001" customHeight="1" x14ac:dyDescent="0.25">
      <c r="A97" s="9"/>
      <c r="B97" s="9"/>
      <c r="C97" s="11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s="1" customFormat="1" ht="20.100000000000001" customHeight="1" x14ac:dyDescent="0.25">
      <c r="A98" s="12"/>
      <c r="B98" s="12"/>
      <c r="C98" s="13"/>
      <c r="D98" s="12"/>
      <c r="E98" s="12"/>
      <c r="F98" s="14"/>
      <c r="G98" s="14"/>
      <c r="H98" s="14"/>
      <c r="I98" s="14"/>
      <c r="J98" s="14"/>
      <c r="K98" s="14"/>
      <c r="L98" s="14"/>
      <c r="M98" s="14"/>
      <c r="N98" s="10"/>
      <c r="O98" s="10"/>
    </row>
    <row r="99" spans="1:15" s="1" customFormat="1" ht="20.100000000000001" customHeight="1" x14ac:dyDescent="0.25">
      <c r="A99" s="9"/>
      <c r="B99" s="9"/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s="1" customFormat="1" ht="20.100000000000001" customHeight="1" x14ac:dyDescent="0.25">
      <c r="A100" s="9"/>
      <c r="B100" s="9"/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s="1" customFormat="1" ht="20.100000000000001" customHeight="1" x14ac:dyDescent="0.25">
      <c r="A101" s="9"/>
      <c r="B101" s="9"/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s="1" customFormat="1" ht="20.100000000000001" customHeight="1" x14ac:dyDescent="0.25">
      <c r="A102" s="9"/>
      <c r="B102" s="9"/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s="1" customFormat="1" ht="20.100000000000001" customHeight="1" x14ac:dyDescent="0.25">
      <c r="A103" s="9"/>
      <c r="B103" s="9"/>
      <c r="C103" s="11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s="1" customFormat="1" ht="20.100000000000001" customHeight="1" x14ac:dyDescent="0.25">
      <c r="A104" s="9"/>
      <c r="B104" s="9"/>
      <c r="C104" s="11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s="1" customFormat="1" ht="20.100000000000001" customHeight="1" x14ac:dyDescent="0.25">
      <c r="A105" s="9"/>
      <c r="B105" s="9"/>
      <c r="C105" s="11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s="1" customFormat="1" ht="20.100000000000001" customHeight="1" x14ac:dyDescent="0.25">
      <c r="A106" s="9"/>
      <c r="B106" s="9"/>
      <c r="C106" s="11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s="1" customFormat="1" ht="20.100000000000001" customHeight="1" x14ac:dyDescent="0.25">
      <c r="A107" s="12"/>
      <c r="B107" s="12"/>
      <c r="C107" s="13"/>
      <c r="D107" s="12"/>
      <c r="E107" s="12"/>
      <c r="F107" s="14"/>
      <c r="G107" s="14"/>
      <c r="H107" s="14"/>
      <c r="I107" s="14"/>
      <c r="J107" s="14"/>
      <c r="K107" s="14"/>
      <c r="L107" s="14"/>
      <c r="M107" s="14"/>
      <c r="N107" s="10"/>
      <c r="O107" s="10"/>
    </row>
    <row r="108" spans="1:15" s="1" customFormat="1" ht="20.100000000000001" customHeight="1" x14ac:dyDescent="0.25">
      <c r="A108" s="9"/>
      <c r="B108" s="9"/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s="1" customFormat="1" ht="20.100000000000001" customHeight="1" x14ac:dyDescent="0.25">
      <c r="A109" s="9"/>
      <c r="B109" s="9"/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s="1" customFormat="1" ht="20.100000000000001" customHeight="1" x14ac:dyDescent="0.25">
      <c r="A110" s="9"/>
      <c r="B110" s="9"/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s="1" customFormat="1" ht="20.100000000000001" customHeight="1" x14ac:dyDescent="0.25">
      <c r="A111" s="9"/>
      <c r="B111" s="9"/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s="1" customFormat="1" ht="20.100000000000001" customHeight="1" x14ac:dyDescent="0.25">
      <c r="A112" s="9"/>
      <c r="B112" s="9"/>
      <c r="C112" s="11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s="1" customFormat="1" ht="20.100000000000001" customHeight="1" x14ac:dyDescent="0.25">
      <c r="A113" s="9"/>
      <c r="B113" s="9"/>
      <c r="C113" s="11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s="1" customFormat="1" ht="20.100000000000001" customHeight="1" x14ac:dyDescent="0.25">
      <c r="A114" s="9"/>
      <c r="B114" s="9"/>
      <c r="C114" s="11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s="1" customFormat="1" ht="20.100000000000001" customHeight="1" x14ac:dyDescent="0.25">
      <c r="A115" s="9"/>
      <c r="B115" s="9"/>
      <c r="C115" s="11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s="1" customFormat="1" ht="20.100000000000001" customHeight="1" x14ac:dyDescent="0.25">
      <c r="A116" s="12"/>
      <c r="B116" s="12"/>
      <c r="C116" s="13"/>
      <c r="D116" s="12"/>
      <c r="E116" s="12"/>
      <c r="F116" s="14"/>
      <c r="G116" s="14"/>
      <c r="H116" s="14"/>
      <c r="I116" s="14"/>
      <c r="J116" s="14"/>
      <c r="K116" s="14"/>
      <c r="L116" s="14"/>
      <c r="M116" s="14"/>
      <c r="N116" s="10"/>
      <c r="O116" s="10"/>
    </row>
    <row r="117" spans="1:15" s="1" customFormat="1" ht="20.100000000000001" customHeight="1" x14ac:dyDescent="0.25">
      <c r="A117" s="9"/>
      <c r="B117" s="9"/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s="1" customFormat="1" ht="20.100000000000001" customHeight="1" x14ac:dyDescent="0.25">
      <c r="A118" s="9"/>
      <c r="B118" s="9"/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s="1" customFormat="1" ht="20.100000000000001" customHeight="1" x14ac:dyDescent="0.25">
      <c r="A119" s="9"/>
      <c r="B119" s="9"/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1" customFormat="1" ht="20.100000000000001" customHeight="1" x14ac:dyDescent="0.25">
      <c r="A120" s="9"/>
      <c r="B120" s="9"/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s="1" customFormat="1" ht="20.100000000000001" customHeight="1" x14ac:dyDescent="0.25">
      <c r="A121" s="9"/>
      <c r="B121" s="9"/>
      <c r="C121" s="11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s="1" customFormat="1" ht="20.100000000000001" customHeight="1" x14ac:dyDescent="0.25">
      <c r="A122" s="9"/>
      <c r="B122" s="9"/>
      <c r="C122" s="11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s="1" customFormat="1" ht="20.100000000000001" customHeight="1" x14ac:dyDescent="0.25">
      <c r="A123" s="9"/>
      <c r="B123" s="9"/>
      <c r="C123" s="11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s="1" customFormat="1" ht="20.100000000000001" customHeight="1" x14ac:dyDescent="0.25">
      <c r="A124" s="9"/>
      <c r="B124" s="9"/>
      <c r="C124" s="11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s="1" customFormat="1" ht="20.100000000000001" customHeight="1" x14ac:dyDescent="0.25">
      <c r="A125" s="12"/>
      <c r="B125" s="12"/>
      <c r="C125" s="13"/>
      <c r="D125" s="12"/>
      <c r="E125" s="12"/>
      <c r="F125" s="14"/>
      <c r="G125" s="14"/>
      <c r="H125" s="14"/>
      <c r="I125" s="14"/>
      <c r="J125" s="14"/>
      <c r="K125" s="14"/>
      <c r="L125" s="14"/>
      <c r="M125" s="14"/>
      <c r="N125" s="10"/>
      <c r="O125" s="10"/>
    </row>
    <row r="126" spans="1:15" s="1" customFormat="1" ht="20.100000000000001" customHeight="1" x14ac:dyDescent="0.25">
      <c r="A126" s="9"/>
      <c r="B126" s="9"/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s="1" customFormat="1" ht="20.100000000000001" customHeight="1" x14ac:dyDescent="0.25">
      <c r="A127" s="9"/>
      <c r="B127" s="9"/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s="1" customFormat="1" ht="20.100000000000001" customHeight="1" x14ac:dyDescent="0.25">
      <c r="A128" s="9"/>
      <c r="B128" s="9"/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s="1" customFormat="1" ht="20.100000000000001" customHeight="1" x14ac:dyDescent="0.25">
      <c r="A129" s="9"/>
      <c r="B129" s="9"/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s="1" customFormat="1" ht="20.100000000000001" customHeight="1" x14ac:dyDescent="0.25">
      <c r="A130" s="9"/>
      <c r="B130" s="9"/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s="1" customFormat="1" ht="20.100000000000001" customHeight="1" x14ac:dyDescent="0.25">
      <c r="A131" s="9"/>
      <c r="B131" s="9"/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20.100000000000001" customHeight="1" x14ac:dyDescent="0.25">
      <c r="A132" s="9"/>
      <c r="B132" s="9"/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20.100000000000001" customHeight="1" x14ac:dyDescent="0.25">
      <c r="A133" s="9"/>
      <c r="B133" s="9"/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20.100000000000001" customHeight="1" x14ac:dyDescent="0.25">
      <c r="A134" s="9"/>
      <c r="B134" s="9"/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20.100000000000001" customHeight="1" x14ac:dyDescent="0.25">
      <c r="A135" s="9"/>
      <c r="B135" s="9"/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20.100000000000001" customHeight="1" x14ac:dyDescent="0.25">
      <c r="A136" s="9"/>
      <c r="B136" s="9"/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20.100000000000001" customHeight="1" x14ac:dyDescent="0.25">
      <c r="A137" s="9"/>
      <c r="B137" s="9"/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20.100000000000001" customHeight="1" x14ac:dyDescent="0.25">
      <c r="A138" s="9"/>
      <c r="B138" s="9"/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20.100000000000001" customHeight="1" x14ac:dyDescent="0.25">
      <c r="A139" s="9"/>
      <c r="B139" s="9"/>
      <c r="C139" s="11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20.100000000000001" customHeight="1" x14ac:dyDescent="0.25">
      <c r="A140" s="9"/>
      <c r="B140" s="9"/>
      <c r="C140" s="11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</sheetData>
  <sheetProtection password="F330" sheet="1" objects="1" scenarios="1"/>
  <mergeCells count="24">
    <mergeCell ref="A10:N11"/>
    <mergeCell ref="A9:O9"/>
    <mergeCell ref="B8:I8"/>
    <mergeCell ref="J8:O8"/>
    <mergeCell ref="B4:I4"/>
    <mergeCell ref="B5:I5"/>
    <mergeCell ref="B6:I6"/>
    <mergeCell ref="B7:I7"/>
    <mergeCell ref="J4:O4"/>
    <mergeCell ref="J6:O6"/>
    <mergeCell ref="J5:O5"/>
    <mergeCell ref="J7:O7"/>
    <mergeCell ref="A1:O2"/>
    <mergeCell ref="H3:I3"/>
    <mergeCell ref="D3:E3"/>
    <mergeCell ref="F3:G3"/>
    <mergeCell ref="A3:C3"/>
    <mergeCell ref="J3:O3"/>
    <mergeCell ref="N12:O16"/>
    <mergeCell ref="A16:D16"/>
    <mergeCell ref="A12:D12"/>
    <mergeCell ref="A13:D13"/>
    <mergeCell ref="A14:D14"/>
    <mergeCell ref="A15:D15"/>
  </mergeCells>
  <pageMargins left="0.23622047244094491" right="0.23622047244094491" top="0.27559055118110237" bottom="0.27559055118110237" header="0.11811023622047245" footer="0.11811023622047245"/>
  <pageSetup paperSize="9" orientation="landscape" r:id="rId1"/>
  <headerFooter>
    <oddFooter>Page &amp;P de &amp;N</oddFooter>
  </headerFooter>
  <ignoredErrors>
    <ignoredError sqref="H16:I16 H14:I14 L14:M15 L16:M16 H15:I15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7"/>
  <sheetViews>
    <sheetView tabSelected="1" topLeftCell="A2" zoomScaleSheetLayoutView="100" workbookViewId="0">
      <selection activeCell="A18" sqref="A18:E20"/>
    </sheetView>
  </sheetViews>
  <sheetFormatPr baseColWidth="10" defaultRowHeight="15" x14ac:dyDescent="0.25"/>
  <cols>
    <col min="1" max="1" width="11.140625" style="15" customWidth="1"/>
    <col min="2" max="19" width="5.7109375" style="15" customWidth="1"/>
    <col min="20" max="22" width="7.7109375" style="15" customWidth="1"/>
    <col min="23" max="25" width="11.140625" style="15" customWidth="1"/>
    <col min="26" max="16384" width="11.42578125" style="15"/>
  </cols>
  <sheetData>
    <row r="1" spans="1:22" ht="20.100000000000001" hidden="1" customHeight="1" x14ac:dyDescent="0.25">
      <c r="A1" s="54" t="s">
        <v>7</v>
      </c>
      <c r="B1" s="55"/>
      <c r="C1" s="55"/>
      <c r="D1" s="55"/>
      <c r="E1" s="55"/>
      <c r="F1" s="55"/>
      <c r="G1" s="55"/>
      <c r="H1" s="55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ht="20.100000000000001" customHeight="1" x14ac:dyDescent="0.25">
      <c r="A2" s="55"/>
      <c r="B2" s="55"/>
      <c r="C2" s="55"/>
      <c r="D2" s="55"/>
      <c r="E2" s="55"/>
      <c r="F2" s="55"/>
      <c r="G2" s="55"/>
      <c r="H2" s="55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2" ht="20.100000000000001" customHeight="1" x14ac:dyDescent="0.25">
      <c r="A3" s="89" t="s">
        <v>0</v>
      </c>
      <c r="B3" s="76"/>
      <c r="C3" s="76"/>
      <c r="D3" s="76"/>
      <c r="E3" s="77"/>
      <c r="F3" s="89" t="s">
        <v>1</v>
      </c>
      <c r="G3" s="76"/>
      <c r="H3" s="76"/>
      <c r="I3" s="77"/>
      <c r="J3" s="88" t="s">
        <v>2</v>
      </c>
      <c r="K3" s="91"/>
      <c r="L3" s="91"/>
      <c r="M3" s="91"/>
      <c r="N3" s="88" t="s">
        <v>3</v>
      </c>
      <c r="O3" s="91"/>
      <c r="P3" s="91"/>
      <c r="Q3" s="107" t="s">
        <v>33</v>
      </c>
      <c r="R3" s="108"/>
      <c r="S3" s="108"/>
      <c r="T3" s="106" t="s">
        <v>9</v>
      </c>
      <c r="U3" s="107"/>
      <c r="V3" s="107"/>
    </row>
    <row r="4" spans="1:22" ht="20.100000000000001" customHeight="1" x14ac:dyDescent="0.25">
      <c r="A4" s="88" t="s">
        <v>21</v>
      </c>
      <c r="B4" s="59"/>
      <c r="C4" s="59"/>
      <c r="D4" s="59"/>
      <c r="E4" s="59"/>
      <c r="F4" s="89" t="s">
        <v>4</v>
      </c>
      <c r="G4" s="97"/>
      <c r="H4" s="97"/>
      <c r="I4" s="98"/>
      <c r="J4" s="101"/>
      <c r="K4" s="90"/>
      <c r="L4" s="90"/>
      <c r="M4" s="90"/>
      <c r="N4" s="90"/>
      <c r="O4" s="90"/>
      <c r="P4" s="90"/>
      <c r="Q4" s="90"/>
      <c r="R4" s="91"/>
      <c r="S4" s="91"/>
      <c r="T4" s="99"/>
      <c r="U4" s="100"/>
      <c r="V4" s="100"/>
    </row>
    <row r="5" spans="1:22" ht="20.100000000000001" customHeight="1" x14ac:dyDescent="0.25">
      <c r="A5" s="88" t="s">
        <v>24</v>
      </c>
      <c r="B5" s="59"/>
      <c r="C5" s="59"/>
      <c r="D5" s="59"/>
      <c r="E5" s="59"/>
      <c r="F5" s="89" t="s">
        <v>16</v>
      </c>
      <c r="G5" s="97"/>
      <c r="H5" s="97"/>
      <c r="I5" s="98"/>
      <c r="J5" s="101"/>
      <c r="K5" s="90"/>
      <c r="L5" s="90"/>
      <c r="M5" s="90"/>
      <c r="N5" s="90"/>
      <c r="O5" s="90"/>
      <c r="P5" s="90"/>
      <c r="Q5" s="90"/>
      <c r="R5" s="91"/>
      <c r="S5" s="91"/>
      <c r="T5" s="99"/>
      <c r="U5" s="100"/>
      <c r="V5" s="100"/>
    </row>
    <row r="6" spans="1:22" ht="20.100000000000001" customHeight="1" x14ac:dyDescent="0.25">
      <c r="A6" s="88" t="s">
        <v>24</v>
      </c>
      <c r="B6" s="59"/>
      <c r="C6" s="59"/>
      <c r="D6" s="59"/>
      <c r="E6" s="59"/>
      <c r="F6" s="18" t="s">
        <v>15</v>
      </c>
      <c r="G6" s="19"/>
      <c r="H6" s="20"/>
      <c r="I6" s="20"/>
      <c r="J6" s="101"/>
      <c r="K6" s="90"/>
      <c r="L6" s="90"/>
      <c r="M6" s="90"/>
      <c r="N6" s="90"/>
      <c r="O6" s="90"/>
      <c r="P6" s="90"/>
      <c r="Q6" s="90"/>
      <c r="R6" s="91"/>
      <c r="S6" s="91"/>
      <c r="T6" s="99"/>
      <c r="U6" s="100"/>
      <c r="V6" s="100"/>
    </row>
    <row r="7" spans="1:22" ht="20.100000000000001" customHeight="1" x14ac:dyDescent="0.25">
      <c r="A7" s="88" t="s">
        <v>23</v>
      </c>
      <c r="B7" s="59"/>
      <c r="C7" s="59"/>
      <c r="D7" s="59"/>
      <c r="E7" s="59"/>
      <c r="F7" s="18" t="s">
        <v>16</v>
      </c>
      <c r="G7" s="19"/>
      <c r="H7" s="20"/>
      <c r="I7" s="20"/>
      <c r="J7" s="101"/>
      <c r="K7" s="90"/>
      <c r="L7" s="90"/>
      <c r="M7" s="90"/>
      <c r="N7" s="90"/>
      <c r="O7" s="90"/>
      <c r="P7" s="90"/>
      <c r="Q7" s="90"/>
      <c r="R7" s="91"/>
      <c r="S7" s="91"/>
      <c r="T7" s="99"/>
      <c r="U7" s="100"/>
      <c r="V7" s="100"/>
    </row>
    <row r="8" spans="1:22" ht="20.100000000000001" customHeight="1" x14ac:dyDescent="0.25">
      <c r="A8" s="88" t="s">
        <v>23</v>
      </c>
      <c r="B8" s="59"/>
      <c r="C8" s="59"/>
      <c r="D8" s="59"/>
      <c r="E8" s="59"/>
      <c r="F8" s="18" t="s">
        <v>15</v>
      </c>
      <c r="G8" s="19"/>
      <c r="H8" s="20"/>
      <c r="I8" s="20"/>
      <c r="J8" s="101"/>
      <c r="K8" s="90"/>
      <c r="L8" s="90"/>
      <c r="M8" s="90"/>
      <c r="N8" s="90"/>
      <c r="O8" s="90"/>
      <c r="P8" s="90"/>
      <c r="Q8" s="90"/>
      <c r="R8" s="91"/>
      <c r="S8" s="91"/>
      <c r="T8" s="99"/>
      <c r="U8" s="100"/>
      <c r="V8" s="100"/>
    </row>
    <row r="9" spans="1:22" ht="20.100000000000001" customHeight="1" x14ac:dyDescent="0.25">
      <c r="A9" s="88" t="s">
        <v>22</v>
      </c>
      <c r="B9" s="59"/>
      <c r="C9" s="59"/>
      <c r="D9" s="59"/>
      <c r="E9" s="59"/>
      <c r="F9" s="18" t="s">
        <v>16</v>
      </c>
      <c r="G9" s="19"/>
      <c r="H9" s="20"/>
      <c r="I9" s="20"/>
      <c r="J9" s="101"/>
      <c r="K9" s="90"/>
      <c r="L9" s="90"/>
      <c r="M9" s="90"/>
      <c r="N9" s="90"/>
      <c r="O9" s="90"/>
      <c r="P9" s="90"/>
      <c r="Q9" s="90"/>
      <c r="R9" s="91"/>
      <c r="S9" s="91"/>
      <c r="T9" s="99"/>
      <c r="U9" s="100"/>
      <c r="V9" s="100"/>
    </row>
    <row r="10" spans="1:22" ht="20.100000000000001" customHeight="1" x14ac:dyDescent="0.25">
      <c r="A10" s="88" t="s">
        <v>22</v>
      </c>
      <c r="B10" s="59"/>
      <c r="C10" s="59"/>
      <c r="D10" s="59"/>
      <c r="E10" s="59"/>
      <c r="F10" s="18" t="s">
        <v>15</v>
      </c>
      <c r="G10" s="19"/>
      <c r="H10" s="20"/>
      <c r="I10" s="20"/>
      <c r="J10" s="101"/>
      <c r="K10" s="90"/>
      <c r="L10" s="90"/>
      <c r="M10" s="90"/>
      <c r="N10" s="90"/>
      <c r="O10" s="90"/>
      <c r="P10" s="90"/>
      <c r="Q10" s="90"/>
      <c r="R10" s="91"/>
      <c r="S10" s="91"/>
      <c r="T10" s="99"/>
      <c r="U10" s="100"/>
      <c r="V10" s="100"/>
    </row>
    <row r="11" spans="1:22" ht="20.100000000000001" customHeight="1" x14ac:dyDescent="0.25">
      <c r="A11" s="102" t="s">
        <v>18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3"/>
    </row>
    <row r="12" spans="1:22" ht="20.100000000000001" customHeight="1" x14ac:dyDescent="0.25">
      <c r="A12" s="104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5"/>
    </row>
    <row r="13" spans="1:22" ht="20.100000000000001" customHeight="1" x14ac:dyDescent="0.25">
      <c r="A13" s="93" t="s">
        <v>5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</row>
    <row r="14" spans="1:22" s="21" customFormat="1" ht="26.25" customHeight="1" x14ac:dyDescent="0.25">
      <c r="A14" s="94" t="s">
        <v>8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6"/>
    </row>
    <row r="15" spans="1:22" s="23" customFormat="1" ht="20.100000000000001" customHeight="1" x14ac:dyDescent="0.25">
      <c r="A15" s="22" t="s">
        <v>25</v>
      </c>
      <c r="B15" s="38">
        <f t="shared" ref="B15:S15" si="0">SUM(B18:B137)</f>
        <v>0</v>
      </c>
      <c r="C15" s="38">
        <f t="shared" si="0"/>
        <v>1</v>
      </c>
      <c r="D15" s="38">
        <f t="shared" si="0"/>
        <v>2</v>
      </c>
      <c r="E15" s="39">
        <f t="shared" si="0"/>
        <v>0</v>
      </c>
      <c r="F15" s="39">
        <f t="shared" si="0"/>
        <v>0</v>
      </c>
      <c r="G15" s="39">
        <f t="shared" si="0"/>
        <v>0</v>
      </c>
      <c r="H15" s="39">
        <f t="shared" si="0"/>
        <v>0</v>
      </c>
      <c r="I15" s="39">
        <f t="shared" si="0"/>
        <v>0</v>
      </c>
      <c r="J15" s="39">
        <f t="shared" si="0"/>
        <v>0</v>
      </c>
      <c r="K15" s="39">
        <f t="shared" si="0"/>
        <v>0</v>
      </c>
      <c r="L15" s="39">
        <f t="shared" si="0"/>
        <v>0</v>
      </c>
      <c r="M15" s="39">
        <f t="shared" si="0"/>
        <v>0</v>
      </c>
      <c r="N15" s="39">
        <f t="shared" si="0"/>
        <v>0</v>
      </c>
      <c r="O15" s="39">
        <f t="shared" si="0"/>
        <v>0</v>
      </c>
      <c r="P15" s="39">
        <f t="shared" si="0"/>
        <v>0</v>
      </c>
      <c r="Q15" s="39">
        <f t="shared" si="0"/>
        <v>0</v>
      </c>
      <c r="R15" s="39">
        <f t="shared" si="0"/>
        <v>0</v>
      </c>
      <c r="S15" s="39">
        <f t="shared" si="0"/>
        <v>0</v>
      </c>
      <c r="T15" s="92" t="s">
        <v>14</v>
      </c>
      <c r="U15" s="90"/>
      <c r="V15" s="38">
        <f>SUM(B15:S15)</f>
        <v>3</v>
      </c>
    </row>
    <row r="16" spans="1:22" s="23" customFormat="1" ht="20.100000000000001" customHeight="1" x14ac:dyDescent="0.25">
      <c r="A16" s="22" t="s">
        <v>26</v>
      </c>
      <c r="B16" s="38">
        <f>B15*85</f>
        <v>0</v>
      </c>
      <c r="C16" s="38">
        <f>C15*105</f>
        <v>105</v>
      </c>
      <c r="D16" s="38">
        <f>D15*135</f>
        <v>270</v>
      </c>
      <c r="E16" s="39">
        <f>E15*130</f>
        <v>0</v>
      </c>
      <c r="F16" s="39">
        <f>F15*160</f>
        <v>0</v>
      </c>
      <c r="G16" s="39">
        <f>G15*135</f>
        <v>0</v>
      </c>
      <c r="H16" s="39">
        <f>H15*34</f>
        <v>0</v>
      </c>
      <c r="I16" s="39">
        <f>I15*46</f>
        <v>0</v>
      </c>
      <c r="J16" s="39">
        <f>J15*60</f>
        <v>0</v>
      </c>
      <c r="K16" s="39">
        <f>K15*30</f>
        <v>0</v>
      </c>
      <c r="L16" s="39">
        <f>L15*37</f>
        <v>0</v>
      </c>
      <c r="M16" s="39">
        <f>M15*44</f>
        <v>0</v>
      </c>
      <c r="N16" s="39">
        <f>N15*62</f>
        <v>0</v>
      </c>
      <c r="O16" s="39">
        <f>O15*72</f>
        <v>0</v>
      </c>
      <c r="P16" s="39">
        <f>P15*32</f>
        <v>0</v>
      </c>
      <c r="Q16" s="39">
        <f>Q15*38</f>
        <v>0</v>
      </c>
      <c r="R16" s="39">
        <f>R15*39</f>
        <v>0</v>
      </c>
      <c r="S16" s="39">
        <f>S15*48</f>
        <v>0</v>
      </c>
      <c r="T16" s="24" t="s">
        <v>17</v>
      </c>
      <c r="U16" s="20"/>
      <c r="V16" s="16">
        <f>SUM(B16:S16)</f>
        <v>375</v>
      </c>
    </row>
    <row r="17" spans="1:22" ht="57.75" customHeight="1" x14ac:dyDescent="0.25">
      <c r="A17" s="25" t="s">
        <v>11</v>
      </c>
      <c r="B17" s="7" t="s">
        <v>34</v>
      </c>
      <c r="C17" s="7" t="s">
        <v>35</v>
      </c>
      <c r="D17" s="7" t="s">
        <v>36</v>
      </c>
      <c r="E17" s="7" t="s">
        <v>37</v>
      </c>
      <c r="F17" s="7" t="s">
        <v>38</v>
      </c>
      <c r="G17" s="7" t="s">
        <v>40</v>
      </c>
      <c r="H17" s="7" t="s">
        <v>39</v>
      </c>
      <c r="I17" s="7" t="s">
        <v>42</v>
      </c>
      <c r="J17" s="7" t="s">
        <v>43</v>
      </c>
      <c r="K17" s="25" t="s">
        <v>45</v>
      </c>
      <c r="L17" s="25" t="s">
        <v>46</v>
      </c>
      <c r="M17" s="25" t="s">
        <v>47</v>
      </c>
      <c r="N17" s="7" t="s">
        <v>41</v>
      </c>
      <c r="O17" s="7" t="s">
        <v>44</v>
      </c>
      <c r="P17" s="7" t="s">
        <v>61</v>
      </c>
      <c r="Q17" s="7" t="s">
        <v>62</v>
      </c>
      <c r="R17" s="7" t="s">
        <v>59</v>
      </c>
      <c r="S17" s="7" t="s">
        <v>60</v>
      </c>
      <c r="T17" s="26" t="s">
        <v>68</v>
      </c>
      <c r="U17" s="25" t="s">
        <v>69</v>
      </c>
      <c r="V17" s="25" t="s">
        <v>70</v>
      </c>
    </row>
    <row r="18" spans="1:22" s="23" customFormat="1" ht="20.100000000000001" customHeight="1" x14ac:dyDescent="0.25">
      <c r="A18" s="41" t="s">
        <v>89</v>
      </c>
      <c r="B18" s="27"/>
      <c r="C18" s="27"/>
      <c r="D18" s="27">
        <v>1</v>
      </c>
      <c r="E18" s="27"/>
      <c r="F18" s="27"/>
      <c r="G18" s="27"/>
      <c r="H18" s="27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</row>
    <row r="19" spans="1:22" s="23" customFormat="1" ht="20.100000000000001" customHeight="1" x14ac:dyDescent="0.25">
      <c r="A19" s="41" t="s">
        <v>93</v>
      </c>
      <c r="B19" s="30"/>
      <c r="C19" s="30">
        <v>1</v>
      </c>
      <c r="D19" s="30"/>
      <c r="E19" s="30"/>
      <c r="F19" s="30"/>
      <c r="G19" s="30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</row>
    <row r="20" spans="1:22" s="23" customFormat="1" ht="20.100000000000001" customHeight="1" x14ac:dyDescent="0.25">
      <c r="A20" s="41" t="s">
        <v>96</v>
      </c>
      <c r="B20" s="30"/>
      <c r="C20" s="30"/>
      <c r="D20" s="30">
        <v>1</v>
      </c>
      <c r="E20" s="30"/>
      <c r="F20" s="30"/>
      <c r="G20" s="30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</row>
    <row r="21" spans="1:22" s="23" customFormat="1" ht="20.100000000000001" customHeight="1" x14ac:dyDescent="0.25">
      <c r="A21" s="29"/>
      <c r="B21" s="30"/>
      <c r="C21" s="30"/>
      <c r="D21" s="30"/>
      <c r="E21" s="30"/>
      <c r="F21" s="30"/>
      <c r="G21" s="30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spans="1:22" s="23" customFormat="1" ht="20.100000000000001" customHeight="1" x14ac:dyDescent="0.25">
      <c r="A22" s="29"/>
      <c r="B22" s="30"/>
      <c r="C22" s="30"/>
      <c r="D22" s="30"/>
      <c r="E22" s="30"/>
      <c r="F22" s="30"/>
      <c r="G22" s="30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</row>
    <row r="23" spans="1:22" s="23" customFormat="1" ht="20.100000000000001" customHeight="1" x14ac:dyDescent="0.25">
      <c r="A23" s="29"/>
      <c r="B23" s="30"/>
      <c r="C23" s="30"/>
      <c r="D23" s="30"/>
      <c r="E23" s="30"/>
      <c r="F23" s="30"/>
      <c r="G23" s="30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</row>
    <row r="24" spans="1:22" s="23" customFormat="1" ht="20.100000000000001" customHeight="1" x14ac:dyDescent="0.25">
      <c r="A24" s="29"/>
      <c r="B24" s="31"/>
      <c r="C24" s="32"/>
      <c r="D24" s="33"/>
      <c r="E24" s="30"/>
      <c r="F24" s="30"/>
      <c r="G24" s="30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 s="23" customFormat="1" ht="20.100000000000001" customHeight="1" x14ac:dyDescent="0.25">
      <c r="A25" s="29"/>
      <c r="B25" s="31"/>
      <c r="C25" s="32"/>
      <c r="D25" s="30"/>
      <c r="E25" s="30"/>
      <c r="F25" s="30"/>
      <c r="G25" s="30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s="23" customFormat="1" ht="20.100000000000001" customHeight="1" x14ac:dyDescent="0.25">
      <c r="A26" s="29"/>
      <c r="B26" s="31"/>
      <c r="C26" s="32"/>
      <c r="D26" s="30"/>
      <c r="E26" s="30"/>
      <c r="F26" s="30"/>
      <c r="G26" s="30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</row>
    <row r="27" spans="1:22" s="23" customFormat="1" ht="20.100000000000001" customHeight="1" x14ac:dyDescent="0.25">
      <c r="A27" s="29"/>
      <c r="B27" s="31"/>
      <c r="C27" s="32"/>
      <c r="D27" s="30"/>
      <c r="E27" s="30"/>
      <c r="F27" s="30"/>
      <c r="G27" s="30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s="1" customFormat="1" ht="20.100000000000001" customHeight="1" x14ac:dyDescent="0.25">
      <c r="A28" s="7"/>
      <c r="B28" s="34"/>
      <c r="C28" s="35"/>
      <c r="D28" s="36"/>
      <c r="E28" s="36"/>
      <c r="F28" s="36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</row>
    <row r="29" spans="1:22" s="1" customFormat="1" ht="20.100000000000001" customHeight="1" x14ac:dyDescent="0.25">
      <c r="A29" s="7"/>
      <c r="B29" s="34"/>
      <c r="C29" s="35"/>
      <c r="D29" s="36"/>
      <c r="E29" s="3"/>
      <c r="F29" s="3"/>
      <c r="G29" s="3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</row>
    <row r="30" spans="1:22" s="1" customFormat="1" ht="20.100000000000001" customHeight="1" x14ac:dyDescent="0.25">
      <c r="A30" s="7"/>
      <c r="B30" s="36"/>
      <c r="C30" s="36"/>
      <c r="D30" s="36"/>
      <c r="E30" s="36"/>
      <c r="F30" s="36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</row>
    <row r="31" spans="1:22" s="1" customFormat="1" ht="20.100000000000001" customHeight="1" x14ac:dyDescent="0.25">
      <c r="A31" s="7"/>
      <c r="B31" s="36"/>
      <c r="C31" s="36"/>
      <c r="D31" s="36"/>
      <c r="E31" s="36"/>
      <c r="F31" s="36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</row>
    <row r="32" spans="1:22" s="1" customFormat="1" ht="20.100000000000001" customHeight="1" x14ac:dyDescent="0.25">
      <c r="A32" s="7"/>
      <c r="B32" s="36"/>
      <c r="C32" s="36"/>
      <c r="D32" s="36"/>
      <c r="E32" s="36"/>
      <c r="F32" s="36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</row>
    <row r="33" spans="1:22" s="1" customFormat="1" ht="20.100000000000001" customHeight="1" x14ac:dyDescent="0.25">
      <c r="A33" s="7"/>
      <c r="B33" s="36"/>
      <c r="C33" s="36"/>
      <c r="D33" s="36"/>
      <c r="E33" s="36"/>
      <c r="F33" s="36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</row>
    <row r="34" spans="1:22" s="1" customFormat="1" ht="20.100000000000001" customHeight="1" x14ac:dyDescent="0.25">
      <c r="A34" s="7"/>
      <c r="B34" s="34"/>
      <c r="C34" s="35"/>
      <c r="D34" s="3"/>
      <c r="E34" s="36"/>
      <c r="F34" s="36"/>
      <c r="G34" s="36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</row>
    <row r="35" spans="1:22" s="1" customFormat="1" ht="20.100000000000001" customHeight="1" x14ac:dyDescent="0.25">
      <c r="A35" s="7"/>
      <c r="B35" s="34"/>
      <c r="C35" s="35"/>
      <c r="D35" s="36"/>
      <c r="E35" s="36"/>
      <c r="F35" s="36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</row>
    <row r="36" spans="1:22" s="1" customFormat="1" ht="20.100000000000001" customHeight="1" x14ac:dyDescent="0.25">
      <c r="A36" s="7"/>
      <c r="B36" s="34"/>
      <c r="C36" s="35"/>
      <c r="D36" s="36"/>
      <c r="E36" s="36"/>
      <c r="F36" s="36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</row>
    <row r="37" spans="1:22" s="1" customFormat="1" ht="20.100000000000001" customHeight="1" x14ac:dyDescent="0.25">
      <c r="A37" s="7"/>
      <c r="B37" s="34"/>
      <c r="C37" s="35"/>
      <c r="D37" s="36"/>
      <c r="E37" s="36"/>
      <c r="F37" s="36"/>
      <c r="G37" s="36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</row>
    <row r="38" spans="1:22" s="1" customFormat="1" ht="20.100000000000001" customHeight="1" x14ac:dyDescent="0.25">
      <c r="A38" s="7"/>
      <c r="B38" s="34"/>
      <c r="C38" s="35"/>
      <c r="D38" s="36"/>
      <c r="E38" s="3"/>
      <c r="F38" s="3"/>
      <c r="G38" s="3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</row>
    <row r="39" spans="1:22" s="1" customFormat="1" ht="20.100000000000001" customHeight="1" x14ac:dyDescent="0.25">
      <c r="A39" s="7"/>
      <c r="B39" s="36"/>
      <c r="C39" s="36"/>
      <c r="D39" s="36"/>
      <c r="E39" s="36"/>
      <c r="F39" s="36"/>
      <c r="G39" s="36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</row>
    <row r="40" spans="1:22" s="1" customFormat="1" ht="20.100000000000001" customHeight="1" x14ac:dyDescent="0.25">
      <c r="A40" s="7"/>
      <c r="B40" s="36"/>
      <c r="C40" s="36"/>
      <c r="D40" s="36"/>
      <c r="E40" s="36"/>
      <c r="F40" s="36"/>
      <c r="G40" s="36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</row>
    <row r="41" spans="1:22" s="1" customFormat="1" ht="20.100000000000001" customHeight="1" x14ac:dyDescent="0.25">
      <c r="A41" s="7"/>
      <c r="B41" s="36"/>
      <c r="C41" s="36"/>
      <c r="D41" s="36"/>
      <c r="E41" s="36"/>
      <c r="F41" s="36"/>
      <c r="G41" s="36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</row>
    <row r="42" spans="1:22" s="1" customFormat="1" ht="20.100000000000001" customHeight="1" x14ac:dyDescent="0.25">
      <c r="A42" s="7"/>
      <c r="B42" s="36"/>
      <c r="C42" s="36"/>
      <c r="D42" s="36"/>
      <c r="E42" s="36"/>
      <c r="F42" s="36"/>
      <c r="G42" s="36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</row>
    <row r="43" spans="1:22" s="1" customFormat="1" ht="20.100000000000001" customHeight="1" x14ac:dyDescent="0.25">
      <c r="A43" s="7"/>
      <c r="B43" s="34"/>
      <c r="C43" s="35"/>
      <c r="D43" s="3"/>
      <c r="E43" s="36"/>
      <c r="F43" s="36"/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</row>
    <row r="44" spans="1:22" s="1" customFormat="1" ht="20.100000000000001" customHeight="1" x14ac:dyDescent="0.25">
      <c r="A44" s="7"/>
      <c r="B44" s="34"/>
      <c r="C44" s="35"/>
      <c r="D44" s="36"/>
      <c r="E44" s="36"/>
      <c r="F44" s="36"/>
      <c r="G44" s="36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</row>
    <row r="45" spans="1:22" s="1" customFormat="1" ht="20.100000000000001" customHeight="1" x14ac:dyDescent="0.25">
      <c r="A45" s="7"/>
      <c r="B45" s="34"/>
      <c r="C45" s="35"/>
      <c r="D45" s="36"/>
      <c r="E45" s="36"/>
      <c r="F45" s="36"/>
      <c r="G45" s="36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</row>
    <row r="46" spans="1:22" s="1" customFormat="1" ht="20.100000000000001" customHeight="1" x14ac:dyDescent="0.25">
      <c r="A46" s="7"/>
      <c r="B46" s="34"/>
      <c r="C46" s="35"/>
      <c r="D46" s="36"/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</row>
    <row r="47" spans="1:22" s="1" customFormat="1" ht="20.100000000000001" customHeight="1" x14ac:dyDescent="0.25">
      <c r="A47" s="7"/>
      <c r="B47" s="34"/>
      <c r="C47" s="35"/>
      <c r="D47" s="36"/>
      <c r="E47" s="3"/>
      <c r="F47" s="3"/>
      <c r="G47" s="3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</row>
    <row r="48" spans="1:22" s="1" customFormat="1" ht="20.100000000000001" customHeight="1" x14ac:dyDescent="0.25">
      <c r="A48" s="7"/>
      <c r="B48" s="36"/>
      <c r="C48" s="36"/>
      <c r="D48" s="36"/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</row>
    <row r="49" spans="1:22" s="1" customFormat="1" ht="20.100000000000001" customHeight="1" x14ac:dyDescent="0.25">
      <c r="A49" s="7"/>
      <c r="B49" s="36"/>
      <c r="C49" s="36"/>
      <c r="D49" s="36"/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</row>
    <row r="50" spans="1:22" s="1" customFormat="1" ht="20.100000000000001" customHeight="1" x14ac:dyDescent="0.25">
      <c r="A50" s="7"/>
      <c r="B50" s="36"/>
      <c r="C50" s="36"/>
      <c r="D50" s="36"/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</row>
    <row r="51" spans="1:22" s="1" customFormat="1" ht="20.100000000000001" customHeight="1" x14ac:dyDescent="0.25">
      <c r="A51" s="7"/>
      <c r="B51" s="36"/>
      <c r="C51" s="36"/>
      <c r="D51" s="36"/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</row>
    <row r="52" spans="1:22" s="1" customFormat="1" ht="20.100000000000001" customHeight="1" x14ac:dyDescent="0.25">
      <c r="A52" s="7"/>
      <c r="B52" s="34"/>
      <c r="C52" s="35"/>
      <c r="D52" s="3"/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</row>
    <row r="53" spans="1:22" s="1" customFormat="1" ht="20.100000000000001" customHeight="1" x14ac:dyDescent="0.25">
      <c r="A53" s="7"/>
      <c r="B53" s="34"/>
      <c r="C53" s="35"/>
      <c r="D53" s="36"/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</row>
    <row r="54" spans="1:22" s="1" customFormat="1" ht="20.100000000000001" customHeight="1" x14ac:dyDescent="0.25">
      <c r="A54" s="7"/>
      <c r="B54" s="34"/>
      <c r="C54" s="35"/>
      <c r="D54" s="36"/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</row>
    <row r="55" spans="1:22" s="1" customFormat="1" ht="20.100000000000001" customHeight="1" x14ac:dyDescent="0.25">
      <c r="A55" s="7"/>
      <c r="B55" s="34"/>
      <c r="C55" s="35"/>
      <c r="D55" s="36"/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</row>
    <row r="56" spans="1:22" s="1" customFormat="1" ht="20.100000000000001" customHeight="1" x14ac:dyDescent="0.25">
      <c r="A56" s="7"/>
      <c r="B56" s="34"/>
      <c r="C56" s="35"/>
      <c r="D56" s="36"/>
      <c r="E56" s="3"/>
      <c r="F56" s="3"/>
      <c r="G56" s="3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</row>
    <row r="57" spans="1:22" s="1" customFormat="1" ht="20.100000000000001" customHeight="1" x14ac:dyDescent="0.25">
      <c r="A57" s="7"/>
      <c r="B57" s="36"/>
      <c r="C57" s="36"/>
      <c r="D57" s="36"/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</row>
    <row r="58" spans="1:22" s="1" customFormat="1" ht="20.100000000000001" customHeight="1" x14ac:dyDescent="0.25">
      <c r="A58" s="7"/>
      <c r="B58" s="36"/>
      <c r="C58" s="36"/>
      <c r="D58" s="36"/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</row>
    <row r="59" spans="1:22" s="1" customFormat="1" ht="20.100000000000001" customHeight="1" x14ac:dyDescent="0.25">
      <c r="A59" s="7"/>
      <c r="B59" s="36"/>
      <c r="C59" s="36"/>
      <c r="D59" s="36"/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</row>
    <row r="60" spans="1:22" s="1" customFormat="1" ht="20.100000000000001" customHeight="1" x14ac:dyDescent="0.25">
      <c r="A60" s="7"/>
      <c r="B60" s="36"/>
      <c r="C60" s="36"/>
      <c r="D60" s="36"/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</row>
    <row r="61" spans="1:22" s="1" customFormat="1" ht="20.100000000000001" customHeight="1" x14ac:dyDescent="0.25">
      <c r="A61" s="7"/>
      <c r="B61" s="34"/>
      <c r="C61" s="35"/>
      <c r="D61" s="3"/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</row>
    <row r="62" spans="1:22" s="1" customFormat="1" ht="20.100000000000001" customHeight="1" x14ac:dyDescent="0.25">
      <c r="A62" s="7"/>
      <c r="B62" s="34"/>
      <c r="C62" s="35"/>
      <c r="D62" s="36"/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</row>
    <row r="63" spans="1:22" s="1" customFormat="1" ht="20.100000000000001" customHeight="1" x14ac:dyDescent="0.25">
      <c r="A63" s="7"/>
      <c r="B63" s="34"/>
      <c r="C63" s="35"/>
      <c r="D63" s="36"/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</row>
    <row r="64" spans="1:22" s="1" customFormat="1" ht="20.100000000000001" customHeight="1" x14ac:dyDescent="0.25">
      <c r="A64" s="7"/>
      <c r="B64" s="34"/>
      <c r="C64" s="35"/>
      <c r="D64" s="36"/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</row>
    <row r="65" spans="1:22" s="1" customFormat="1" ht="20.100000000000001" customHeight="1" x14ac:dyDescent="0.25">
      <c r="A65" s="7"/>
      <c r="B65" s="36"/>
      <c r="C65" s="36"/>
      <c r="D65" s="36"/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</row>
    <row r="66" spans="1:22" s="1" customFormat="1" ht="20.100000000000001" customHeight="1" x14ac:dyDescent="0.25">
      <c r="A66" s="7"/>
      <c r="B66" s="36"/>
      <c r="C66" s="36"/>
      <c r="D66" s="36"/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7" spans="1:22" s="1" customFormat="1" ht="20.100000000000001" customHeight="1" x14ac:dyDescent="0.25">
      <c r="A67" s="7"/>
      <c r="B67" s="36"/>
      <c r="C67" s="36"/>
      <c r="D67" s="36"/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</row>
    <row r="68" spans="1:22" s="1" customFormat="1" ht="20.100000000000001" customHeight="1" x14ac:dyDescent="0.25">
      <c r="A68" s="7"/>
      <c r="B68" s="36"/>
      <c r="C68" s="36"/>
      <c r="D68" s="36"/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</row>
    <row r="69" spans="1:22" s="1" customFormat="1" ht="20.100000000000001" customHeight="1" x14ac:dyDescent="0.25">
      <c r="A69" s="7"/>
      <c r="B69" s="34"/>
      <c r="C69" s="35"/>
      <c r="D69" s="3"/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</row>
    <row r="70" spans="1:22" s="1" customFormat="1" ht="20.100000000000001" customHeight="1" x14ac:dyDescent="0.25">
      <c r="A70" s="7"/>
      <c r="B70" s="34"/>
      <c r="C70" s="35"/>
      <c r="D70" s="36"/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</row>
    <row r="71" spans="1:22" s="1" customFormat="1" ht="20.100000000000001" customHeight="1" x14ac:dyDescent="0.25">
      <c r="A71" s="7"/>
      <c r="B71" s="34"/>
      <c r="C71" s="35"/>
      <c r="D71" s="36"/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</row>
    <row r="72" spans="1:22" s="1" customFormat="1" ht="20.100000000000001" customHeight="1" x14ac:dyDescent="0.25">
      <c r="A72" s="7"/>
      <c r="B72" s="34"/>
      <c r="C72" s="35"/>
      <c r="D72" s="36"/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</row>
    <row r="73" spans="1:22" s="1" customFormat="1" ht="20.100000000000001" customHeight="1" x14ac:dyDescent="0.25">
      <c r="A73" s="7"/>
      <c r="B73" s="34"/>
      <c r="C73" s="35"/>
      <c r="D73" s="36"/>
      <c r="E73" s="3"/>
      <c r="F73" s="3"/>
      <c r="G73" s="3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</row>
    <row r="74" spans="1:22" s="1" customFormat="1" ht="20.100000000000001" customHeight="1" x14ac:dyDescent="0.25">
      <c r="A74" s="7"/>
      <c r="B74" s="36"/>
      <c r="C74" s="36"/>
      <c r="D74" s="36"/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</row>
    <row r="75" spans="1:22" s="1" customFormat="1" ht="20.100000000000001" customHeight="1" x14ac:dyDescent="0.25">
      <c r="A75" s="7"/>
      <c r="B75" s="36"/>
      <c r="C75" s="36"/>
      <c r="D75" s="36"/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spans="1:22" s="1" customFormat="1" ht="20.100000000000001" customHeight="1" x14ac:dyDescent="0.25">
      <c r="A76" s="7"/>
      <c r="B76" s="36"/>
      <c r="C76" s="36"/>
      <c r="D76" s="36"/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</row>
    <row r="77" spans="1:22" s="1" customFormat="1" ht="20.100000000000001" customHeight="1" x14ac:dyDescent="0.25">
      <c r="A77" s="7"/>
      <c r="B77" s="36"/>
      <c r="C77" s="36"/>
      <c r="D77" s="36"/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</row>
    <row r="78" spans="1:22" s="1" customFormat="1" ht="20.100000000000001" customHeight="1" x14ac:dyDescent="0.25">
      <c r="A78" s="7"/>
      <c r="B78" s="34"/>
      <c r="C78" s="35"/>
      <c r="D78" s="3"/>
      <c r="E78" s="36"/>
      <c r="F78" s="36"/>
      <c r="G78" s="36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</row>
    <row r="79" spans="1:22" s="1" customFormat="1" ht="20.100000000000001" customHeight="1" x14ac:dyDescent="0.25">
      <c r="A79" s="7"/>
      <c r="B79" s="34"/>
      <c r="C79" s="35"/>
      <c r="D79" s="36"/>
      <c r="E79" s="36"/>
      <c r="F79" s="36"/>
      <c r="G79" s="36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</row>
    <row r="80" spans="1:22" s="1" customFormat="1" ht="20.100000000000001" customHeight="1" x14ac:dyDescent="0.25">
      <c r="A80" s="7"/>
      <c r="B80" s="34"/>
      <c r="C80" s="35"/>
      <c r="D80" s="36"/>
      <c r="E80" s="36"/>
      <c r="F80" s="36"/>
      <c r="G80" s="36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</row>
    <row r="81" spans="1:22" s="1" customFormat="1" ht="20.100000000000001" customHeight="1" x14ac:dyDescent="0.25">
      <c r="A81" s="7"/>
      <c r="B81" s="34"/>
      <c r="C81" s="35"/>
      <c r="D81" s="36"/>
      <c r="E81" s="36"/>
      <c r="F81" s="36"/>
      <c r="G81" s="36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</row>
    <row r="82" spans="1:22" s="1" customFormat="1" ht="20.100000000000001" customHeight="1" x14ac:dyDescent="0.25">
      <c r="A82" s="7"/>
      <c r="B82" s="34"/>
      <c r="C82" s="35"/>
      <c r="D82" s="36"/>
      <c r="E82" s="3"/>
      <c r="F82" s="3"/>
      <c r="G82" s="3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</row>
    <row r="83" spans="1:22" s="1" customFormat="1" ht="20.100000000000001" customHeight="1" x14ac:dyDescent="0.25">
      <c r="A83" s="7"/>
      <c r="B83" s="36"/>
      <c r="C83" s="36"/>
      <c r="D83" s="36"/>
      <c r="E83" s="36"/>
      <c r="F83" s="36"/>
      <c r="G83" s="36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</row>
    <row r="84" spans="1:22" s="1" customFormat="1" ht="20.100000000000001" customHeight="1" x14ac:dyDescent="0.25">
      <c r="A84" s="7"/>
      <c r="B84" s="36"/>
      <c r="C84" s="36"/>
      <c r="D84" s="36"/>
      <c r="E84" s="36"/>
      <c r="F84" s="36"/>
      <c r="G84" s="3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</row>
    <row r="85" spans="1:22" s="1" customFormat="1" ht="20.100000000000001" customHeight="1" x14ac:dyDescent="0.25">
      <c r="A85" s="7"/>
      <c r="B85" s="36"/>
      <c r="C85" s="36"/>
      <c r="D85" s="36"/>
      <c r="E85" s="36"/>
      <c r="F85" s="36"/>
      <c r="G85" s="3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</row>
    <row r="86" spans="1:22" s="1" customFormat="1" ht="20.100000000000001" customHeight="1" x14ac:dyDescent="0.25">
      <c r="A86" s="7"/>
      <c r="B86" s="36"/>
      <c r="C86" s="36"/>
      <c r="D86" s="36"/>
      <c r="E86" s="36"/>
      <c r="F86" s="36"/>
      <c r="G86" s="36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</row>
    <row r="87" spans="1:22" s="1" customFormat="1" ht="20.100000000000001" customHeight="1" x14ac:dyDescent="0.25">
      <c r="A87" s="7"/>
      <c r="B87" s="34"/>
      <c r="C87" s="35"/>
      <c r="D87" s="3"/>
      <c r="E87" s="36"/>
      <c r="F87" s="36"/>
      <c r="G87" s="36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</row>
    <row r="88" spans="1:22" s="1" customFormat="1" ht="20.100000000000001" customHeight="1" x14ac:dyDescent="0.25">
      <c r="A88" s="7"/>
      <c r="B88" s="34"/>
      <c r="C88" s="35"/>
      <c r="D88" s="36"/>
      <c r="E88" s="36"/>
      <c r="F88" s="36"/>
      <c r="G88" s="36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</row>
    <row r="89" spans="1:22" s="1" customFormat="1" ht="20.100000000000001" customHeight="1" x14ac:dyDescent="0.25">
      <c r="A89" s="7"/>
      <c r="B89" s="34"/>
      <c r="C89" s="35"/>
      <c r="D89" s="36"/>
      <c r="E89" s="36"/>
      <c r="F89" s="36"/>
      <c r="G89" s="36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</row>
    <row r="90" spans="1:22" s="1" customFormat="1" ht="20.100000000000001" customHeight="1" x14ac:dyDescent="0.25">
      <c r="A90" s="7"/>
      <c r="B90" s="34"/>
      <c r="C90" s="35"/>
      <c r="D90" s="36"/>
      <c r="E90" s="36"/>
      <c r="F90" s="36"/>
      <c r="G90" s="36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</row>
    <row r="91" spans="1:22" s="1" customFormat="1" ht="20.100000000000001" customHeight="1" x14ac:dyDescent="0.25">
      <c r="A91" s="7"/>
      <c r="B91" s="34"/>
      <c r="C91" s="35"/>
      <c r="D91" s="36"/>
      <c r="E91" s="3"/>
      <c r="F91" s="3"/>
      <c r="G91" s="3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</row>
    <row r="92" spans="1:22" s="1" customFormat="1" ht="20.100000000000001" customHeight="1" x14ac:dyDescent="0.25">
      <c r="A92" s="7"/>
      <c r="B92" s="36"/>
      <c r="C92" s="36"/>
      <c r="D92" s="36"/>
      <c r="E92" s="36"/>
      <c r="F92" s="36"/>
      <c r="G92" s="36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</row>
    <row r="93" spans="1:22" s="1" customFormat="1" ht="20.100000000000001" customHeight="1" x14ac:dyDescent="0.25">
      <c r="A93" s="7"/>
      <c r="B93" s="36"/>
      <c r="C93" s="36"/>
      <c r="D93" s="36"/>
      <c r="E93" s="36"/>
      <c r="F93" s="36"/>
      <c r="G93" s="36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</row>
    <row r="94" spans="1:22" s="1" customFormat="1" ht="20.100000000000001" customHeight="1" x14ac:dyDescent="0.25">
      <c r="A94" s="7"/>
      <c r="B94" s="36"/>
      <c r="C94" s="36"/>
      <c r="D94" s="36"/>
      <c r="E94" s="36"/>
      <c r="F94" s="36"/>
      <c r="G94" s="36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</row>
    <row r="95" spans="1:22" s="1" customFormat="1" ht="20.100000000000001" customHeight="1" x14ac:dyDescent="0.25">
      <c r="A95" s="7"/>
      <c r="B95" s="36"/>
      <c r="C95" s="36"/>
      <c r="D95" s="36"/>
      <c r="E95" s="36"/>
      <c r="F95" s="36"/>
      <c r="G95" s="36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</row>
    <row r="96" spans="1:22" s="1" customFormat="1" ht="20.100000000000001" customHeight="1" x14ac:dyDescent="0.25">
      <c r="A96" s="7"/>
      <c r="B96" s="34"/>
      <c r="C96" s="35"/>
      <c r="D96" s="3"/>
      <c r="E96" s="36"/>
      <c r="F96" s="36"/>
      <c r="G96" s="36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</row>
    <row r="97" spans="1:22" s="1" customFormat="1" ht="20.100000000000001" customHeight="1" x14ac:dyDescent="0.25">
      <c r="A97" s="7"/>
      <c r="B97" s="34"/>
      <c r="C97" s="35"/>
      <c r="D97" s="36"/>
      <c r="E97" s="36"/>
      <c r="F97" s="36"/>
      <c r="G97" s="36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</row>
    <row r="98" spans="1:22" s="1" customFormat="1" ht="20.100000000000001" customHeight="1" x14ac:dyDescent="0.25">
      <c r="A98" s="7"/>
      <c r="B98" s="34"/>
      <c r="C98" s="35"/>
      <c r="D98" s="36"/>
      <c r="E98" s="36"/>
      <c r="F98" s="36"/>
      <c r="G98" s="36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</row>
    <row r="99" spans="1:22" s="1" customFormat="1" ht="20.100000000000001" customHeight="1" x14ac:dyDescent="0.25">
      <c r="A99" s="7"/>
      <c r="B99" s="34"/>
      <c r="C99" s="35"/>
      <c r="D99" s="36"/>
      <c r="E99" s="36"/>
      <c r="F99" s="36"/>
      <c r="G99" s="36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</row>
    <row r="100" spans="1:22" s="1" customFormat="1" ht="20.100000000000001" customHeight="1" x14ac:dyDescent="0.25">
      <c r="A100" s="7"/>
      <c r="B100" s="34"/>
      <c r="C100" s="35"/>
      <c r="D100" s="36"/>
      <c r="E100" s="36"/>
      <c r="F100" s="36"/>
      <c r="G100" s="36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</row>
    <row r="101" spans="1:22" s="1" customFormat="1" ht="20.100000000000001" customHeight="1" x14ac:dyDescent="0.25">
      <c r="A101" s="7"/>
      <c r="B101" s="34"/>
      <c r="C101" s="35"/>
      <c r="D101" s="36"/>
      <c r="E101" s="36"/>
      <c r="F101" s="36"/>
      <c r="G101" s="3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</row>
    <row r="102" spans="1:22" s="1" customFormat="1" ht="20.100000000000001" customHeight="1" x14ac:dyDescent="0.25">
      <c r="A102" s="7"/>
      <c r="B102" s="34"/>
      <c r="C102" s="35"/>
      <c r="D102" s="36"/>
      <c r="E102" s="36"/>
      <c r="F102" s="36"/>
      <c r="G102" s="36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</row>
    <row r="103" spans="1:22" s="1" customFormat="1" ht="20.100000000000001" customHeight="1" x14ac:dyDescent="0.25">
      <c r="A103" s="7"/>
      <c r="B103" s="34"/>
      <c r="C103" s="35"/>
      <c r="D103" s="36"/>
      <c r="E103" s="36"/>
      <c r="F103" s="36"/>
      <c r="G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</row>
    <row r="104" spans="1:22" s="1" customFormat="1" ht="20.100000000000001" customHeight="1" x14ac:dyDescent="0.25">
      <c r="A104" s="7"/>
      <c r="B104" s="34"/>
      <c r="C104" s="35"/>
      <c r="D104" s="36"/>
      <c r="E104" s="36"/>
      <c r="F104" s="36"/>
      <c r="G104" s="36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</row>
    <row r="105" spans="1:22" s="1" customFormat="1" ht="20.100000000000001" customHeight="1" x14ac:dyDescent="0.25">
      <c r="A105" s="7"/>
      <c r="B105" s="34"/>
      <c r="C105" s="35"/>
      <c r="D105" s="36"/>
      <c r="E105" s="36"/>
      <c r="F105" s="36"/>
      <c r="G105" s="36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</row>
    <row r="106" spans="1:22" s="1" customFormat="1" ht="20.100000000000001" customHeight="1" x14ac:dyDescent="0.25">
      <c r="A106" s="7"/>
      <c r="B106" s="34"/>
      <c r="C106" s="35"/>
      <c r="D106" s="36"/>
      <c r="E106" s="36"/>
      <c r="F106" s="36"/>
      <c r="G106" s="36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</row>
    <row r="107" spans="1:22" s="1" customFormat="1" ht="20.100000000000001" customHeight="1" x14ac:dyDescent="0.25">
      <c r="A107" s="7"/>
      <c r="B107" s="34"/>
      <c r="C107" s="35"/>
      <c r="D107" s="36"/>
      <c r="E107" s="36"/>
      <c r="F107" s="36"/>
      <c r="G107" s="36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</row>
    <row r="108" spans="1:22" s="1" customFormat="1" ht="20.100000000000001" customHeight="1" x14ac:dyDescent="0.25">
      <c r="A108" s="7"/>
      <c r="B108" s="34"/>
      <c r="C108" s="35"/>
      <c r="D108" s="36"/>
      <c r="E108" s="36"/>
      <c r="F108" s="36"/>
      <c r="G108" s="36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</row>
    <row r="109" spans="1:22" s="1" customFormat="1" ht="20.100000000000001" customHeight="1" x14ac:dyDescent="0.25">
      <c r="A109" s="7"/>
      <c r="B109" s="34"/>
      <c r="C109" s="35"/>
      <c r="D109" s="36"/>
      <c r="E109" s="36"/>
      <c r="F109" s="36"/>
      <c r="G109" s="36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</row>
    <row r="110" spans="1:22" s="1" customFormat="1" ht="20.100000000000001" customHeight="1" x14ac:dyDescent="0.25">
      <c r="A110" s="7"/>
      <c r="B110" s="34"/>
      <c r="C110" s="35"/>
      <c r="D110" s="36"/>
      <c r="E110" s="36"/>
      <c r="F110" s="36"/>
      <c r="G110" s="36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</row>
    <row r="111" spans="1:22" s="1" customFormat="1" ht="20.100000000000001" customHeight="1" x14ac:dyDescent="0.25">
      <c r="A111" s="7"/>
      <c r="B111" s="34"/>
      <c r="C111" s="35"/>
      <c r="D111" s="36"/>
      <c r="E111" s="36"/>
      <c r="F111" s="36"/>
      <c r="G111" s="36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</row>
    <row r="112" spans="1:22" s="1" customFormat="1" ht="20.100000000000001" customHeight="1" x14ac:dyDescent="0.25">
      <c r="A112" s="7"/>
      <c r="B112" s="34"/>
      <c r="C112" s="35"/>
      <c r="D112" s="36"/>
      <c r="E112" s="3"/>
      <c r="F112" s="3"/>
      <c r="G112" s="3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</row>
    <row r="113" spans="1:22" s="1" customFormat="1" ht="20.100000000000001" customHeight="1" x14ac:dyDescent="0.25">
      <c r="A113" s="7"/>
      <c r="B113" s="36"/>
      <c r="C113" s="36"/>
      <c r="D113" s="36"/>
      <c r="E113" s="36"/>
      <c r="F113" s="36"/>
      <c r="G113" s="36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</row>
    <row r="114" spans="1:22" s="1" customFormat="1" ht="20.100000000000001" customHeight="1" x14ac:dyDescent="0.25">
      <c r="A114" s="7"/>
      <c r="B114" s="36"/>
      <c r="C114" s="36"/>
      <c r="D114" s="36"/>
      <c r="E114" s="36"/>
      <c r="F114" s="36"/>
      <c r="G114" s="36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</row>
    <row r="115" spans="1:22" s="1" customFormat="1" ht="20.100000000000001" customHeight="1" x14ac:dyDescent="0.25">
      <c r="A115" s="7"/>
      <c r="B115" s="36"/>
      <c r="C115" s="36"/>
      <c r="D115" s="36"/>
      <c r="E115" s="36"/>
      <c r="F115" s="36"/>
      <c r="G115" s="36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</row>
    <row r="116" spans="1:22" s="1" customFormat="1" ht="20.100000000000001" customHeight="1" x14ac:dyDescent="0.25">
      <c r="A116" s="7"/>
      <c r="B116" s="36"/>
      <c r="C116" s="36"/>
      <c r="D116" s="36"/>
      <c r="E116" s="36"/>
      <c r="F116" s="36"/>
      <c r="G116" s="36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</row>
    <row r="117" spans="1:22" s="1" customFormat="1" ht="20.100000000000001" customHeight="1" x14ac:dyDescent="0.25">
      <c r="A117" s="7"/>
      <c r="B117" s="36"/>
      <c r="C117" s="36"/>
      <c r="D117" s="36"/>
      <c r="E117" s="36"/>
      <c r="F117" s="36"/>
      <c r="G117" s="36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</row>
    <row r="118" spans="1:22" s="1" customFormat="1" ht="20.100000000000001" customHeight="1" x14ac:dyDescent="0.25">
      <c r="A118" s="7"/>
      <c r="B118" s="36"/>
      <c r="C118" s="36"/>
      <c r="D118" s="36"/>
      <c r="E118" s="36"/>
      <c r="F118" s="36"/>
      <c r="G118" s="36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</row>
    <row r="119" spans="1:22" s="1" customFormat="1" ht="20.100000000000001" customHeight="1" x14ac:dyDescent="0.25">
      <c r="A119" s="7"/>
      <c r="B119" s="36"/>
      <c r="C119" s="36"/>
      <c r="D119" s="36"/>
      <c r="E119" s="36"/>
      <c r="F119" s="36"/>
      <c r="G119" s="36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</row>
    <row r="120" spans="1:22" s="1" customFormat="1" ht="20.100000000000001" customHeight="1" x14ac:dyDescent="0.25">
      <c r="A120" s="7"/>
      <c r="B120" s="36"/>
      <c r="C120" s="36"/>
      <c r="D120" s="36"/>
      <c r="E120" s="36"/>
      <c r="F120" s="36"/>
      <c r="G120" s="36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</row>
    <row r="121" spans="1:22" s="1" customFormat="1" ht="20.100000000000001" customHeight="1" x14ac:dyDescent="0.25">
      <c r="A121" s="7"/>
      <c r="B121" s="36"/>
      <c r="C121" s="36"/>
      <c r="D121" s="36"/>
      <c r="E121" s="36"/>
      <c r="F121" s="36"/>
      <c r="G121" s="36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</row>
    <row r="122" spans="1:22" s="1" customFormat="1" ht="20.100000000000001" customHeight="1" x14ac:dyDescent="0.25">
      <c r="A122" s="7"/>
      <c r="B122" s="36"/>
      <c r="C122" s="36"/>
      <c r="D122" s="36"/>
      <c r="E122" s="36"/>
      <c r="F122" s="36"/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</row>
    <row r="123" spans="1:22" s="1" customFormat="1" ht="20.100000000000001" customHeight="1" x14ac:dyDescent="0.25">
      <c r="A123" s="7"/>
      <c r="B123" s="36"/>
      <c r="C123" s="36"/>
      <c r="D123" s="36"/>
      <c r="E123" s="36"/>
      <c r="F123" s="36"/>
      <c r="G123" s="36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</row>
    <row r="124" spans="1:22" s="1" customFormat="1" ht="20.100000000000001" customHeight="1" x14ac:dyDescent="0.25">
      <c r="A124" s="7"/>
      <c r="B124" s="36"/>
      <c r="C124" s="36"/>
      <c r="D124" s="36"/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</row>
    <row r="125" spans="1:22" s="1" customFormat="1" ht="20.100000000000001" customHeight="1" x14ac:dyDescent="0.25">
      <c r="A125" s="7"/>
      <c r="B125" s="36"/>
      <c r="C125" s="36"/>
      <c r="D125" s="36"/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</row>
    <row r="126" spans="1:22" ht="20.100000000000001" customHeight="1" x14ac:dyDescent="0.25">
      <c r="A126" s="7"/>
      <c r="B126" s="36"/>
      <c r="C126" s="36"/>
      <c r="D126" s="36"/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</row>
    <row r="127" spans="1:22" ht="20.100000000000001" customHeight="1" x14ac:dyDescent="0.25">
      <c r="A127" s="7"/>
      <c r="B127" s="36"/>
      <c r="C127" s="36"/>
      <c r="D127" s="36"/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</row>
    <row r="128" spans="1:22" ht="20.100000000000001" customHeight="1" x14ac:dyDescent="0.25">
      <c r="A128" s="7"/>
      <c r="B128" s="36"/>
      <c r="C128" s="36"/>
      <c r="D128" s="36"/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</row>
    <row r="129" spans="1:22" ht="20.100000000000001" customHeight="1" x14ac:dyDescent="0.25">
      <c r="A129" s="7"/>
      <c r="B129" s="34"/>
      <c r="C129" s="35"/>
      <c r="D129" s="3"/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</row>
    <row r="130" spans="1:22" ht="20.100000000000001" customHeight="1" x14ac:dyDescent="0.25">
      <c r="A130" s="7"/>
      <c r="B130" s="34"/>
      <c r="C130" s="35"/>
      <c r="D130" s="36"/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</row>
    <row r="131" spans="1:22" ht="20.100000000000001" customHeight="1" x14ac:dyDescent="0.25">
      <c r="A131" s="7"/>
      <c r="B131" s="34"/>
      <c r="C131" s="35"/>
      <c r="D131" s="36"/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</row>
    <row r="132" spans="1:22" ht="20.100000000000001" customHeight="1" x14ac:dyDescent="0.25">
      <c r="A132" s="7"/>
      <c r="B132" s="34"/>
      <c r="C132" s="35"/>
      <c r="D132" s="36"/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</row>
    <row r="133" spans="1:22" ht="20.100000000000001" customHeight="1" x14ac:dyDescent="0.25">
      <c r="A133" s="7"/>
      <c r="B133" s="34"/>
      <c r="C133" s="35"/>
      <c r="D133" s="36"/>
      <c r="E133" s="3"/>
      <c r="F133" s="3"/>
      <c r="G133" s="3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</row>
    <row r="134" spans="1:22" ht="20.100000000000001" customHeight="1" x14ac:dyDescent="0.25">
      <c r="A134" s="7"/>
      <c r="B134" s="36"/>
      <c r="C134" s="36"/>
      <c r="D134" s="36"/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</row>
    <row r="135" spans="1:22" ht="20.100000000000001" customHeight="1" x14ac:dyDescent="0.25">
      <c r="A135" s="7"/>
      <c r="B135" s="36"/>
      <c r="C135" s="36"/>
      <c r="D135" s="36"/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</row>
    <row r="136" spans="1:22" ht="20.100000000000001" customHeight="1" x14ac:dyDescent="0.25">
      <c r="A136" s="7"/>
      <c r="B136" s="36"/>
      <c r="C136" s="36"/>
      <c r="D136" s="36"/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</row>
    <row r="137" spans="1:22" ht="20.100000000000001" customHeight="1" x14ac:dyDescent="0.25">
      <c r="A137" s="7"/>
      <c r="B137" s="36"/>
      <c r="C137" s="36"/>
      <c r="D137" s="36"/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</row>
  </sheetData>
  <sheetProtection password="F330" sheet="1" objects="1" scenarios="1"/>
  <mergeCells count="48">
    <mergeCell ref="A1:V2"/>
    <mergeCell ref="A11:V12"/>
    <mergeCell ref="F5:I5"/>
    <mergeCell ref="F3:I3"/>
    <mergeCell ref="T5:V5"/>
    <mergeCell ref="T6:V6"/>
    <mergeCell ref="T7:V7"/>
    <mergeCell ref="T8:V8"/>
    <mergeCell ref="T9:V9"/>
    <mergeCell ref="T10:V10"/>
    <mergeCell ref="J6:M6"/>
    <mergeCell ref="T3:V3"/>
    <mergeCell ref="N3:P3"/>
    <mergeCell ref="J3:M3"/>
    <mergeCell ref="Q3:S3"/>
    <mergeCell ref="N7:P7"/>
    <mergeCell ref="T15:U15"/>
    <mergeCell ref="A13:V13"/>
    <mergeCell ref="A14:V14"/>
    <mergeCell ref="F4:I4"/>
    <mergeCell ref="T4:V4"/>
    <mergeCell ref="J4:M4"/>
    <mergeCell ref="J5:M5"/>
    <mergeCell ref="Q4:S4"/>
    <mergeCell ref="Q5:S5"/>
    <mergeCell ref="J7:M7"/>
    <mergeCell ref="J8:M8"/>
    <mergeCell ref="J9:M9"/>
    <mergeCell ref="J10:M10"/>
    <mergeCell ref="N4:P4"/>
    <mergeCell ref="N5:P5"/>
    <mergeCell ref="N6:P6"/>
    <mergeCell ref="N8:P8"/>
    <mergeCell ref="N9:P9"/>
    <mergeCell ref="N10:P10"/>
    <mergeCell ref="Q6:S6"/>
    <mergeCell ref="Q7:S7"/>
    <mergeCell ref="Q8:S8"/>
    <mergeCell ref="Q9:S9"/>
    <mergeCell ref="Q10:S10"/>
    <mergeCell ref="A9:E9"/>
    <mergeCell ref="A10:E10"/>
    <mergeCell ref="A3:E3"/>
    <mergeCell ref="A4:E4"/>
    <mergeCell ref="A5:E5"/>
    <mergeCell ref="A6:E6"/>
    <mergeCell ref="A7:E7"/>
    <mergeCell ref="A8:E8"/>
  </mergeCells>
  <pageMargins left="0.23622047244094491" right="0.23622047244094491" top="0.35433070866141736" bottom="0.35433070866141736" header="0.11811023622047245" footer="0.11811023622047245"/>
  <pageSetup paperSize="9" orientation="landscape" r:id="rId1"/>
  <headerFooter>
    <oddFooter>Page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260456c2e8fe20c33261b63e08d42d22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26b7a0adc9f856d6555803f3144648e3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642E5-7E4F-49A1-A15E-5BECA003FA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3FEAD9-B691-4342-9F73-52301E25DC06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c97f8e9-86c7-4e99-9925-cc9540b321f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18A629D-CAC0-431E-ADFB-E102B5BC51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Commande</vt:lpstr>
      <vt:lpstr>Restitution</vt:lpstr>
    </vt:vector>
  </TitlesOfParts>
  <Company>ORANGE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2018-07-19T13:55:28Z</cp:lastPrinted>
  <dcterms:created xsi:type="dcterms:W3CDTF">2015-08-18T12:58:51Z</dcterms:created>
  <dcterms:modified xsi:type="dcterms:W3CDTF">2020-12-07T11:04:04Z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0x01010066910ADB61686C45A75A7A744D7D5C8E00EB60CA3C78458F46862B0D1B0A3483CC</vt:lpwstr>
  </property>
</Properties>
</file>