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</workbook>
</file>

<file path=xl/sharedStrings.xml><?xml version="1.0" encoding="utf-8"?>
<sst xmlns="http://schemas.openxmlformats.org/spreadsheetml/2006/main" count="33" uniqueCount="33">
  <si>
    <r>
      <rPr>
        <sz val="10"/>
        <rFont val="Liberation Sans"/>
      </rPr>
      <t xml:space="preserve">Nom empresa</t>
    </r>
  </si>
  <si>
    <r>
      <rPr>
        <sz val="22"/>
        <rFont val="Liberation Sans"/>
      </rPr>
      <t>FACTURA</t>
    </r>
  </si>
  <si>
    <r>
      <rPr>
        <sz val="10"/>
        <rFont val="Liberation Sans"/>
      </rPr>
      <t>Adreça</t>
    </r>
  </si>
  <si>
    <r>
      <rPr>
        <sz val="10"/>
        <rFont val="Liberation Sans"/>
      </rPr>
      <t>Ciutat</t>
    </r>
  </si>
  <si>
    <r>
      <rPr>
        <sz val="10"/>
        <rFont val="Liberation Sans"/>
      </rPr>
      <t>Número:</t>
    </r>
  </si>
  <si>
    <r>
      <rPr>
        <sz val="10"/>
        <rFont val="Liberation Sans"/>
      </rPr>
      <t>NIF:</t>
    </r>
  </si>
  <si>
    <r>
      <rPr>
        <sz val="10"/>
        <rFont val="Liberation Sans"/>
      </rPr>
      <t>Data:</t>
    </r>
  </si>
  <si>
    <r>
      <rPr>
        <sz val="10"/>
        <rFont val="Liberation Sans"/>
      </rPr>
      <t>Client:</t>
    </r>
  </si>
  <si>
    <r>
      <rPr>
        <sz val="10"/>
        <rFont val="Liberation Sans"/>
      </rPr>
      <t>Comentaris:</t>
    </r>
  </si>
  <si>
    <r>
      <rPr>
        <sz val="10"/>
        <rFont val="Liberation Sans"/>
      </rPr>
      <t>Domicili:</t>
    </r>
  </si>
  <si>
    <r>
      <rPr>
        <sz val="10"/>
        <rFont val="Liberation Sans"/>
      </rPr>
      <t>Ciutat:</t>
    </r>
  </si>
  <si>
    <r>
      <rPr>
        <sz val="10"/>
        <rFont val="Liberation Sans"/>
      </rPr>
      <t>NIF:</t>
    </r>
  </si>
  <si>
    <r>
      <rPr>
        <b/>
        <sz val="10"/>
        <rFont val="Liberation Sans"/>
      </rPr>
      <t>Codi</t>
    </r>
  </si>
  <si>
    <r>
      <rPr>
        <b/>
        <sz val="10"/>
        <rFont val="Liberation Sans"/>
      </rPr>
      <t>Article</t>
    </r>
  </si>
  <si>
    <r>
      <rPr>
        <b/>
        <sz val="10"/>
        <rFont val="Liberation Sans"/>
      </rPr>
      <t>Unitats</t>
    </r>
  </si>
  <si>
    <r>
      <rPr>
        <b/>
        <sz val="10"/>
        <rFont val="Liberation Sans"/>
      </rPr>
      <t xml:space="preserve">Preu unitari</t>
    </r>
  </si>
  <si>
    <r>
      <rPr>
        <b/>
        <sz val="10"/>
        <rFont val="Liberation Sans"/>
      </rPr>
      <t>Subtotal</t>
    </r>
  </si>
  <si>
    <r>
      <rPr>
        <b/>
        <sz val="10"/>
        <rFont val="Liberation Sans"/>
      </rPr>
      <t xml:space="preserve">% Descompte</t>
    </r>
  </si>
  <si>
    <r>
      <rPr>
        <b/>
        <sz val="10"/>
        <rFont val="Liberation Sans"/>
      </rPr>
      <t xml:space="preserve">Total descompte</t>
    </r>
  </si>
  <si>
    <r>
      <rPr>
        <b/>
        <sz val="10"/>
        <rFont val="Liberation Sans"/>
      </rPr>
      <t xml:space="preserve">% IVA</t>
    </r>
  </si>
  <si>
    <r>
      <rPr>
        <b/>
        <sz val="10"/>
        <rFont val="Liberation Sans"/>
      </rPr>
      <t xml:space="preserve">Total IVA</t>
    </r>
  </si>
  <si>
    <r>
      <rPr>
        <b/>
        <sz val="10"/>
        <rFont val="Liberation Sans"/>
      </rPr>
      <t xml:space="preserve">Total amb IVA</t>
    </r>
  </si>
  <si>
    <r>
      <rPr>
        <sz val="10"/>
        <rFont val="Liberation Sans"/>
      </rPr>
      <t xml:space="preserve">Abric talla S</t>
    </r>
  </si>
  <si>
    <r>
      <rPr>
        <sz val="10"/>
        <rFont val="Liberation Sans"/>
      </rPr>
      <t xml:space="preserve">Sabates talla 36</t>
    </r>
  </si>
  <si>
    <r>
      <rPr>
        <sz val="10"/>
        <rFont val="Liberation Sans"/>
      </rPr>
      <t xml:space="preserve">Liibre de text</t>
    </r>
  </si>
  <si>
    <r>
      <rPr>
        <sz val="10"/>
        <rFont val="Liberation Sans"/>
      </rPr>
      <t>Patates</t>
    </r>
  </si>
  <si>
    <r>
      <rPr>
        <b/>
        <sz val="10"/>
        <rFont val="Liberation Sans"/>
      </rPr>
      <t xml:space="preserve">Import brut</t>
    </r>
  </si>
  <si>
    <r>
      <rPr>
        <b/>
        <sz val="10"/>
        <rFont val="Liberation Sans"/>
      </rPr>
      <t xml:space="preserve">Tipus IVA</t>
    </r>
  </si>
  <si>
    <r>
      <rPr>
        <b/>
        <sz val="10"/>
        <rFont val="Liberation Sans"/>
      </rPr>
      <t xml:space="preserve">Base Imponible</t>
    </r>
  </si>
  <si>
    <r>
      <rPr>
        <b/>
        <sz val="10"/>
        <rFont val="Liberation Sans"/>
      </rPr>
      <t xml:space="preserve">Import IVA</t>
    </r>
  </si>
  <si>
    <r>
      <rPr>
        <b/>
        <sz val="10"/>
        <rFont val="Liberation Sans"/>
      </rPr>
      <t xml:space="preserve">Forma de pagament:</t>
    </r>
  </si>
  <si>
    <r>
      <rPr>
        <b/>
        <sz val="10"/>
        <rFont val="Liberation Sans"/>
      </rPr>
      <t xml:space="preserve">TOTAL FACTURA</t>
    </r>
  </si>
  <si>
    <r>
      <rPr>
        <sz val="10"/>
        <rFont val="Liberation Sans"/>
      </rPr>
      <t>TT-8618RS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</si>
</sst>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7" formatCode="#,##0.00 [$€];[Black]-#,##0.00 [$€];#,##0.00 [$€]"/>
    <numFmt numFmtId="164" formatCode="0.00 %"/>
  </numFmts>
  <fonts count="4">
    <font>
      <name val="Liberation Sans"/>
      <sz val="10.000000"/>
    </font>
    <font/>
    <font>
      <name val="Liberation Sans"/>
      <sz val="22.000000"/>
    </font>
    <font>
      <name val="Liberation Sans"/>
      <b/>
      <sz val="10.000000"/>
    </font>
  </fonts>
  <fills count="3">
    <fill>
      <patternFill patternType="none"/>
    </fill>
    <fill>
      <patternFill patternType="gray125"/>
    </fill>
    <fill>
      <patternFill patternType="solid">
        <fgColor rgb="FFFFDE59"/>
        <bgColor rgb="FFFFDE5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none">
        <color indexed="64"/>
      </right>
      <top style="thin">
        <color indexed="64"/>
      </top>
      <bottom style="none">
        <color indexed="64"/>
      </bottom>
      <diagonal/>
    </border>
    <border>
      <left style="non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none">
        <color indexed="64"/>
      </left>
      <right style="none">
        <color indexed="64"/>
      </right>
      <top style="thin">
        <color indexed="64"/>
      </top>
      <bottom style="none">
        <color indexed="64"/>
      </bottom>
      <diagonal/>
    </border>
    <border>
      <left style="none">
        <color indexed="64"/>
      </left>
      <right style="thin">
        <color indexed="64"/>
      </right>
      <top style="thin">
        <color indexed="64"/>
      </top>
      <bottom style="none">
        <color indexed="64"/>
      </bottom>
      <diagonal/>
    </border>
    <border>
      <left style="thin">
        <color indexed="64"/>
      </left>
      <right style="none">
        <color indexed="64"/>
      </right>
      <top style="none">
        <color indexed="64"/>
      </top>
      <bottom style="none">
        <color indexed="64"/>
      </bottom>
      <diagonal/>
    </border>
    <border>
      <left style="none">
        <color indexed="64"/>
      </left>
      <right style="thin">
        <color indexed="64"/>
      </right>
      <top style="none">
        <color indexed="64"/>
      </top>
      <bottom style="none">
        <color indexed="64"/>
      </bottom>
      <diagonal/>
    </border>
    <border>
      <left style="thin">
        <color indexed="64"/>
      </left>
      <right style="none">
        <color indexed="64"/>
      </right>
      <top style="none">
        <color indexed="64"/>
      </top>
      <bottom style="thin">
        <color indexed="64"/>
      </bottom>
      <diagonal/>
    </border>
    <border>
      <left style="none">
        <color indexed="64"/>
      </left>
      <right style="none">
        <color indexed="64"/>
      </right>
      <top style="none">
        <color indexed="64"/>
      </top>
      <bottom style="thin">
        <color indexed="64"/>
      </bottom>
      <diagonal/>
    </border>
    <border>
      <left style="none">
        <color indexed="64"/>
      </left>
      <right style="thin">
        <color indexed="64"/>
      </right>
      <top style="none">
        <color indexed="64"/>
      </top>
      <bottom style="thin">
        <color indexed="64"/>
      </bottom>
      <diagonal/>
    </border>
  </borders>
  <cellStyleXfs count="1">
    <xf numFmtId="0" applyNumberFormat="1"/>
  </cellStyleXfs>
  <cellXfs count="30">
    <xf fontId="0" fillId="0" borderId="0" numFmtId="0" xfId="0" applyNumberFormat="1" applyFont="1" applyFill="1" applyAlignment="0" applyProtection="0"/>
    <xf fontId="1" fillId="0" borderId="1" xfId="0" applyFont="1" applyFill="1" applyAlignment="0" applyProtection="0"/>
    <xf fontId="0" fillId="0" borderId="0" numFmtId="7" xfId="0" applyNumberFormat="1" applyFont="1" applyFill="1" applyAlignment="0" applyProtection="0"/>
    <xf fontId="0" fillId="0" borderId="0" numFmtId="0" xfId="0" applyNumberFormat="1" applyFont="1" applyFill="1" applyAlignment="1" applyProtection="0">
      <alignment horizontal="right" indent="0"/>
    </xf>
    <xf fontId="2" fillId="0" borderId="0" numFmtId="0" xfId="0" applyNumberFormat="1" applyFont="1" applyFill="1" applyAlignment="1" applyProtection="0">
      <alignment vertical="top"/>
    </xf>
    <xf fontId="0" fillId="0" borderId="2" numFmtId="0" xfId="0" applyNumberFormat="1" applyFont="1" applyFill="1" applyAlignment="0" applyProtection="0"/>
    <xf fontId="0" fillId="0" borderId="3" numFmtId="0" xfId="0" applyNumberFormat="1" applyFont="1" applyFill="1" applyAlignment="0" applyProtection="0"/>
    <xf fontId="0" fillId="0" borderId="4" numFmtId="0" xfId="0" applyNumberFormat="1" applyFont="1" applyFill="1" applyAlignment="0" applyProtection="0"/>
    <xf fontId="0" fillId="0" borderId="5" numFmtId="0" xfId="0" applyNumberFormat="1" applyFont="1" applyFill="1" applyAlignment="0" applyProtection="0"/>
    <xf fontId="0" fillId="0" borderId="1" numFmtId="0" xfId="0" applyNumberFormat="1" applyFont="1" applyFill="1" applyAlignment="1" applyProtection="0">
      <alignment vertical="top"/>
    </xf>
    <xf fontId="0" fillId="0" borderId="5" numFmtId="7" xfId="0" applyNumberFormat="1" applyFont="1" applyFill="1" applyAlignment="0" applyProtection="0"/>
    <xf fontId="0" fillId="0" borderId="6" numFmtId="0" xfId="0" applyNumberFormat="1" applyFont="1" applyFill="1" applyAlignment="0" applyProtection="0"/>
    <xf fontId="0" fillId="0" borderId="7" numFmtId="0" xfId="0" applyNumberFormat="1" applyFont="1" applyFill="1" applyAlignment="0" applyProtection="0"/>
    <xf fontId="0" fillId="0" borderId="6" numFmtId="7" xfId="0" applyNumberFormat="1" applyFont="1" applyFill="1" applyAlignment="0" applyProtection="0"/>
    <xf fontId="0" fillId="0" borderId="7" numFmtId="7" xfId="0" applyNumberFormat="1" applyFont="1" applyFill="1" applyAlignment="0" applyProtection="0"/>
    <xf fontId="0" fillId="0" borderId="8" numFmtId="0" xfId="0" applyNumberFormat="1" applyFont="1" applyFill="1" applyAlignment="0" applyProtection="0"/>
    <xf fontId="0" fillId="0" borderId="9" numFmtId="0" xfId="0" applyNumberFormat="1" applyFont="1" applyFill="1" applyAlignment="0" applyProtection="0"/>
    <xf fontId="0" fillId="0" borderId="10" numFmtId="0" xfId="0" applyNumberFormat="1" applyFont="1" applyFill="1" applyAlignment="0" applyProtection="0"/>
    <xf fontId="0" fillId="0" borderId="8" numFmtId="7" xfId="0" applyNumberFormat="1" applyFont="1" applyFill="1" applyAlignment="0" applyProtection="0"/>
    <xf fontId="0" fillId="0" borderId="10" numFmtId="7" xfId="0" applyNumberFormat="1" applyFont="1" applyFill="1" applyAlignment="0" applyProtection="0"/>
    <xf fontId="3" fillId="2" borderId="1" numFmtId="0" xfId="0" applyNumberFormat="1" applyFont="1" applyFill="1" applyAlignment="1" applyProtection="0">
      <alignment horizontal="center" indent="0"/>
    </xf>
    <xf fontId="0" fillId="0" borderId="1" numFmtId="0" xfId="0" applyNumberFormat="1" applyFont="1" applyFill="1" applyAlignment="0" applyProtection="0"/>
    <xf fontId="0" fillId="0" borderId="1" numFmtId="7" xfId="0" applyNumberFormat="1" applyFont="1" applyFill="1" applyAlignment="0" applyProtection="0"/>
    <xf fontId="0" fillId="0" borderId="1" numFmtId="164" xfId="0" applyNumberFormat="1" applyFont="1" applyFill="1" applyAlignment="0" applyProtection="0"/>
    <xf fontId="3" fillId="2" borderId="1" numFmtId="7" xfId="0" applyNumberFormat="1" applyFont="1" applyFill="1" applyAlignment="1" applyProtection="0">
      <alignment horizontal="center" indent="0"/>
    </xf>
    <xf fontId="3" fillId="0" borderId="1" numFmtId="7" xfId="0" applyNumberFormat="1" applyFont="1" applyFill="1" applyAlignment="1" applyProtection="0">
      <alignment horizontal="center" indent="0" vertical="center"/>
    </xf>
    <xf fontId="0" fillId="0" borderId="1" numFmtId="164" xfId="0" applyNumberFormat="1" applyFont="1" applyFill="1" applyAlignment="1" applyProtection="0">
      <alignment horizontal="center" indent="0"/>
    </xf>
    <xf fontId="0" fillId="0" borderId="1" numFmtId="0" xfId="0" applyNumberFormat="1" applyFont="1" applyFill="1" applyAlignment="1" applyProtection="0">
      <alignment horizontal="center" indent="0"/>
    </xf>
    <xf fontId="3" fillId="0" borderId="1" numFmtId="0" xfId="0" applyNumberFormat="1" applyFont="1" applyFill="1" applyAlignment="1" applyProtection="0">
      <alignment horizontal="left" indent="0" vertical="center"/>
    </xf>
    <xf fontId="3" fillId="0" borderId="1" numFmtId="0" xfId="0" applyNumberFormat="1" applyFont="1" applyFill="1" applyAlignment="1" applyProtection="0">
      <alignment horizontal="center" indent="0" vertical="center"/>
    </xf>
  </cellXfs>
  <cellStyles count="1">
    <cellStyle name="Default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showGridLines="1" zoomScale="100" zoomScaleNormal="100" workbookViewId="0">
      <selection pane="topLeft" activeCell="G6" activeCellId="0" sqref="G6"/>
    </sheetView>
  </sheetViews>
  <sheetFormatPr defaultRowHeight="15"/>
  <cols>
    <col customWidth="1" min="1" max="1" width="6.7050000000000001"/>
    <col customWidth="1" min="2" max="4" style="1" width="14.382"/>
    <col customWidth="1" min="5" max="5" width="14.382"/>
    <col customWidth="1" min="6" max="6" style="1" width="14.382"/>
    <col customWidth="1" min="7" max="7" width="14.382"/>
    <col customWidth="1" min="8" max="8" style="1" width="14.382"/>
    <col customWidth="1" min="9" max="9" width="14.382"/>
    <col customWidth="1" min="10" max="11" style="1" width="14.382"/>
    <col customWidth="0" min="12" max="1024" width="14.382"/>
  </cols>
  <sheetData>
    <row r="1" ht="12.800000000000001" customHeight="1">
      <c r="A1"/>
      <c r="B1"/>
      <c r="C1"/>
      <c r="D1"/>
      <c r="E1"/>
      <c r="F1" s="2"/>
      <c r="G1"/>
      <c r="H1" s="2"/>
      <c r="I1"/>
      <c r="J1"/>
      <c r="K1"/>
    </row>
    <row r="2" ht="12.800000000000001" customHeight="1">
      <c r="A2"/>
      <c r="B2"/>
      <c r="C2"/>
      <c r="D2"/>
      <c r="E2"/>
      <c r="F2" s="2"/>
      <c r="G2"/>
      <c r="H2" s="2"/>
      <c r="I2"/>
      <c r="J2" s="2"/>
      <c r="K2" s="3" t="s">
        <v>0</v>
      </c>
    </row>
    <row r="3" ht="12.800000000000001" customHeight="1">
      <c r="A3"/>
      <c r="B3"/>
      <c r="C3"/>
      <c r="D3" s="4" t="s">
        <v>1</v>
      </c>
      <c r="E3"/>
      <c r="F3" s="2"/>
      <c r="G3"/>
      <c r="H3" s="2"/>
      <c r="I3"/>
      <c r="J3" s="2"/>
      <c r="K3" s="3" t="s">
        <v>2</v>
      </c>
    </row>
    <row r="4" ht="12.800000000000001" customHeight="1">
      <c r="A4"/>
      <c r="B4"/>
      <c r="C4"/>
      <c r="D4"/>
      <c r="E4"/>
      <c r="F4" s="2"/>
      <c r="G4"/>
      <c r="H4" s="2"/>
      <c r="I4"/>
      <c r="J4" s="2"/>
      <c r="K4" s="3" t="s">
        <v>3</v>
      </c>
    </row>
    <row r="5" ht="12.800000000000001" customHeight="1">
      <c r="A5"/>
      <c r="B5" t="s">
        <v>4</v>
      </c>
      <c r="C5"/>
      <c r="D5"/>
      <c r="E5"/>
      <c r="F5" t="s">
        <v>5</v>
      </c>
      <c r="G5"/>
      <c r="H5" s="2"/>
      <c r="I5"/>
      <c r="J5"/>
      <c r="K5"/>
    </row>
    <row r="6" ht="12.800000000000001" customHeight="1">
      <c r="A6"/>
      <c r="B6" t="s">
        <v>6</v>
      </c>
      <c r="C6"/>
      <c r="D6"/>
      <c r="E6"/>
      <c r="F6" s="2"/>
      <c r="G6"/>
      <c r="H6" s="2"/>
      <c r="I6"/>
      <c r="J6"/>
      <c r="K6"/>
    </row>
    <row r="7" ht="12.800000000000001" customHeight="1">
      <c r="A7"/>
      <c r="B7"/>
      <c r="C7"/>
      <c r="D7"/>
      <c r="E7"/>
      <c r="F7" s="2"/>
      <c r="G7"/>
      <c r="H7" s="2"/>
      <c r="I7"/>
      <c r="J7"/>
      <c r="K7"/>
    </row>
    <row r="8" ht="12.800000000000001" customHeight="1">
      <c r="A8"/>
      <c r="B8" s="5" t="s">
        <v>7</v>
      </c>
      <c r="C8" s="6"/>
      <c r="D8" s="7"/>
      <c r="E8" s="8"/>
      <c r="F8" s="9" t="s">
        <v>8</v>
      </c>
      <c r="G8" s="7"/>
      <c r="H8" s="7"/>
      <c r="I8" s="7"/>
      <c r="J8" s="7"/>
      <c r="K8" s="10"/>
    </row>
    <row r="9" ht="12.800000000000001" customHeight="1">
      <c r="A9"/>
      <c r="B9" s="11" t="s">
        <v>9</v>
      </c>
      <c r="C9"/>
      <c r="D9"/>
      <c r="E9" s="12"/>
      <c r="F9" s="13"/>
      <c r="G9"/>
      <c r="H9" s="2"/>
      <c r="I9"/>
      <c r="J9" s="2"/>
      <c r="K9" s="14"/>
    </row>
    <row r="10" ht="12.800000000000001" customHeight="1">
      <c r="A10"/>
      <c r="B10" s="11" t="s">
        <v>10</v>
      </c>
      <c r="C10"/>
      <c r="D10"/>
      <c r="E10" s="12"/>
      <c r="F10" s="13"/>
      <c r="G10"/>
      <c r="H10" s="2"/>
      <c r="I10"/>
      <c r="J10" s="2"/>
      <c r="K10" s="14"/>
    </row>
    <row r="11" ht="12.800000000000001" customHeight="1">
      <c r="A11"/>
      <c r="B11" s="15" t="s">
        <v>11</v>
      </c>
      <c r="C11" s="16"/>
      <c r="D11" s="16"/>
      <c r="E11" s="17"/>
      <c r="F11" s="18"/>
      <c r="G11" s="16"/>
      <c r="H11" s="16"/>
      <c r="I11" s="16"/>
      <c r="J11" s="16"/>
      <c r="K11" s="19"/>
    </row>
    <row r="12" ht="12.800000000000001" customHeight="1">
      <c r="A12"/>
      <c r="B12"/>
      <c r="C12"/>
      <c r="D12"/>
      <c r="E12"/>
      <c r="F12" s="2"/>
      <c r="G12"/>
      <c r="H12" s="2"/>
      <c r="I12"/>
      <c r="J12"/>
      <c r="K12"/>
    </row>
    <row r="13" ht="12.800000000000001" customHeight="1">
      <c r="A13"/>
      <c r="B13" s="20" t="s">
        <v>12</v>
      </c>
      <c r="C13" s="20" t="s">
        <v>13</v>
      </c>
      <c r="D13" s="20" t="s">
        <v>14</v>
      </c>
      <c r="E13" s="20" t="s">
        <v>15</v>
      </c>
      <c r="F13" s="20" t="s">
        <v>16</v>
      </c>
      <c r="G13" s="20" t="s">
        <v>17</v>
      </c>
      <c r="H13" s="20" t="s">
        <v>18</v>
      </c>
      <c r="I13" s="20" t="s">
        <v>19</v>
      </c>
      <c r="J13" s="20" t="s">
        <v>20</v>
      </c>
      <c r="K13" s="20" t="s">
        <v>21</v>
      </c>
    </row>
    <row r="14" ht="12.800000000000001" customHeight="1">
      <c r="A14"/>
      <c r="B14" s="21">
        <v>123935</v>
      </c>
      <c r="C14" s="21" t="s">
        <v>22</v>
      </c>
      <c r="D14" s="21">
        <v>2</v>
      </c>
      <c r="E14" s="22">
        <v>14.99</v>
      </c>
      <c r="F14" s="22">
        <f>D14*E14</f>
        <v>29.98</v>
      </c>
      <c r="G14" s="23">
        <v>0.050000000000000003</v>
      </c>
      <c r="H14" s="22">
        <f>F14*G14</f>
        <v>1.4990000000000001</v>
      </c>
      <c r="I14" s="23">
        <v>0.20999999999999999</v>
      </c>
      <c r="J14" s="22">
        <f>(F14-H14)*I14</f>
        <v>5.9810100000000004</v>
      </c>
      <c r="K14" s="22">
        <f>F14-H14+J14</f>
        <v>34.462009999999999</v>
      </c>
    </row>
    <row r="15" ht="12.800000000000001" customHeight="1">
      <c r="A15"/>
      <c r="B15" s="21">
        <v>123936</v>
      </c>
      <c r="C15" s="21" t="s">
        <v>23</v>
      </c>
      <c r="D15" s="21">
        <v>1</v>
      </c>
      <c r="E15" s="22">
        <v>29.149999999999999</v>
      </c>
      <c r="F15" s="22">
        <f>D15*E15</f>
        <v>29.149999999999999</v>
      </c>
      <c r="G15" s="23">
        <v>0.029999999999999999</v>
      </c>
      <c r="H15" s="22">
        <f>F15*G15</f>
        <v>0.87450000000000006</v>
      </c>
      <c r="I15" s="23">
        <v>0.20999999999999999</v>
      </c>
      <c r="J15" s="22">
        <f>(F15-H15)*I15</f>
        <v>5.9378549999999999</v>
      </c>
      <c r="K15" s="22">
        <f>F15-H15+J15</f>
        <v>34.213355</v>
      </c>
    </row>
    <row r="16" ht="12.800000000000001" customHeight="1">
      <c r="A16"/>
      <c r="B16" s="21">
        <v>123937</v>
      </c>
      <c r="C16" s="21" t="s">
        <v>24</v>
      </c>
      <c r="D16" s="21">
        <v>3</v>
      </c>
      <c r="E16" s="22">
        <v>25.66</v>
      </c>
      <c r="F16" s="22">
        <f>D16*E16</f>
        <v>76.980000000000004</v>
      </c>
      <c r="G16" s="23">
        <v>0.10000000000000001</v>
      </c>
      <c r="H16" s="22">
        <f>F16*G16</f>
        <v>7.6980000000000004</v>
      </c>
      <c r="I16" s="23">
        <v>0.10000000000000001</v>
      </c>
      <c r="J16" s="22">
        <f>(F16-H16)*I16</f>
        <v>6.9282000000000004</v>
      </c>
      <c r="K16" s="22">
        <f>F16-H16+J16</f>
        <v>76.2102</v>
      </c>
    </row>
    <row r="17" ht="12.800000000000001" customHeight="1">
      <c r="A17"/>
      <c r="B17" s="21">
        <v>123938</v>
      </c>
      <c r="C17" s="21" t="s">
        <v>25</v>
      </c>
      <c r="D17" s="21">
        <v>5</v>
      </c>
      <c r="E17" s="22">
        <v>0.84999999999999998</v>
      </c>
      <c r="F17" s="22">
        <f>D17*E17</f>
        <v>4.25</v>
      </c>
      <c r="G17" s="21"/>
      <c r="H17" s="22">
        <f>F17*G17</f>
        <v>0</v>
      </c>
      <c r="I17" s="23">
        <v>0.040000000000000001</v>
      </c>
      <c r="J17" s="22">
        <f>(F17-H17)*I17</f>
        <v>0.17000000000000001</v>
      </c>
      <c r="K17" s="22">
        <f>F17-H17+J17</f>
        <v>4.4199999999999999</v>
      </c>
    </row>
    <row r="18" ht="12.800000000000001" customHeight="1">
      <c r="E18" s="21"/>
      <c r="F18" s="22">
        <f>D18*E18</f>
        <v>0</v>
      </c>
      <c r="G18" s="21"/>
      <c r="H18" s="22">
        <f>F18*G18</f>
        <v>0</v>
      </c>
      <c r="I18" s="21"/>
      <c r="J18" s="22">
        <f>(F18-H18)*I18</f>
        <v>0</v>
      </c>
      <c r="K18" s="22">
        <f>F18-H18+J18</f>
        <v>0</v>
      </c>
    </row>
    <row r="19" ht="12.800000000000001" customHeight="1">
      <c r="E19" s="21"/>
      <c r="F19" s="22">
        <f>D19*E19</f>
        <v>0</v>
      </c>
      <c r="G19" s="21"/>
      <c r="H19" s="22">
        <f>F19*G19</f>
        <v>0</v>
      </c>
      <c r="I19" s="21"/>
      <c r="J19" s="22">
        <f>(F19-H19)*I19</f>
        <v>0</v>
      </c>
      <c r="K19" s="22">
        <f>F19-H19+J19</f>
        <v>0</v>
      </c>
    </row>
    <row r="20" ht="12.800000000000001" customHeight="1">
      <c r="E20" s="21"/>
      <c r="F20" s="22">
        <f>D20*E20</f>
        <v>0</v>
      </c>
      <c r="G20" s="21"/>
      <c r="H20" s="22">
        <f>F20*G20</f>
        <v>0</v>
      </c>
      <c r="I20" s="21"/>
      <c r="J20" s="22">
        <f>(F20-H20)*I20</f>
        <v>0</v>
      </c>
      <c r="K20" s="22">
        <f>F20-H20+J20</f>
        <v>0</v>
      </c>
    </row>
    <row r="21" ht="12.800000000000001" customHeight="1">
      <c r="E21" s="21"/>
      <c r="F21" s="22">
        <f>D21*E21</f>
        <v>0</v>
      </c>
      <c r="G21" s="21"/>
      <c r="H21" s="22">
        <f>F21*G21</f>
        <v>0</v>
      </c>
      <c r="I21" s="21"/>
      <c r="J21" s="22">
        <f>(F21-H21)*I21</f>
        <v>0</v>
      </c>
      <c r="K21" s="22">
        <f>F21-H21+J21</f>
        <v>0</v>
      </c>
    </row>
    <row r="22" ht="12.800000000000001" customHeight="1">
      <c r="E22" s="21"/>
      <c r="F22" s="22">
        <f>D22*E22</f>
        <v>0</v>
      </c>
      <c r="G22" s="21"/>
      <c r="H22" s="22">
        <f>F22*G22</f>
        <v>0</v>
      </c>
      <c r="I22" s="21"/>
      <c r="J22" s="22">
        <f>(F22-H22)*I22</f>
        <v>0</v>
      </c>
      <c r="K22" s="22">
        <f>F22-H22+J22</f>
        <v>0</v>
      </c>
    </row>
    <row r="23" ht="12.800000000000001" customHeight="1">
      <c r="E23" s="21"/>
      <c r="F23" s="22">
        <f>D23*E23</f>
        <v>0</v>
      </c>
      <c r="G23" s="21"/>
      <c r="H23" s="22">
        <f>F23*G23</f>
        <v>0</v>
      </c>
      <c r="I23" s="21"/>
      <c r="J23" s="22">
        <f>(F23-H23)*I23</f>
        <v>0</v>
      </c>
      <c r="K23" s="22">
        <f>F23-H23+J23</f>
        <v>0</v>
      </c>
    </row>
    <row r="24" ht="12.800000000000001" customHeight="1">
      <c r="A24"/>
      <c r="B24" s="20" t="s">
        <v>26</v>
      </c>
      <c r="C24" s="20"/>
      <c r="D24" s="20"/>
      <c r="E24" s="20"/>
      <c r="F24" s="20" t="s">
        <v>27</v>
      </c>
      <c r="G24" s="20"/>
      <c r="H24" s="20" t="s">
        <v>28</v>
      </c>
      <c r="I24" s="20"/>
      <c r="J24" s="20" t="s">
        <v>29</v>
      </c>
      <c r="K24" s="24"/>
    </row>
    <row r="25" ht="12.800000000000001" customHeight="1">
      <c r="A25"/>
      <c r="B25" s="25">
        <f>SUM(F14:F23)</f>
        <v>140.36000000000001</v>
      </c>
      <c r="C25" s="21"/>
      <c r="D25" s="25">
        <f>SUM(H14:H23)</f>
        <v>10.0715</v>
      </c>
      <c r="E25" s="21"/>
      <c r="F25" s="26">
        <v>0.040000000000000001</v>
      </c>
      <c r="G25" s="27"/>
      <c r="H25" s="21">
        <f>SUMIF(I$14:K$23,F25,K$14:K$23)-SUMIF(I$14:K$23,F25,J$14:J$23)</f>
        <v>4.25</v>
      </c>
      <c r="I25" s="21"/>
      <c r="J25" s="21">
        <f>F25*H25</f>
        <v>0.17000000000000001</v>
      </c>
      <c r="K25" s="22"/>
    </row>
    <row r="26" ht="12.800000000000001" customHeight="1">
      <c r="A26"/>
      <c r="E26" s="21"/>
      <c r="F26" s="26">
        <v>0.10000000000000001</v>
      </c>
      <c r="G26" s="27"/>
      <c r="H26" s="21">
        <f>SUMIF(I$14:K$23,F26,K$14:K$23)-SUMIF(I$14:K$23,F26,J$14:J$23)</f>
        <v>69.281999999999996</v>
      </c>
      <c r="I26" s="21"/>
      <c r="J26" s="21">
        <f>F26*H26</f>
        <v>6.9282000000000004</v>
      </c>
      <c r="K26" s="22"/>
    </row>
    <row r="27" ht="12.800000000000001" customHeight="1">
      <c r="A27"/>
      <c r="E27" s="21"/>
      <c r="F27" s="26">
        <v>0.20999999999999999</v>
      </c>
      <c r="G27" s="27"/>
      <c r="H27" s="21">
        <f>SUMIF(I$14:K$23,F27,K$14:K$23)-SUMIF(I$14:K$23,F27,J$14:J$23)</f>
        <v>56.756500000000003</v>
      </c>
      <c r="I27" s="21"/>
      <c r="J27" s="21">
        <f>F27*H27</f>
        <v>11.918865</v>
      </c>
      <c r="K27" s="22"/>
    </row>
    <row r="28" ht="12.800000000000001" customHeight="1">
      <c r="A28"/>
      <c r="B28" s="28" t="s">
        <v>30</v>
      </c>
      <c r="E28" s="21"/>
      <c r="F28" s="29" t="s">
        <v>31</v>
      </c>
      <c r="G28" s="21"/>
      <c r="H28" s="21"/>
      <c r="I28" s="21"/>
      <c r="J28" s="25">
        <v>149.31</v>
      </c>
      <c r="K28" s="22"/>
    </row>
    <row r="29" ht="12.800000000000001" customHeight="1">
      <c r="A29"/>
      <c r="E29" s="21"/>
      <c r="F29" s="21"/>
      <c r="G29" s="21"/>
      <c r="H29" s="21"/>
      <c r="I29" s="21"/>
      <c r="J29" s="21"/>
      <c r="K29" s="21"/>
    </row>
    <row r="30" ht="12.800000000000001" customHeight="1">
      <c r="A30"/>
      <c r="E30" s="21"/>
      <c r="F30" s="21"/>
      <c r="G30" s="21"/>
      <c r="H30" s="21"/>
      <c r="I30" s="21"/>
      <c r="J30" s="21"/>
      <c r="K30" s="21"/>
    </row>
    <row r="31" ht="12.800000000000001" customHeight="1">
      <c r="A31"/>
      <c r="B31"/>
      <c r="C31"/>
      <c r="D31" t="s">
        <v>32</v>
      </c>
      <c r="E31"/>
      <c r="F31" s="2"/>
      <c r="G31"/>
      <c r="H31" s="2"/>
      <c r="I31"/>
      <c r="J31"/>
      <c r="K31"/>
    </row>
  </sheetData>
  <mergeCells count="22">
    <mergeCell ref="D3:E4"/>
    <mergeCell ref="C8:E11"/>
    <mergeCell ref="F8:K11"/>
    <mergeCell ref="B24:C24"/>
    <mergeCell ref="D24:E24"/>
    <mergeCell ref="F24:G24"/>
    <mergeCell ref="H24:I24"/>
    <mergeCell ref="J24:K24"/>
    <mergeCell ref="B25:C27"/>
    <mergeCell ref="D25:E27"/>
    <mergeCell ref="F25:G25"/>
    <mergeCell ref="H25:I25"/>
    <mergeCell ref="J25:K25"/>
    <mergeCell ref="F26:G26"/>
    <mergeCell ref="H26:I26"/>
    <mergeCell ref="J26:K26"/>
    <mergeCell ref="F27:G27"/>
    <mergeCell ref="H27:I27"/>
    <mergeCell ref="J27:K27"/>
    <mergeCell ref="B28:E30"/>
    <mergeCell ref="F28:I30"/>
    <mergeCell ref="J28:K30"/>
  </mergeCells>
  <headerFooter differentFirst="1" differentOddEven="1">
    <oddFooter>Page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</cp:coreProperties>
</file>