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5600" windowHeight="11760"/>
  </bookViews>
  <sheets>
    <sheet name="Hoja1" sheetId="1" r:id="rId1"/>
    <sheet name="Hoja2" sheetId="2" r:id="rId2"/>
    <sheet name="Hoja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E27" i="1" l="1"/>
  <c r="E26" i="1"/>
  <c r="E25" i="1"/>
  <c r="E24" i="1"/>
  <c r="E23" i="1"/>
</calcChain>
</file>

<file path=xl/sharedStrings.xml><?xml version="1.0" encoding="utf-8"?>
<sst xmlns="http://schemas.openxmlformats.org/spreadsheetml/2006/main" count="41" uniqueCount="37">
  <si>
    <t>Cierres de Cajeros día:</t>
  </si>
  <si>
    <t>Efectivo</t>
  </si>
  <si>
    <t>Retiros</t>
  </si>
  <si>
    <t>Tarjetas</t>
  </si>
  <si>
    <t>Gastos</t>
  </si>
  <si>
    <t>Cierre</t>
  </si>
  <si>
    <t xml:space="preserve">Venta </t>
  </si>
  <si>
    <t>Venta</t>
  </si>
  <si>
    <t>Operaciones</t>
  </si>
  <si>
    <t>Pago Guardia</t>
  </si>
  <si>
    <t>Observaciones</t>
  </si>
  <si>
    <t>Devoluc.</t>
  </si>
  <si>
    <t>P.V.</t>
  </si>
  <si>
    <t>PRECINTO Nº</t>
  </si>
  <si>
    <t>Retiro</t>
  </si>
  <si>
    <t>Legajo</t>
  </si>
  <si>
    <t>Nombre</t>
  </si>
  <si>
    <t>MERCADOPAGO</t>
  </si>
  <si>
    <t>DETALLE DE GASTOS</t>
  </si>
  <si>
    <t>DETALLE DE ITEM</t>
  </si>
  <si>
    <t>TOTAL</t>
  </si>
  <si>
    <t>VALOR</t>
  </si>
  <si>
    <t>CASHOUT</t>
  </si>
  <si>
    <t>AV. PEDRO FERRE 2002</t>
  </si>
  <si>
    <t>ROMERO JONATAN</t>
  </si>
  <si>
    <t>BARRIOS GERONIMO</t>
  </si>
  <si>
    <t>DESAYUNO GUARDIA</t>
  </si>
  <si>
    <t>RODRIGUEZ MIGUEL</t>
  </si>
  <si>
    <t>DESAYUNO OFICINA</t>
  </si>
  <si>
    <t>PRODUCTO RETIRADO POR LA SRA GRACIELA</t>
  </si>
  <si>
    <t>PAGO GUARDIA TURNO MAÑANA: ACEVEDO OMAR</t>
  </si>
  <si>
    <t>PAGO GUARDIA TURNO TARDE: DELGADO RAUL</t>
  </si>
  <si>
    <t>FERNANDEZ JAVIER</t>
  </si>
  <si>
    <t>SOTO ROBERTO</t>
  </si>
  <si>
    <t>SOSA GASTON</t>
  </si>
  <si>
    <t>PV 117: PAGO POR TRANSFERENCIA CONGELADOS SRL $ 125.079,80                                                              P.V 117: PAGO POR TRANSFERENCIA CHACHAN $ 63.952,00</t>
  </si>
  <si>
    <t xml:space="preserve">PRODUCTO RETIRADO POARA EL SR. CARASSO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</si>
</sst>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.00_-;\-&quot;$&quot;\ * #,##0.00_-;_-&quot;$&quot;\ * &quot;-&quot;??_-;_-@_-"/>
    <numFmt numFmtId="165" formatCode="_ &quot;$&quot;\ * #,##0.00_ ;_ &quot;$&quot;\ * \-#,##0.00_ ;_ &quot;$&quot;\ * &quot;-&quot;??_ ;_ @_ "/>
    <numFmt numFmtId="166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1" fontId="2" fillId="0" borderId="0" xfId="0" applyNumberFormat="1" applyFont="1" applyBorder="1" applyAlignment="1" applyProtection="1">
      <alignment horizontal="center" wrapText="1"/>
    </xf>
    <xf numFmtId="165" fontId="2" fillId="0" borderId="0" xfId="1" applyFont="1" applyBorder="1" applyAlignment="1" applyProtection="1">
      <alignment horizontal="center" wrapText="1"/>
    </xf>
    <xf numFmtId="166" fontId="6" fillId="0" borderId="0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wrapText="1"/>
    </xf>
    <xf numFmtId="0" fontId="8" fillId="2" borderId="23" xfId="1" applyNumberFormat="1" applyFont="1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/>
    <xf numFmtId="0" fontId="3" fillId="0" borderId="0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65" fontId="2" fillId="3" borderId="1" xfId="1" applyFont="1" applyFill="1" applyBorder="1" applyProtection="1">
      <protection locked="0"/>
    </xf>
    <xf numFmtId="16" fontId="0" fillId="0" borderId="0" xfId="0" applyNumberFormat="1" applyProtection="1"/>
    <xf numFmtId="0" fontId="4" fillId="0" borderId="2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28" xfId="0" applyFont="1" applyBorder="1" applyAlignment="1" applyProtection="1">
      <alignment horizontal="center" vertical="center"/>
    </xf>
    <xf numFmtId="0" fontId="5" fillId="3" borderId="5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protection locked="0"/>
    </xf>
    <xf numFmtId="165" fontId="2" fillId="3" borderId="1" xfId="1" applyFont="1" applyFill="1" applyBorder="1" applyAlignment="1" applyProtection="1">
      <alignment wrapText="1"/>
      <protection locked="0"/>
    </xf>
    <xf numFmtId="165" fontId="2" fillId="3" borderId="1" xfId="1" applyFont="1" applyFill="1" applyBorder="1" applyAlignment="1" applyProtection="1">
      <alignment horizontal="center" wrapText="1"/>
      <protection locked="0"/>
    </xf>
    <xf numFmtId="165" fontId="2" fillId="0" borderId="1" xfId="1" applyFont="1" applyFill="1" applyBorder="1" applyAlignment="1" applyProtection="1">
      <alignment wrapText="1"/>
      <protection locked="0"/>
    </xf>
    <xf numFmtId="0" fontId="10" fillId="0" borderId="3" xfId="0" applyFont="1" applyBorder="1" applyAlignment="1" applyProtection="1">
      <alignment horizontal="center" vertical="center"/>
    </xf>
    <xf numFmtId="0" fontId="0" fillId="0" borderId="0" xfId="0" applyBorder="1" applyProtection="1"/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Protection="1"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65" fontId="2" fillId="0" borderId="1" xfId="1" applyFont="1" applyFill="1" applyBorder="1" applyAlignment="1" applyProtection="1">
      <alignment horizontal="center" wrapText="1"/>
      <protection locked="0"/>
    </xf>
    <xf numFmtId="165" fontId="2" fillId="0" borderId="1" xfId="1" applyFont="1" applyFill="1" applyBorder="1" applyProtection="1">
      <protection locked="0"/>
    </xf>
    <xf numFmtId="165" fontId="2" fillId="0" borderId="4" xfId="1" applyFont="1" applyFill="1" applyBorder="1" applyAlignment="1" applyProtection="1">
      <alignment wrapText="1"/>
      <protection locked="0"/>
    </xf>
    <xf numFmtId="0" fontId="0" fillId="0" borderId="4" xfId="0" applyFill="1" applyBorder="1" applyProtection="1"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165" fontId="2" fillId="0" borderId="4" xfId="1" applyFont="1" applyFill="1" applyBorder="1" applyAlignment="1" applyProtection="1">
      <alignment horizontal="center" wrapText="1"/>
      <protection locked="0"/>
    </xf>
    <xf numFmtId="165" fontId="2" fillId="0" borderId="4" xfId="1" applyFont="1" applyFill="1" applyBorder="1" applyProtection="1">
      <protection locked="0"/>
    </xf>
    <xf numFmtId="0" fontId="5" fillId="3" borderId="6" xfId="0" applyFont="1" applyFill="1" applyBorder="1" applyAlignment="1" applyProtection="1">
      <alignment horizontal="center" vertical="center"/>
      <protection locked="0"/>
    </xf>
    <xf numFmtId="0" fontId="5" fillId="3" borderId="33" xfId="0" applyFont="1" applyFill="1" applyBorder="1" applyAlignment="1" applyProtection="1">
      <alignment horizontal="center" vertical="center"/>
      <protection locked="0"/>
    </xf>
    <xf numFmtId="0" fontId="0" fillId="3" borderId="33" xfId="0" applyFill="1" applyBorder="1" applyProtection="1">
      <protection locked="0"/>
    </xf>
    <xf numFmtId="0" fontId="2" fillId="3" borderId="33" xfId="0" applyFont="1" applyFill="1" applyBorder="1" applyAlignment="1" applyProtection="1">
      <alignment horizontal="center" vertical="center"/>
      <protection locked="0"/>
    </xf>
    <xf numFmtId="165" fontId="2" fillId="3" borderId="33" xfId="1" applyFont="1" applyFill="1" applyBorder="1" applyAlignment="1" applyProtection="1">
      <alignment wrapText="1"/>
      <protection locked="0"/>
    </xf>
    <xf numFmtId="165" fontId="2" fillId="3" borderId="33" xfId="1" applyFont="1" applyFill="1" applyBorder="1" applyAlignment="1" applyProtection="1">
      <alignment horizontal="center" wrapText="1"/>
      <protection locked="0"/>
    </xf>
    <xf numFmtId="165" fontId="2" fillId="3" borderId="33" xfId="1" applyFont="1" applyFill="1" applyBorder="1" applyProtection="1">
      <protection locked="0"/>
    </xf>
    <xf numFmtId="165" fontId="2" fillId="0" borderId="19" xfId="1" applyFont="1" applyFill="1" applyBorder="1" applyAlignment="1" applyProtection="1">
      <alignment wrapText="1"/>
      <protection locked="0"/>
    </xf>
    <xf numFmtId="165" fontId="2" fillId="3" borderId="20" xfId="1" applyFont="1" applyFill="1" applyBorder="1" applyProtection="1">
      <protection locked="0"/>
    </xf>
    <xf numFmtId="165" fontId="2" fillId="0" borderId="20" xfId="1" applyFont="1" applyFill="1" applyBorder="1" applyAlignment="1" applyProtection="1">
      <alignment wrapText="1"/>
      <protection locked="0"/>
    </xf>
    <xf numFmtId="165" fontId="2" fillId="3" borderId="20" xfId="1" applyFont="1" applyFill="1" applyBorder="1" applyAlignment="1" applyProtection="1">
      <alignment wrapText="1"/>
      <protection locked="0"/>
    </xf>
    <xf numFmtId="165" fontId="2" fillId="3" borderId="34" xfId="1" applyFont="1" applyFill="1" applyBorder="1" applyAlignment="1" applyProtection="1">
      <alignment wrapText="1"/>
      <protection locked="0"/>
    </xf>
    <xf numFmtId="0" fontId="0" fillId="3" borderId="1" xfId="0" applyFill="1" applyBorder="1" applyAlignment="1" applyProtection="1"/>
    <xf numFmtId="0" fontId="0" fillId="0" borderId="1" xfId="0" applyFill="1" applyBorder="1" applyAlignment="1" applyProtection="1"/>
    <xf numFmtId="0" fontId="0" fillId="3" borderId="33" xfId="0" applyFill="1" applyBorder="1" applyAlignment="1" applyProtection="1"/>
    <xf numFmtId="164" fontId="2" fillId="3" borderId="42" xfId="0" applyNumberFormat="1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vertical="top" wrapText="1"/>
    </xf>
    <xf numFmtId="0" fontId="12" fillId="0" borderId="32" xfId="0" applyFont="1" applyBorder="1" applyAlignment="1" applyProtection="1">
      <alignment horizontal="center" vertical="center" wrapText="1"/>
    </xf>
    <xf numFmtId="164" fontId="5" fillId="0" borderId="28" xfId="0" applyNumberFormat="1" applyFont="1" applyBorder="1" applyAlignment="1" applyProtection="1">
      <alignment horizontal="center" vertical="center"/>
    </xf>
    <xf numFmtId="164" fontId="5" fillId="0" borderId="44" xfId="0" applyNumberFormat="1" applyFont="1" applyBorder="1" applyAlignment="1" applyProtection="1">
      <alignment vertical="center"/>
      <protection locked="0"/>
    </xf>
    <xf numFmtId="164" fontId="5" fillId="0" borderId="20" xfId="0" applyNumberFormat="1" applyFont="1" applyBorder="1" applyAlignment="1" applyProtection="1">
      <alignment vertical="center"/>
      <protection locked="0"/>
    </xf>
    <xf numFmtId="164" fontId="5" fillId="0" borderId="34" xfId="0" applyNumberFormat="1" applyFont="1" applyBorder="1" applyAlignment="1" applyProtection="1">
      <alignment vertical="center"/>
      <protection locked="0"/>
    </xf>
    <xf numFmtId="0" fontId="0" fillId="0" borderId="23" xfId="0" applyFill="1" applyBorder="1" applyAlignment="1" applyProtection="1"/>
    <xf numFmtId="3" fontId="5" fillId="0" borderId="5" xfId="0" applyNumberFormat="1" applyFont="1" applyFill="1" applyBorder="1" applyAlignment="1" applyProtection="1">
      <alignment horizontal="center" vertical="center"/>
      <protection locked="0"/>
    </xf>
    <xf numFmtId="4" fontId="5" fillId="3" borderId="5" xfId="0" applyNumberFormat="1" applyFont="1" applyFill="1" applyBorder="1" applyAlignment="1" applyProtection="1">
      <alignment horizontal="center" vertical="center"/>
      <protection locked="0"/>
    </xf>
    <xf numFmtId="164" fontId="2" fillId="3" borderId="42" xfId="0" applyNumberFormat="1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9" xfId="0" applyFont="1" applyBorder="1" applyAlignment="1" applyProtection="1">
      <alignment horizontal="center" vertical="center"/>
    </xf>
    <xf numFmtId="0" fontId="2" fillId="0" borderId="35" xfId="0" applyFont="1" applyBorder="1" applyAlignment="1" applyProtection="1">
      <alignment horizontal="center" vertical="top" wrapText="1"/>
      <protection locked="0"/>
    </xf>
    <xf numFmtId="0" fontId="2" fillId="0" borderId="16" xfId="0" applyFont="1" applyBorder="1" applyAlignment="1" applyProtection="1">
      <alignment horizontal="center" vertical="top" wrapText="1"/>
      <protection locked="0"/>
    </xf>
    <xf numFmtId="0" fontId="2" fillId="0" borderId="25" xfId="0" applyFont="1" applyBorder="1" applyAlignment="1" applyProtection="1">
      <alignment horizontal="center" vertical="top" wrapText="1"/>
      <protection locked="0"/>
    </xf>
    <xf numFmtId="0" fontId="2" fillId="0" borderId="45" xfId="0" applyFont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0" fontId="2" fillId="0" borderId="27" xfId="0" applyFont="1" applyBorder="1" applyAlignment="1" applyProtection="1">
      <alignment horizontal="center" vertical="top" wrapText="1"/>
      <protection locked="0"/>
    </xf>
    <xf numFmtId="0" fontId="2" fillId="0" borderId="36" xfId="0" applyFont="1" applyBorder="1" applyAlignment="1" applyProtection="1">
      <alignment horizontal="center" vertical="top" wrapText="1"/>
      <protection locked="0"/>
    </xf>
    <xf numFmtId="0" fontId="2" fillId="0" borderId="21" xfId="0" applyFont="1" applyBorder="1" applyAlignment="1" applyProtection="1">
      <alignment horizontal="center" vertical="top" wrapText="1"/>
      <protection locked="0"/>
    </xf>
    <xf numFmtId="0" fontId="2" fillId="0" borderId="26" xfId="0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right" vertical="center"/>
    </xf>
    <xf numFmtId="0" fontId="11" fillId="0" borderId="27" xfId="0" applyFont="1" applyBorder="1" applyAlignment="1" applyProtection="1">
      <alignment horizontal="right" vertical="center"/>
    </xf>
    <xf numFmtId="0" fontId="5" fillId="0" borderId="6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14" fontId="7" fillId="3" borderId="16" xfId="0" applyNumberFormat="1" applyFont="1" applyFill="1" applyBorder="1" applyAlignment="1" applyProtection="1">
      <alignment horizontal="center" vertical="center" wrapText="1"/>
      <protection locked="0"/>
    </xf>
    <xf numFmtId="14" fontId="7" fillId="3" borderId="25" xfId="0" applyNumberFormat="1" applyFont="1" applyFill="1" applyBorder="1" applyAlignment="1" applyProtection="1">
      <alignment horizontal="center" vertical="center" wrapText="1"/>
      <protection locked="0"/>
    </xf>
    <xf numFmtId="14" fontId="7" fillId="3" borderId="21" xfId="0" applyNumberFormat="1" applyFont="1" applyFill="1" applyBorder="1" applyAlignment="1" applyProtection="1">
      <alignment horizontal="center" vertical="center" wrapText="1"/>
      <protection locked="0"/>
    </xf>
    <xf numFmtId="14" fontId="7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3" fillId="0" borderId="39" xfId="0" applyFont="1" applyBorder="1" applyAlignment="1" applyProtection="1">
      <alignment horizontal="center" vertical="center"/>
    </xf>
    <xf numFmtId="0" fontId="3" fillId="0" borderId="46" xfId="0" applyFont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center" vertical="center"/>
    </xf>
    <xf numFmtId="0" fontId="3" fillId="0" borderId="4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15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11" fillId="0" borderId="35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2" fillId="3" borderId="31" xfId="0" applyFont="1" applyFill="1" applyBorder="1" applyAlignment="1" applyProtection="1">
      <alignment horizontal="center" vertical="center"/>
    </xf>
    <xf numFmtId="0" fontId="2" fillId="3" borderId="18" xfId="0" applyFont="1" applyFill="1" applyBorder="1" applyAlignment="1" applyProtection="1">
      <alignment horizontal="center" vertical="center"/>
    </xf>
    <xf numFmtId="0" fontId="2" fillId="0" borderId="29" xfId="0" applyFont="1" applyFill="1" applyBorder="1" applyAlignment="1" applyProtection="1">
      <alignment horizontal="center" vertical="center"/>
    </xf>
    <xf numFmtId="0" fontId="2" fillId="0" borderId="37" xfId="0" applyFont="1" applyFill="1" applyBorder="1" applyAlignment="1" applyProtection="1">
      <alignment horizontal="center" vertical="center"/>
    </xf>
    <xf numFmtId="165" fontId="3" fillId="0" borderId="10" xfId="1" applyFont="1" applyFill="1" applyBorder="1" applyAlignment="1" applyProtection="1">
      <alignment horizontal="center" vertical="center" wrapText="1"/>
    </xf>
    <xf numFmtId="165" fontId="3" fillId="0" borderId="11" xfId="1" applyFont="1" applyFill="1" applyBorder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165" fontId="3" fillId="3" borderId="17" xfId="1" applyFont="1" applyFill="1" applyBorder="1" applyAlignment="1" applyProtection="1">
      <alignment horizontal="center" vertical="center" wrapText="1"/>
    </xf>
    <xf numFmtId="165" fontId="3" fillId="3" borderId="24" xfId="1" applyFont="1" applyFill="1" applyBorder="1" applyAlignment="1" applyProtection="1">
      <alignment horizontal="center" vertical="center" wrapText="1"/>
    </xf>
    <xf numFmtId="0" fontId="2" fillId="0" borderId="16" xfId="1" applyNumberFormat="1" applyFont="1" applyBorder="1" applyAlignment="1" applyProtection="1">
      <alignment horizontal="center" vertical="center" wrapText="1"/>
      <protection locked="0"/>
    </xf>
    <xf numFmtId="0" fontId="2" fillId="0" borderId="25" xfId="1" applyNumberFormat="1" applyFont="1" applyBorder="1" applyAlignment="1" applyProtection="1">
      <alignment horizontal="center" vertical="center" wrapText="1"/>
      <protection locked="0"/>
    </xf>
    <xf numFmtId="0" fontId="2" fillId="3" borderId="30" xfId="0" applyFont="1" applyFill="1" applyBorder="1" applyAlignment="1" applyProtection="1">
      <alignment horizontal="center" vertical="center"/>
    </xf>
    <xf numFmtId="0" fontId="2" fillId="3" borderId="22" xfId="0" applyFont="1" applyFill="1" applyBorder="1" applyAlignment="1" applyProtection="1">
      <alignment horizontal="center" vertical="center"/>
    </xf>
    <xf numFmtId="0" fontId="2" fillId="3" borderId="29" xfId="0" applyFont="1" applyFill="1" applyBorder="1" applyAlignment="1" applyProtection="1">
      <alignment horizontal="center" vertical="center"/>
    </xf>
    <xf numFmtId="0" fontId="2" fillId="3" borderId="37" xfId="0" applyFont="1" applyFill="1" applyBorder="1" applyAlignment="1" applyProtection="1">
      <alignment horizontal="center" vertical="center"/>
    </xf>
    <xf numFmtId="165" fontId="3" fillId="3" borderId="12" xfId="1" applyFont="1" applyFill="1" applyBorder="1" applyAlignment="1" applyProtection="1">
      <alignment horizontal="center" vertical="center" wrapText="1"/>
      <protection locked="0"/>
    </xf>
    <xf numFmtId="165" fontId="3" fillId="3" borderId="13" xfId="1" applyFont="1" applyFill="1" applyBorder="1" applyAlignment="1" applyProtection="1">
      <alignment horizontal="center" vertical="center" wrapText="1"/>
      <protection locked="0"/>
    </xf>
    <xf numFmtId="1" fontId="3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0" xfId="1" applyFont="1" applyFill="1" applyBorder="1" applyAlignment="1" applyProtection="1">
      <alignment horizontal="center" vertical="center" wrapText="1"/>
      <protection locked="0"/>
    </xf>
    <xf numFmtId="165" fontId="3" fillId="0" borderId="11" xfId="1" applyFont="1" applyFill="1" applyBorder="1" applyAlignment="1" applyProtection="1">
      <alignment horizontal="center" vertical="center" wrapText="1"/>
      <protection locked="0"/>
    </xf>
    <xf numFmtId="165" fontId="3" fillId="3" borderId="10" xfId="1" applyFont="1" applyFill="1" applyBorder="1" applyAlignment="1" applyProtection="1">
      <alignment horizontal="center" vertical="center" wrapText="1"/>
    </xf>
    <xf numFmtId="165" fontId="3" fillId="3" borderId="11" xfId="1" applyFont="1" applyFill="1" applyBorder="1" applyAlignment="1" applyProtection="1">
      <alignment horizontal="center" vertical="center" wrapText="1"/>
    </xf>
    <xf numFmtId="0" fontId="2" fillId="0" borderId="21" xfId="1" applyNumberFormat="1" applyFont="1" applyBorder="1" applyAlignment="1" applyProtection="1">
      <alignment horizontal="center" vertical="center" wrapText="1"/>
      <protection locked="0"/>
    </xf>
    <xf numFmtId="0" fontId="2" fillId="0" borderId="26" xfId="1" applyNumberFormat="1" applyFont="1" applyBorder="1" applyAlignment="1" applyProtection="1">
      <alignment horizontal="center" vertical="center" wrapTex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6"/>
  <sheetViews>
    <sheetView tabSelected="1" topLeftCell="B1" zoomScale="55" zoomScaleNormal="55" zoomScalePageLayoutView="80" workbookViewId="0">
      <selection activeCell="E28" sqref="E28:F28"/>
    </sheetView>
  </sheetViews>
  <sheetFormatPr baseColWidth="10" defaultColWidth="10.28515625" defaultRowHeight="15" x14ac:dyDescent="0.25"/>
  <cols>
    <col min="1" max="1" width="4.140625" style="1" customWidth="1"/>
    <col min="2" max="2" width="16.28515625" style="1" customWidth="1"/>
    <col min="3" max="3" width="26.85546875" style="17" customWidth="1"/>
    <col min="4" max="4" width="0.85546875" style="1" hidden="1" customWidth="1"/>
    <col min="5" max="5" width="12.7109375" style="1" bestFit="1" customWidth="1"/>
    <col min="6" max="6" width="29.140625" style="1" customWidth="1"/>
    <col min="7" max="7" width="2.85546875" style="1" customWidth="1"/>
    <col min="8" max="8" width="24.140625" style="1" customWidth="1"/>
    <col min="9" max="9" width="21.42578125" style="1" customWidth="1"/>
    <col min="10" max="10" width="20.28515625" style="1" customWidth="1"/>
    <col min="11" max="11" width="18.7109375" style="1" customWidth="1"/>
    <col min="12" max="12" width="17.42578125" style="1" customWidth="1"/>
    <col min="13" max="13" width="19.42578125" style="1" customWidth="1"/>
    <col min="14" max="14" width="18" style="1" customWidth="1"/>
    <col min="15" max="15" width="24.140625" style="1" customWidth="1"/>
    <col min="16" max="16384" width="10.28515625" style="1"/>
  </cols>
  <sheetData>
    <row r="1" spans="2:15" ht="35.25" customHeight="1" thickBot="1" x14ac:dyDescent="0.35">
      <c r="J1" s="66">
        <v>2024</v>
      </c>
      <c r="K1" s="67"/>
      <c r="L1" s="68"/>
      <c r="N1" s="65"/>
      <c r="O1" s="65"/>
    </row>
    <row r="2" spans="2:15" ht="17.25" customHeight="1" thickBot="1" x14ac:dyDescent="0.35"/>
    <row r="3" spans="2:15" s="2" customFormat="1" ht="27.75" customHeight="1" thickBot="1" x14ac:dyDescent="0.3">
      <c r="B3" s="103" t="s">
        <v>0</v>
      </c>
      <c r="C3" s="104"/>
      <c r="D3" s="10"/>
      <c r="E3" s="89">
        <v>45400</v>
      </c>
      <c r="F3" s="90"/>
      <c r="G3" s="5"/>
      <c r="I3" s="93" t="s">
        <v>23</v>
      </c>
      <c r="J3" s="94"/>
      <c r="K3" s="94"/>
      <c r="L3" s="94"/>
      <c r="M3" s="94"/>
      <c r="N3" s="94"/>
      <c r="O3" s="95"/>
    </row>
    <row r="4" spans="2:15" s="2" customFormat="1" ht="23.25" customHeight="1" thickBot="1" x14ac:dyDescent="0.3">
      <c r="B4" s="105"/>
      <c r="C4" s="106"/>
      <c r="D4" s="11"/>
      <c r="E4" s="91"/>
      <c r="F4" s="92"/>
      <c r="G4" s="5"/>
      <c r="I4" s="9"/>
      <c r="J4" s="9"/>
      <c r="K4" s="9"/>
      <c r="L4" s="9"/>
      <c r="M4" s="9"/>
      <c r="N4" s="9"/>
    </row>
    <row r="5" spans="2:15" ht="20.100000000000001" customHeight="1" thickBot="1" x14ac:dyDescent="0.35">
      <c r="H5" s="14"/>
    </row>
    <row r="6" spans="2:15" ht="20.100000000000001" customHeight="1" thickBot="1" x14ac:dyDescent="0.35">
      <c r="B6" s="15" t="s">
        <v>15</v>
      </c>
      <c r="C6" s="19" t="s">
        <v>16</v>
      </c>
      <c r="E6" s="15" t="s">
        <v>12</v>
      </c>
      <c r="F6" s="16" t="s">
        <v>1</v>
      </c>
      <c r="G6" s="113" t="s">
        <v>2</v>
      </c>
      <c r="H6" s="114"/>
      <c r="I6" s="16" t="s">
        <v>3</v>
      </c>
      <c r="J6" s="26" t="s">
        <v>17</v>
      </c>
      <c r="K6" s="26" t="s">
        <v>22</v>
      </c>
      <c r="L6" s="16" t="s">
        <v>4</v>
      </c>
      <c r="M6" s="16" t="s">
        <v>11</v>
      </c>
      <c r="N6" s="16" t="s">
        <v>5</v>
      </c>
      <c r="O6" s="16" t="s">
        <v>6</v>
      </c>
    </row>
    <row r="7" spans="2:15" ht="9.75" customHeight="1" thickBot="1" x14ac:dyDescent="0.35">
      <c r="C7" s="18"/>
    </row>
    <row r="8" spans="2:15" ht="24.95" customHeight="1" x14ac:dyDescent="0.3">
      <c r="B8" s="28">
        <v>5439</v>
      </c>
      <c r="C8" s="29" t="s">
        <v>25</v>
      </c>
      <c r="D8" s="35"/>
      <c r="E8" s="36">
        <v>116</v>
      </c>
      <c r="F8" s="34">
        <v>33740</v>
      </c>
      <c r="G8" s="37"/>
      <c r="H8" s="34">
        <v>1077800</v>
      </c>
      <c r="I8" s="37">
        <v>1948950.67</v>
      </c>
      <c r="J8" s="37">
        <v>744269.08</v>
      </c>
      <c r="K8" s="37"/>
      <c r="L8" s="34"/>
      <c r="M8" s="38"/>
      <c r="N8" s="38">
        <v>10.08</v>
      </c>
      <c r="O8" s="46">
        <v>3804749.67</v>
      </c>
    </row>
    <row r="9" spans="2:15" ht="24.95" customHeight="1" x14ac:dyDescent="0.3">
      <c r="B9" s="20">
        <v>455</v>
      </c>
      <c r="C9" s="21" t="s">
        <v>32</v>
      </c>
      <c r="D9" s="22"/>
      <c r="E9" s="12">
        <v>112</v>
      </c>
      <c r="F9" s="23">
        <v>403350</v>
      </c>
      <c r="G9" s="24"/>
      <c r="H9" s="23"/>
      <c r="I9" s="24">
        <v>958084.05</v>
      </c>
      <c r="J9" s="24">
        <v>257822.79</v>
      </c>
      <c r="K9" s="24"/>
      <c r="L9" s="23"/>
      <c r="M9" s="13"/>
      <c r="N9" s="13">
        <v>-35.51</v>
      </c>
      <c r="O9" s="47">
        <v>1619292.35</v>
      </c>
    </row>
    <row r="10" spans="2:15" ht="24.95" customHeight="1" x14ac:dyDescent="0.3">
      <c r="B10" s="28">
        <v>5086</v>
      </c>
      <c r="C10" s="29" t="s">
        <v>27</v>
      </c>
      <c r="D10" s="30"/>
      <c r="E10" s="31">
        <v>117</v>
      </c>
      <c r="F10" s="25">
        <v>464930</v>
      </c>
      <c r="G10" s="32"/>
      <c r="H10" s="25">
        <v>2776500</v>
      </c>
      <c r="I10" s="32">
        <v>1492455.08</v>
      </c>
      <c r="J10" s="32">
        <v>556094.56000000006</v>
      </c>
      <c r="K10" s="32">
        <v>452373.45</v>
      </c>
      <c r="L10" s="25">
        <v>47667.46</v>
      </c>
      <c r="M10" s="33"/>
      <c r="N10" s="33">
        <v>-3.43</v>
      </c>
      <c r="O10" s="48">
        <v>5979055.7800000003</v>
      </c>
    </row>
    <row r="11" spans="2:15" ht="24.95" customHeight="1" x14ac:dyDescent="0.3">
      <c r="B11" s="28">
        <v>5556</v>
      </c>
      <c r="C11" s="29" t="s">
        <v>24</v>
      </c>
      <c r="D11" s="22"/>
      <c r="E11" s="12">
        <v>115</v>
      </c>
      <c r="F11" s="23">
        <v>154500</v>
      </c>
      <c r="G11" s="24"/>
      <c r="H11" s="23">
        <v>877500</v>
      </c>
      <c r="I11" s="24">
        <v>1959196.82</v>
      </c>
      <c r="J11" s="24">
        <v>751338.29</v>
      </c>
      <c r="K11" s="24"/>
      <c r="L11" s="23"/>
      <c r="M11" s="13">
        <v>160</v>
      </c>
      <c r="N11" s="13">
        <v>130.84</v>
      </c>
      <c r="O11" s="49">
        <v>3742564.27</v>
      </c>
    </row>
    <row r="12" spans="2:15" ht="24.95" customHeight="1" x14ac:dyDescent="0.3">
      <c r="B12" s="20">
        <v>5251</v>
      </c>
      <c r="C12" s="21" t="s">
        <v>34</v>
      </c>
      <c r="D12" s="22"/>
      <c r="E12" s="12">
        <v>114</v>
      </c>
      <c r="F12" s="25">
        <v>45120</v>
      </c>
      <c r="G12" s="32"/>
      <c r="H12" s="25">
        <v>1054000</v>
      </c>
      <c r="I12" s="32">
        <v>1351280.6</v>
      </c>
      <c r="J12" s="32">
        <v>332035.98</v>
      </c>
      <c r="K12" s="32"/>
      <c r="L12" s="25"/>
      <c r="M12" s="33"/>
      <c r="N12" s="33">
        <v>-43</v>
      </c>
      <c r="O12" s="48">
        <v>2782479.58</v>
      </c>
    </row>
    <row r="13" spans="2:15" ht="24.95" customHeight="1" thickBot="1" x14ac:dyDescent="0.35">
      <c r="B13" s="28">
        <v>5535</v>
      </c>
      <c r="C13" s="29" t="s">
        <v>33</v>
      </c>
      <c r="D13" s="22"/>
      <c r="E13" s="12">
        <v>118</v>
      </c>
      <c r="F13" s="23">
        <v>21080</v>
      </c>
      <c r="G13" s="24"/>
      <c r="H13" s="23">
        <v>1126500</v>
      </c>
      <c r="I13" s="24">
        <v>1509944.66</v>
      </c>
      <c r="J13" s="24">
        <v>324724.09000000003</v>
      </c>
      <c r="K13" s="24"/>
      <c r="L13" s="64"/>
      <c r="M13" s="13"/>
      <c r="N13" s="13">
        <v>23.08</v>
      </c>
      <c r="O13" s="49">
        <v>2982224.87</v>
      </c>
    </row>
    <row r="14" spans="2:15" ht="24.95" customHeight="1" x14ac:dyDescent="0.3">
      <c r="B14" s="62"/>
      <c r="C14" s="29"/>
      <c r="D14" s="30"/>
      <c r="E14" s="31"/>
      <c r="F14" s="25"/>
      <c r="G14" s="32"/>
      <c r="H14" s="25"/>
      <c r="I14" s="32"/>
      <c r="J14" s="32"/>
      <c r="K14" s="32"/>
      <c r="L14" s="25"/>
      <c r="M14" s="33"/>
      <c r="N14" s="33"/>
      <c r="O14" s="48"/>
    </row>
    <row r="15" spans="2:15" ht="24.95" customHeight="1" x14ac:dyDescent="0.3">
      <c r="B15" s="63"/>
      <c r="C15" s="21"/>
      <c r="D15" s="22"/>
      <c r="E15" s="12"/>
      <c r="F15" s="23"/>
      <c r="G15" s="24"/>
      <c r="H15" s="23"/>
      <c r="I15" s="24"/>
      <c r="J15" s="24"/>
      <c r="K15" s="24"/>
      <c r="L15" s="23"/>
      <c r="M15" s="13"/>
      <c r="N15" s="13"/>
      <c r="O15" s="49"/>
    </row>
    <row r="16" spans="2:15" ht="24.95" customHeight="1" x14ac:dyDescent="0.3">
      <c r="B16" s="28"/>
      <c r="C16" s="29"/>
      <c r="D16" s="30"/>
      <c r="E16" s="31"/>
      <c r="F16" s="25"/>
      <c r="G16" s="32"/>
      <c r="H16" s="25"/>
      <c r="I16" s="32"/>
      <c r="J16" s="32"/>
      <c r="K16" s="32"/>
      <c r="L16" s="25"/>
      <c r="M16" s="33"/>
      <c r="N16" s="33"/>
      <c r="O16" s="48"/>
    </row>
    <row r="17" spans="2:15" ht="24.95" customHeight="1" x14ac:dyDescent="0.3">
      <c r="B17" s="20"/>
      <c r="C17" s="21"/>
      <c r="D17" s="22"/>
      <c r="E17" s="12"/>
      <c r="F17" s="23"/>
      <c r="G17" s="24"/>
      <c r="H17" s="23"/>
      <c r="I17" s="24"/>
      <c r="J17" s="24"/>
      <c r="K17" s="24"/>
      <c r="L17" s="23"/>
      <c r="M17" s="13"/>
      <c r="N17" s="13"/>
      <c r="O17" s="49"/>
    </row>
    <row r="18" spans="2:15" ht="24.95" customHeight="1" x14ac:dyDescent="0.3">
      <c r="B18" s="28"/>
      <c r="C18" s="29"/>
      <c r="D18" s="30"/>
      <c r="E18" s="31"/>
      <c r="F18" s="25"/>
      <c r="G18" s="32"/>
      <c r="H18" s="25"/>
      <c r="I18" s="32"/>
      <c r="J18" s="32"/>
      <c r="K18" s="32"/>
      <c r="L18" s="25"/>
      <c r="M18" s="33"/>
      <c r="N18" s="33"/>
      <c r="O18" s="48"/>
    </row>
    <row r="19" spans="2:15" ht="24.95" customHeight="1" x14ac:dyDescent="0.3">
      <c r="B19" s="20"/>
      <c r="C19" s="21"/>
      <c r="D19" s="22"/>
      <c r="E19" s="12"/>
      <c r="F19" s="23"/>
      <c r="G19" s="24"/>
      <c r="H19" s="23"/>
      <c r="I19" s="24"/>
      <c r="J19" s="24"/>
      <c r="K19" s="24"/>
      <c r="L19" s="23"/>
      <c r="M19" s="13"/>
      <c r="N19" s="13"/>
      <c r="O19" s="49"/>
    </row>
    <row r="20" spans="2:15" ht="24.95" customHeight="1" x14ac:dyDescent="0.3">
      <c r="B20" s="28"/>
      <c r="C20" s="29"/>
      <c r="D20" s="30"/>
      <c r="E20" s="31"/>
      <c r="F20" s="25"/>
      <c r="G20" s="32"/>
      <c r="H20" s="25"/>
      <c r="I20" s="32"/>
      <c r="J20" s="32"/>
      <c r="K20" s="32"/>
      <c r="L20" s="25"/>
      <c r="M20" s="33"/>
      <c r="N20" s="33"/>
      <c r="O20" s="48"/>
    </row>
    <row r="21" spans="2:15" ht="24.95" customHeight="1" thickBot="1" x14ac:dyDescent="0.35">
      <c r="B21" s="39"/>
      <c r="C21" s="40"/>
      <c r="D21" s="41"/>
      <c r="E21" s="42"/>
      <c r="F21" s="43"/>
      <c r="G21" s="44"/>
      <c r="H21" s="43"/>
      <c r="I21" s="44"/>
      <c r="J21" s="44"/>
      <c r="K21" s="44"/>
      <c r="L21" s="43"/>
      <c r="M21" s="45"/>
      <c r="N21" s="45"/>
      <c r="O21" s="50"/>
    </row>
    <row r="22" spans="2:15" ht="15.75" thickBot="1" x14ac:dyDescent="0.3"/>
    <row r="23" spans="2:15" ht="27" customHeight="1" thickBot="1" x14ac:dyDescent="0.35">
      <c r="B23" s="107" t="s">
        <v>7</v>
      </c>
      <c r="C23" s="108"/>
      <c r="D23" s="8"/>
      <c r="E23" s="115">
        <f>SUM(O8:O21)</f>
        <v>20910366.52</v>
      </c>
      <c r="F23" s="116"/>
      <c r="G23" s="4"/>
      <c r="H23" s="7" t="s">
        <v>13</v>
      </c>
      <c r="J23" s="96" t="s">
        <v>18</v>
      </c>
      <c r="K23" s="97"/>
      <c r="L23" s="98"/>
      <c r="M23" s="98"/>
      <c r="N23" s="98"/>
      <c r="O23" s="99"/>
    </row>
    <row r="24" spans="2:15" ht="27" customHeight="1" thickBot="1" x14ac:dyDescent="0.3">
      <c r="B24" s="109" t="s">
        <v>1</v>
      </c>
      <c r="C24" s="110"/>
      <c r="D24" s="52"/>
      <c r="E24" s="111">
        <f>SUM(F8:F21)</f>
        <v>1122720</v>
      </c>
      <c r="F24" s="112"/>
      <c r="G24" s="117"/>
      <c r="H24" s="118"/>
      <c r="J24" s="100" t="s">
        <v>19</v>
      </c>
      <c r="K24" s="101"/>
      <c r="L24" s="102"/>
      <c r="M24" s="102"/>
      <c r="N24" s="102"/>
      <c r="O24" s="57" t="s">
        <v>21</v>
      </c>
    </row>
    <row r="25" spans="2:15" ht="26.25" customHeight="1" thickBot="1" x14ac:dyDescent="0.3">
      <c r="B25" s="121" t="s">
        <v>14</v>
      </c>
      <c r="C25" s="122"/>
      <c r="D25" s="51"/>
      <c r="E25" s="129">
        <f>SUM(H8:H21)</f>
        <v>6912300</v>
      </c>
      <c r="F25" s="130"/>
      <c r="G25" s="131"/>
      <c r="H25" s="132"/>
      <c r="J25" s="81" t="s">
        <v>30</v>
      </c>
      <c r="K25" s="82"/>
      <c r="L25" s="83"/>
      <c r="M25" s="83"/>
      <c r="N25" s="83"/>
      <c r="O25" s="58">
        <v>7800</v>
      </c>
    </row>
    <row r="26" spans="2:15" ht="26.25" customHeight="1" x14ac:dyDescent="0.3">
      <c r="B26" s="109" t="s">
        <v>3</v>
      </c>
      <c r="C26" s="110"/>
      <c r="D26" s="52"/>
      <c r="E26" s="111">
        <f>SUM(I8:I21)</f>
        <v>9219911.8800000008</v>
      </c>
      <c r="F26" s="112"/>
      <c r="G26" s="4"/>
      <c r="H26" s="4"/>
      <c r="J26" s="81" t="s">
        <v>31</v>
      </c>
      <c r="K26" s="82"/>
      <c r="L26" s="83"/>
      <c r="M26" s="83"/>
      <c r="N26" s="83"/>
      <c r="O26" s="59">
        <v>6500</v>
      </c>
    </row>
    <row r="27" spans="2:15" ht="27" customHeight="1" x14ac:dyDescent="0.3">
      <c r="B27" s="121" t="s">
        <v>17</v>
      </c>
      <c r="C27" s="122"/>
      <c r="D27" s="51"/>
      <c r="E27" s="129">
        <f>SUM(J8:J21)</f>
        <v>2966284.79</v>
      </c>
      <c r="F27" s="130"/>
      <c r="G27" s="3"/>
      <c r="H27" s="3"/>
      <c r="J27" s="78" t="s">
        <v>29</v>
      </c>
      <c r="K27" s="79"/>
      <c r="L27" s="80"/>
      <c r="M27" s="80"/>
      <c r="N27" s="80"/>
      <c r="O27" s="59">
        <v>13447.67</v>
      </c>
    </row>
    <row r="28" spans="2:15" ht="27" customHeight="1" x14ac:dyDescent="0.3">
      <c r="B28" s="109" t="s">
        <v>8</v>
      </c>
      <c r="C28" s="110"/>
      <c r="D28" s="52"/>
      <c r="E28" s="125">
        <v>493</v>
      </c>
      <c r="F28" s="126"/>
      <c r="G28" s="4"/>
      <c r="H28" s="4"/>
      <c r="J28" s="78" t="s">
        <v>26</v>
      </c>
      <c r="K28" s="79"/>
      <c r="L28" s="80"/>
      <c r="M28" s="80"/>
      <c r="N28" s="80"/>
      <c r="O28" s="59">
        <v>1445</v>
      </c>
    </row>
    <row r="29" spans="2:15" ht="27" customHeight="1" x14ac:dyDescent="0.3">
      <c r="B29" s="109" t="s">
        <v>22</v>
      </c>
      <c r="C29" s="110"/>
      <c r="D29" s="61"/>
      <c r="E29" s="127"/>
      <c r="F29" s="128"/>
      <c r="G29" s="4"/>
      <c r="H29" s="4"/>
      <c r="J29" s="78" t="s">
        <v>28</v>
      </c>
      <c r="K29" s="79"/>
      <c r="L29" s="80"/>
      <c r="M29" s="80"/>
      <c r="N29" s="80"/>
      <c r="O29" s="59">
        <v>11969.36</v>
      </c>
    </row>
    <row r="30" spans="2:15" ht="27" customHeight="1" thickBot="1" x14ac:dyDescent="0.35">
      <c r="B30" s="119" t="s">
        <v>9</v>
      </c>
      <c r="C30" s="120"/>
      <c r="D30" s="53"/>
      <c r="E30" s="123">
        <v>14300</v>
      </c>
      <c r="F30" s="124"/>
      <c r="G30" s="4"/>
      <c r="H30" s="4"/>
      <c r="J30" s="78" t="s">
        <v>36</v>
      </c>
      <c r="K30" s="79"/>
      <c r="L30" s="80"/>
      <c r="M30" s="80"/>
      <c r="N30" s="80"/>
      <c r="O30" s="59">
        <v>6505.43</v>
      </c>
    </row>
    <row r="31" spans="2:15" ht="27" customHeight="1" thickBot="1" x14ac:dyDescent="0.3">
      <c r="B31" s="27"/>
      <c r="C31" s="18"/>
      <c r="D31" s="27"/>
      <c r="E31" s="27"/>
      <c r="F31" s="27"/>
      <c r="H31" s="56" t="s">
        <v>10</v>
      </c>
      <c r="J31" s="78"/>
      <c r="K31" s="79"/>
      <c r="L31" s="80"/>
      <c r="M31" s="80"/>
      <c r="N31" s="80"/>
      <c r="O31" s="59"/>
    </row>
    <row r="32" spans="2:15" ht="27" customHeight="1" x14ac:dyDescent="0.25">
      <c r="B32" s="69" t="s">
        <v>35</v>
      </c>
      <c r="C32" s="70"/>
      <c r="D32" s="70"/>
      <c r="E32" s="70"/>
      <c r="F32" s="70"/>
      <c r="G32" s="70"/>
      <c r="H32" s="71"/>
      <c r="J32" s="78"/>
      <c r="K32" s="79"/>
      <c r="L32" s="80"/>
      <c r="M32" s="80"/>
      <c r="N32" s="80"/>
      <c r="O32" s="59"/>
    </row>
    <row r="33" spans="2:15" ht="27.75" customHeight="1" thickBot="1" x14ac:dyDescent="0.3">
      <c r="B33" s="72"/>
      <c r="C33" s="73"/>
      <c r="D33" s="73"/>
      <c r="E33" s="73"/>
      <c r="F33" s="73"/>
      <c r="G33" s="73"/>
      <c r="H33" s="74"/>
      <c r="I33" s="55"/>
      <c r="J33" s="86"/>
      <c r="K33" s="87"/>
      <c r="L33" s="88"/>
      <c r="M33" s="88"/>
      <c r="N33" s="88"/>
      <c r="O33" s="60"/>
    </row>
    <row r="34" spans="2:15" ht="27" customHeight="1" thickBot="1" x14ac:dyDescent="0.3">
      <c r="B34" s="75"/>
      <c r="C34" s="76"/>
      <c r="D34" s="76"/>
      <c r="E34" s="76"/>
      <c r="F34" s="76"/>
      <c r="G34" s="76"/>
      <c r="H34" s="77"/>
      <c r="J34" s="84" t="s">
        <v>20</v>
      </c>
      <c r="K34" s="84"/>
      <c r="L34" s="84"/>
      <c r="M34" s="84"/>
      <c r="N34" s="85"/>
      <c r="O34" s="54">
        <f>+SUM(O25:O33)</f>
        <v>47667.46</v>
      </c>
    </row>
    <row r="35" spans="2:15" s="6" customFormat="1" ht="33.75" customHeight="1" x14ac:dyDescent="0.25">
      <c r="B35" s="1"/>
      <c r="C35" s="17"/>
      <c r="D35" s="1"/>
      <c r="E35" s="1"/>
      <c r="F35" s="1"/>
      <c r="G35" s="1"/>
      <c r="H35" s="1"/>
    </row>
    <row r="36" spans="2:15" ht="114.75" customHeight="1" x14ac:dyDescent="0.25"/>
  </sheetData>
  <sheetProtection password="A728" sheet="1" objects="1" scenarios="1"/>
  <mergeCells count="37">
    <mergeCell ref="J29:N29"/>
    <mergeCell ref="B25:C25"/>
    <mergeCell ref="E27:F27"/>
    <mergeCell ref="B26:C26"/>
    <mergeCell ref="B28:C28"/>
    <mergeCell ref="E25:F25"/>
    <mergeCell ref="G25:H25"/>
    <mergeCell ref="J26:N26"/>
    <mergeCell ref="B30:C30"/>
    <mergeCell ref="B27:C27"/>
    <mergeCell ref="E30:F30"/>
    <mergeCell ref="E28:F28"/>
    <mergeCell ref="E26:F26"/>
    <mergeCell ref="B29:C29"/>
    <mergeCell ref="E29:F29"/>
    <mergeCell ref="B23:C23"/>
    <mergeCell ref="B24:C24"/>
    <mergeCell ref="E24:F24"/>
    <mergeCell ref="G6:H6"/>
    <mergeCell ref="E23:F23"/>
    <mergeCell ref="G24:H24"/>
    <mergeCell ref="N1:O1"/>
    <mergeCell ref="J1:L1"/>
    <mergeCell ref="B32:H34"/>
    <mergeCell ref="J28:N28"/>
    <mergeCell ref="J27:N27"/>
    <mergeCell ref="J25:N25"/>
    <mergeCell ref="J34:N34"/>
    <mergeCell ref="J33:N33"/>
    <mergeCell ref="J32:N32"/>
    <mergeCell ref="J31:N31"/>
    <mergeCell ref="J30:N30"/>
    <mergeCell ref="E3:F4"/>
    <mergeCell ref="I3:O3"/>
    <mergeCell ref="J23:O23"/>
    <mergeCell ref="J24:N24"/>
    <mergeCell ref="B3:C4"/>
  </mergeCells>
  <pageMargins left="0.18382352941176472" right="0.12254901960784313" top="0.75" bottom="0.25735294117647056" header="0.3" footer="0.3"/>
  <pageSetup paperSize="9" scale="56" orientation="landscape" r:id="rId1"/>
  <headerFooter>
    <oddHeader>&amp;C&amp;18INFORME SECTOR CAJAS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</dc:creator>
  <cp:lastModifiedBy>TortasFerre</cp:lastModifiedBy>
  <cp:lastPrinted>2024-04-17T22:40:54Z</cp:lastPrinted>
  <dcterms:created xsi:type="dcterms:W3CDTF">2017-01-30T11:27:54Z</dcterms:created>
  <dcterms:modified xsi:type="dcterms:W3CDTF">2024-04-19T10:15:17Z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