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Github\programme-spirob\Ressources\Liste de course\"/>
    </mc:Choice>
  </mc:AlternateContent>
  <xr:revisionPtr revIDLastSave="0" documentId="13_ncr:1_{B98EB148-351E-4EA2-B1E4-6458CBB40B37}" xr6:coauthVersionLast="47" xr6:coauthVersionMax="47" xr10:uidLastSave="{00000000-0000-0000-0000-000000000000}"/>
  <bookViews>
    <workbookView xWindow="-120" yWindow="-120" windowWidth="29040" windowHeight="15720" tabRatio="70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I4" i="1"/>
  <c r="J4" i="1"/>
  <c r="I3" i="1"/>
  <c r="J3" i="1"/>
  <c r="I6" i="1"/>
  <c r="J6" i="1"/>
  <c r="I5" i="1"/>
  <c r="I2" i="1"/>
  <c r="I8" i="1"/>
  <c r="J2" i="1"/>
  <c r="J5" i="1"/>
  <c r="J8" i="1"/>
  <c r="M3" i="1" l="1"/>
  <c r="L3" i="1"/>
</calcChain>
</file>

<file path=xl/sharedStrings.xml><?xml version="1.0" encoding="utf-8"?>
<sst xmlns="http://schemas.openxmlformats.org/spreadsheetml/2006/main" count="33" uniqueCount="28">
  <si>
    <t>Désignation du produit</t>
  </si>
  <si>
    <t>Réf fournisseur</t>
  </si>
  <si>
    <t>Réf constructeur</t>
  </si>
  <si>
    <t>Fournisseur</t>
  </si>
  <si>
    <t>Lien</t>
  </si>
  <si>
    <t>Prix € HT Unitaire</t>
  </si>
  <si>
    <t>Prix € TTC Unitaire</t>
  </si>
  <si>
    <t>QTE</t>
  </si>
  <si>
    <t>Total € HT</t>
  </si>
  <si>
    <t>Total € TTC</t>
  </si>
  <si>
    <t>Carte Micro:bit</t>
  </si>
  <si>
    <t>GoTronic</t>
  </si>
  <si>
    <t>https://www.gotronic.fr/art-carte-micro-bit-v2-34688.htm</t>
  </si>
  <si>
    <t>Carte de développement Grove pour Microbit</t>
  </si>
  <si>
    <t>https://www.gotronic.fr/art-module-bitmaker-v2-34970.htm</t>
  </si>
  <si>
    <t>Connecteur traversant microbit 90°</t>
  </si>
  <si>
    <t>485-3342</t>
  </si>
  <si>
    <t>Mouser</t>
  </si>
  <si>
    <t>https://www.mouser.fr/ProductDetail/Adafruit/3342?qs=IP4CA2YhK0CGpdvM3aFp3w%3D%3D&amp;srsltid=AfmBOopdOt0yUkG-VzqO83L9194IB-ddg-cAOCTDcIYtvUFvqtlx8jjs</t>
  </si>
  <si>
    <t>Filament TPU flexible - 95A</t>
  </si>
  <si>
    <t>YKKTPU1.75N</t>
  </si>
  <si>
    <t>Atlantic Composant</t>
  </si>
  <si>
    <t>https://www.atlantique-composants.fr/ProductCard/YKKTPU1.75N/filament-tpu-1-75-mm-750g</t>
  </si>
  <si>
    <t>Servomoteur</t>
  </si>
  <si>
    <t>https://www.gotronic.fr/art-servomoteur-digital-fb5116m-36024.htm</t>
  </si>
  <si>
    <t>Bouton poussoir</t>
  </si>
  <si>
    <t>https://www.gotronic.fr/art-bp-miniature-noir-pm300n-4244.htm</t>
  </si>
  <si>
    <t>UHMWPE ficelle 0.5mm
Fil de pêche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</si>
</sst>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3" fillId="0" borderId="0" xfId="2" applyAlignment="1">
      <alignment horizontal="center" vertical="center"/>
    </xf>
    <xf numFmtId="164" fontId="0" fillId="0" borderId="0" xfId="1" applyNumberFormat="1" applyFont="1" applyAlignment="1">
      <alignment vertical="center"/>
    </xf>
    <xf numFmtId="44" fontId="0" fillId="0" borderId="0" xfId="1" applyFont="1" applyAlignment="1">
      <alignment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3" applyAlignment="1">
      <alignment horizontal="center" vertical="center"/>
    </xf>
  </cellXfs>
  <cellStyles count="4">
    <cellStyle name="Hyperlink" xfId="2" xr:uid="{00000000-000B-0000-0000-000008000000}"/>
    <cellStyle name="Lien hypertexte" xfId="3" builtinId="8"/>
    <cellStyle name="Monétaire" xfId="1" builtinId="4"/>
    <cellStyle name="Normal" xfId="0" builtinId="0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1A7CBC-1949-4317-9BD7-23738C9C44CD}" name="Liste_de_course" displayName="Liste_de_course" ref="A1:J8" totalsRowShown="0" headerRowDxfId="15" dataDxfId="14">
  <autoFilter ref="A1:J8" xr:uid="{AD1A7CBC-1949-4317-9BD7-23738C9C44CD}"/>
  <tableColumns count="10">
    <tableColumn id="1" xr3:uid="{E88EC87F-7044-4A13-9E49-ADB2FFAA2541}" name="Désignation du produit" dataDxfId="13"/>
    <tableColumn id="2" xr3:uid="{8B404450-A6A6-4CE3-A1D3-A7E5F7C50DF1}" name="Réf fournisseur" dataDxfId="12"/>
    <tableColumn id="3" xr3:uid="{4DC2D433-E0EE-4093-A465-A3CF0F773AF4}" name="Réf constructeur" dataDxfId="11"/>
    <tableColumn id="4" xr3:uid="{70EBEB96-80BF-426D-AFFA-EA679CD8B46E}" name="Fournisseur" dataDxfId="10"/>
    <tableColumn id="5" xr3:uid="{ADDCA618-0850-4DE3-800A-4E2655B9FFCD}" name="Lien" dataDxfId="9"/>
    <tableColumn id="6" xr3:uid="{F2F1AE03-E2DC-4E64-BF3F-8B8B910D2E4F}" name="Prix € HT Unitaire" dataDxfId="8" dataCellStyle="Monétaire"/>
    <tableColumn id="7" xr3:uid="{A808E4B7-1FD4-4FF1-8BFD-4B210EDED7BE}" name="Prix € TTC Unitaire" dataDxfId="7" dataCellStyle="Monétaire"/>
    <tableColumn id="8" xr3:uid="{7B381E8A-5A76-4039-8AF9-D4DDEF35E43D}" name="QTE" dataDxfId="6" dataCellStyle="Monétaire"/>
    <tableColumn id="9" xr3:uid="{751C4D9E-BFC1-459E-8703-C91C6EF9E0E3}" name="Total € HT" dataDxfId="5" dataCellStyle="Monétaire">
      <calculatedColumnFormula>Liste_de_course[[#This Row],[Prix € HT Unitaire]]*Liste_de_course[[#This Row],[QTE]]</calculatedColumnFormula>
    </tableColumn>
    <tableColumn id="10" xr3:uid="{FFEFDCA9-A52F-4BF2-B03C-851BAEA6C4DB}" name="Total € TTC" dataDxfId="4" dataCellStyle="Monétaire">
      <calculatedColumnFormula>Liste_de_course[[#This Row],[Prix € TTC Unitaire]]*Liste_de_course[[#This Row],[QTE]]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EB13C2-0242-46F4-97BE-CEE71C93083E}" name="Total_liste_de_crouse" displayName="Total_liste_de_crouse" ref="L2:M3" totalsRowShown="0" headerRowDxfId="3" dataDxfId="2">
  <autoFilter ref="L2:M3" xr:uid="{50EB13C2-0242-46F4-97BE-CEE71C93083E}"/>
  <tableColumns count="2">
    <tableColumn id="1" xr3:uid="{97AC9F3A-BAE8-4253-BB63-493B2B2396D8}" name="Total € HT" dataDxfId="1">
      <calculatedColumnFormula>SUM(Liste_de_course[Total € HT])</calculatedColumnFormula>
    </tableColumn>
    <tableColumn id="2" xr3:uid="{0C6AAF40-8561-44ED-977A-B2A98788FA5E}" name="Total € TTC" dataDxfId="0">
      <calculatedColumnFormula>SUM(Liste_de_course[Total € TTC])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gotronic.fr/art-module-bitmaker-v2-34970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gotronic.fr/art-carte-micro-bit-v2-34688.htm" TargetMode="External"/><Relationship Id="rId1" Type="http://schemas.openxmlformats.org/officeDocument/2006/relationships/hyperlink" Target="https://www.gotronic.fr/art-servomoteur-digital-fb5116m-36024.htm" TargetMode="External"/><Relationship Id="rId6" Type="http://schemas.openxmlformats.org/officeDocument/2006/relationships/hyperlink" Target="https://www.gotronic.fr/art-bp-miniature-noir-pm300n-4244.htm" TargetMode="External"/><Relationship Id="rId5" Type="http://schemas.openxmlformats.org/officeDocument/2006/relationships/hyperlink" Target="https://www.mouser.fr/ProductDetail/Adafruit/3342?qs=IP4CA2YhK0CGpdvM3aFp3w%3D%3D&amp;srsltid=AfmBOopdOt0yUkG-VzqO83L9194IB-ddg-cAOCTDcIYtvUFvqtlx8jjs" TargetMode="External"/><Relationship Id="rId4" Type="http://schemas.openxmlformats.org/officeDocument/2006/relationships/hyperlink" Target="https://www.atlantique-composants.fr/ProductCard/YKKTPU1.75N/filament-tpu-1-75-mm-750g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E20" sqref="E20"/>
    </sheetView>
  </sheetViews>
  <sheetFormatPr baseColWidth="10" defaultColWidth="8.85546875" defaultRowHeight="15" x14ac:dyDescent="0.25"/>
  <cols>
    <col min="1" max="1" width="24.7109375" style="2" bestFit="1" customWidth="1"/>
    <col min="2" max="2" width="18.140625" style="1" bestFit="1" customWidth="1"/>
    <col min="3" max="3" width="19.28515625" style="1" bestFit="1" customWidth="1"/>
    <col min="4" max="4" width="18.5703125" style="1" bestFit="1" customWidth="1"/>
    <col min="5" max="5" width="40.85546875" style="1" customWidth="1"/>
    <col min="6" max="6" width="19.7109375" style="6" bestFit="1" customWidth="1"/>
    <col min="7" max="7" width="20.7109375" style="6" bestFit="1" customWidth="1"/>
    <col min="8" max="8" width="8.7109375" style="1" bestFit="1" customWidth="1"/>
    <col min="9" max="9" width="13.7109375" style="3" bestFit="1" customWidth="1"/>
    <col min="10" max="10" width="14.7109375" style="3" bestFit="1" customWidth="1"/>
    <col min="11" max="11" width="8.85546875" style="1"/>
    <col min="12" max="12" width="9.28515625" style="1" bestFit="1" customWidth="1"/>
    <col min="13" max="13" width="13.7109375" style="1" bestFit="1" customWidth="1"/>
    <col min="14" max="14" width="14.7109375" style="1" bestFit="1" customWidth="1"/>
    <col min="15" max="16384" width="8.85546875" style="1"/>
  </cols>
  <sheetData>
    <row r="1" spans="1:13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7</v>
      </c>
      <c r="I1" s="3" t="s">
        <v>8</v>
      </c>
      <c r="J1" s="3" t="s">
        <v>9</v>
      </c>
    </row>
    <row r="2" spans="1:13" x14ac:dyDescent="0.25">
      <c r="A2" s="2" t="s">
        <v>10</v>
      </c>
      <c r="B2" s="1">
        <v>37550</v>
      </c>
      <c r="D2" s="1" t="s">
        <v>11</v>
      </c>
      <c r="E2" s="5" t="s">
        <v>12</v>
      </c>
      <c r="F2" s="7">
        <v>18.75</v>
      </c>
      <c r="G2" s="7">
        <v>22.5</v>
      </c>
      <c r="H2" s="8">
        <v>2</v>
      </c>
      <c r="I2" s="3">
        <f>Liste_de_course[[#This Row],[Prix € HT Unitaire]]*Liste_de_course[[#This Row],[QTE]]</f>
        <v>37.5</v>
      </c>
      <c r="J2" s="3">
        <f>Liste_de_course[[#This Row],[Prix € TTC Unitaire]]*Liste_de_course[[#This Row],[QTE]]</f>
        <v>45</v>
      </c>
      <c r="L2" s="1" t="s">
        <v>8</v>
      </c>
      <c r="M2" s="1" t="s">
        <v>9</v>
      </c>
    </row>
    <row r="3" spans="1:13" ht="30" x14ac:dyDescent="0.25">
      <c r="A3" s="2" t="s">
        <v>13</v>
      </c>
      <c r="B3" s="1">
        <v>37601</v>
      </c>
      <c r="D3" s="1" t="s">
        <v>11</v>
      </c>
      <c r="E3" s="5" t="s">
        <v>14</v>
      </c>
      <c r="F3" s="7">
        <v>10.5</v>
      </c>
      <c r="G3" s="7">
        <v>12.6</v>
      </c>
      <c r="H3" s="8">
        <v>1</v>
      </c>
      <c r="I3" s="3">
        <f>Liste_de_course[[#This Row],[Prix € HT Unitaire]]*Liste_de_course[[#This Row],[QTE]]</f>
        <v>10.5</v>
      </c>
      <c r="J3" s="3">
        <f>Liste_de_course[[#This Row],[Prix € TTC Unitaire]]*Liste_de_course[[#This Row],[QTE]]</f>
        <v>12.6</v>
      </c>
      <c r="L3" s="4">
        <f>SUM(Liste_de_course[Total € HT])</f>
        <v>110.27000000000001</v>
      </c>
      <c r="M3" s="4">
        <f>SUM(Liste_de_course[Total € TTC])</f>
        <v>128.94999999999999</v>
      </c>
    </row>
    <row r="4" spans="1:13" ht="30" x14ac:dyDescent="0.25">
      <c r="A4" s="2" t="s">
        <v>15</v>
      </c>
      <c r="B4" s="1" t="s">
        <v>16</v>
      </c>
      <c r="C4" s="1">
        <v>3342</v>
      </c>
      <c r="D4" s="1" t="s">
        <v>17</v>
      </c>
      <c r="E4" s="5" t="s">
        <v>18</v>
      </c>
      <c r="F4" s="7">
        <v>5.65</v>
      </c>
      <c r="G4" s="7">
        <v>5.65</v>
      </c>
      <c r="H4" s="8">
        <v>3</v>
      </c>
      <c r="I4" s="3">
        <f>Liste_de_course[[#This Row],[Prix € HT Unitaire]]*Liste_de_course[[#This Row],[QTE]]</f>
        <v>16.950000000000003</v>
      </c>
      <c r="J4" s="3">
        <f>Liste_de_course[[#This Row],[Prix € TTC Unitaire]]*Liste_de_course[[#This Row],[QTE]]</f>
        <v>16.950000000000003</v>
      </c>
      <c r="L4" s="4"/>
      <c r="M4" s="4"/>
    </row>
    <row r="5" spans="1:13" ht="30" x14ac:dyDescent="0.25">
      <c r="A5" s="2" t="s">
        <v>19</v>
      </c>
      <c r="B5" s="1" t="s">
        <v>20</v>
      </c>
      <c r="D5" s="1" t="s">
        <v>21</v>
      </c>
      <c r="E5" s="5" t="s">
        <v>22</v>
      </c>
      <c r="F5" s="7">
        <v>18</v>
      </c>
      <c r="G5" s="7">
        <v>21.6</v>
      </c>
      <c r="H5" s="8">
        <v>1</v>
      </c>
      <c r="I5" s="3">
        <f>Liste_de_course[[#This Row],[Prix € HT Unitaire]]*Liste_de_course[[#This Row],[QTE]]</f>
        <v>18</v>
      </c>
      <c r="J5" s="3">
        <f>Liste_de_course[[#This Row],[Prix € TTC Unitaire]]*Liste_de_course[[#This Row],[QTE]]</f>
        <v>21.6</v>
      </c>
    </row>
    <row r="6" spans="1:13" x14ac:dyDescent="0.25">
      <c r="A6" s="2" t="s">
        <v>23</v>
      </c>
      <c r="B6" s="1">
        <v>38005</v>
      </c>
      <c r="D6" s="1" t="s">
        <v>11</v>
      </c>
      <c r="E6" s="5" t="s">
        <v>24</v>
      </c>
      <c r="F6" s="7">
        <v>12.21</v>
      </c>
      <c r="G6" s="7">
        <v>14.65</v>
      </c>
      <c r="H6" s="8">
        <v>2</v>
      </c>
      <c r="I6" s="3">
        <f>Liste_de_course[[#This Row],[Prix € HT Unitaire]]*Liste_de_course[[#This Row],[QTE]]</f>
        <v>24.42</v>
      </c>
      <c r="J6" s="3">
        <f>Liste_de_course[[#This Row],[Prix € TTC Unitaire]]*Liste_de_course[[#This Row],[QTE]]</f>
        <v>29.3</v>
      </c>
    </row>
    <row r="7" spans="1:13" x14ac:dyDescent="0.25">
      <c r="A7" s="2" t="s">
        <v>25</v>
      </c>
      <c r="B7" s="1">
        <v>7092</v>
      </c>
      <c r="D7" s="1" t="s">
        <v>11</v>
      </c>
      <c r="E7" s="5" t="s">
        <v>26</v>
      </c>
      <c r="F7" s="7">
        <v>0.57999999999999996</v>
      </c>
      <c r="G7" s="7">
        <v>0.7</v>
      </c>
      <c r="H7" s="8">
        <v>5</v>
      </c>
      <c r="I7" s="3">
        <f>Liste_de_course[[#This Row],[Prix € HT Unitaire]]*Liste_de_course[[#This Row],[QTE]]</f>
        <v>2.9</v>
      </c>
      <c r="J7" s="3">
        <f>Liste_de_course[[#This Row],[Prix € TTC Unitaire]]*Liste_de_course[[#This Row],[QTE]]</f>
        <v>3.5</v>
      </c>
    </row>
    <row r="8" spans="1:13" ht="30" x14ac:dyDescent="0.25">
      <c r="A8" s="2" t="s">
        <v>27</v>
      </c>
      <c r="F8" s="7"/>
      <c r="G8" s="7"/>
      <c r="H8" s="8"/>
      <c r="I8" s="3">
        <f>Liste_de_course[[#This Row],[Prix € HT Unitaire]]*Liste_de_course[[#This Row],[QTE]]</f>
        <v>0</v>
      </c>
      <c r="J8" s="3">
        <f>Liste_de_course[[#This Row],[Prix € TTC Unitaire]]*Liste_de_course[[#This Row],[QTE]]</f>
        <v>0</v>
      </c>
    </row>
    <row r="9" spans="1:13" x14ac:dyDescent="0.25">
      <c r="F9" s="7"/>
      <c r="G9" s="7"/>
      <c r="H9" s="8"/>
    </row>
    <row r="14" spans="1:13" x14ac:dyDescent="0.25">
      <c r="E14" s="9"/>
    </row>
    <row r="15" spans="1:13" x14ac:dyDescent="0.25">
      <c r="E15" s="9"/>
    </row>
    <row r="25" spans="5:5" x14ac:dyDescent="0.25">
      <c r="E25" s="5"/>
    </row>
  </sheetData>
  <phoneticPr fontId="2" type="noConversion"/>
  <hyperlinks>
    <hyperlink ref="E6" r:id="rId1" xr:uid="{F3B4F95C-4BC3-46E4-BB24-DACC0D38E3E1}"/>
    <hyperlink ref="E2" r:id="rId2" xr:uid="{C77D4211-413F-4A5B-84EE-CEF33B28A0B6}"/>
    <hyperlink ref="E3" r:id="rId3" xr:uid="{88E9075A-CB93-4088-B882-5716175F54AC}"/>
    <hyperlink ref="E5" r:id="rId4" xr:uid="{0B292DE8-1893-48E4-A6E5-F4A45B47D422}"/>
    <hyperlink ref="E4" r:id="rId5" xr:uid="{D7E9BD4D-C817-4158-9832-416407F9E964}"/>
    <hyperlink ref="E7" r:id="rId6" xr:uid="{FD64612A-59B4-4D0F-B647-D1A88DF34A21}"/>
  </hyperlinks>
  <pageMargins left="0.7" right="0.7" top="0.75" bottom="0.75" header="0.3" footer="0.3"/>
  <pageSetup paperSize="9" orientation="portrait" r:id="rId7"/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BLOINO</dc:creator>
  <cp:keywords/>
  <dc:description/>
  <cp:lastModifiedBy>Alexandre Bloino</cp:lastModifiedBy>
  <cp:revision/>
  <dcterms:created xsi:type="dcterms:W3CDTF">2015-06-05T18:19:34Z</dcterms:created>
  <dcterms:modified xsi:type="dcterms:W3CDTF">2025-06-23T11:19:15Z</dcterms:modified>
  <cp:category/>
  <cp:contentStatus/>
</cp:coreProperties>
</file>