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uniren1-my.sharepoint.com/personal/alexandre_bloino_etudiant_univ-rennes_fr/Documents/1 - ESIR/S8/PROTEC/Liste de course/"/>
    </mc:Choice>
  </mc:AlternateContent>
  <xr:revisionPtr revIDLastSave="213" documentId="11_AD4D9D64A577C15A4A541864201D76E05BDEDD8A" xr6:coauthVersionLast="47" xr6:coauthVersionMax="47" xr10:uidLastSave="{B94189F8-D935-40A9-A167-AB6569CEE523}"/>
  <bookViews>
    <workbookView xWindow="-120" yWindow="-120" windowWidth="29040" windowHeight="15720" tabRatio="700" xr2:uid="{00000000-000D-0000-FFFF-FFFF00000000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J4" i="1"/>
  <c r="I3" i="1"/>
  <c r="J3" i="1"/>
  <c r="I2" i="1"/>
  <c r="J2" i="1"/>
  <c r="M3" i="1" l="1"/>
  <c r="L3" i="1"/>
</calcChain>
</file>

<file path=xl/sharedStrings.xml><?xml version="1.0" encoding="utf-8"?>
<sst xmlns="http://schemas.openxmlformats.org/spreadsheetml/2006/main" count="26" uniqueCount="24">
  <si>
    <t>Désignation du produit</t>
  </si>
  <si>
    <t>Réf fournisseur</t>
  </si>
  <si>
    <t>Réf constructeur</t>
  </si>
  <si>
    <t>Fournisseur</t>
  </si>
  <si>
    <t>Lien</t>
  </si>
  <si>
    <t>Prix € HT Unitaire</t>
  </si>
  <si>
    <t>Prix € TTC Unitaire</t>
  </si>
  <si>
    <t>QTE</t>
  </si>
  <si>
    <t>Total € HT</t>
  </si>
  <si>
    <t>Total € TTC</t>
  </si>
  <si>
    <t>https://www.gotronic.fr/cat-servomoteurs-1084.htm</t>
  </si>
  <si>
    <t>https://www.gotronic.fr/art-module-encodeur-rotatif-gt055-28502.htm</t>
  </si>
  <si>
    <t>https://www.gotronic.fr/art-module-encodeur-rotatif-wpi435-35621.htm</t>
  </si>
  <si>
    <t>encodeur</t>
  </si>
  <si>
    <t>20 par tour</t>
  </si>
  <si>
    <t>https://www.mouser.fr/ProductDetail/Seeed-Studio/114020164?qs=7MVldsJ5Uayw%2FOfizq4F8w%3D%3D</t>
  </si>
  <si>
    <t>713-114020164</t>
  </si>
  <si>
    <t>Connecteur dupont male traversant</t>
  </si>
  <si>
    <t>Connecteur groove</t>
  </si>
  <si>
    <t>https://fr.rs-online.com/web/p/bbc-micro-bit/2336797?gb=s</t>
  </si>
  <si>
    <t>RS</t>
  </si>
  <si>
    <t>Carte micro bit</t>
  </si>
  <si>
    <t>BBC MICROBIT V2.2</t>
  </si>
  <si>
    <t>233-6797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</si>
</sst>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3" fillId="0" borderId="0" xfId="2" applyAlignment="1">
      <alignment horizontal="center" vertical="center"/>
    </xf>
    <xf numFmtId="164" fontId="0" fillId="0" borderId="0" xfId="1" applyNumberFormat="1" applyFont="1" applyAlignment="1">
      <alignment vertical="center"/>
    </xf>
    <xf numFmtId="44" fontId="0" fillId="0" borderId="0" xfId="1" applyFont="1" applyAlignment="1">
      <alignment vertical="center"/>
    </xf>
    <xf numFmtId="0" fontId="0" fillId="0" borderId="0" xfId="1" applyNumberFormat="1" applyFont="1" applyAlignment="1">
      <alignment horizontal="center" vertical="center"/>
    </xf>
    <xf numFmtId="0" fontId="3" fillId="0" borderId="0" xfId="3" applyAlignment="1">
      <alignment horizontal="center" vertical="center"/>
    </xf>
  </cellXfs>
  <cellStyles count="4">
    <cellStyle name="Hyperlink" xfId="2" xr:uid="{00000000-000B-0000-0000-000008000000}"/>
    <cellStyle name="Lien hypertexte" xfId="3" builtinId="8"/>
    <cellStyle name="Monétaire" xfId="1" builtinId="4"/>
    <cellStyle name="Normal" xfId="0" builtinId="0"/>
  </cellStyles>
  <dxfs count="1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1A7CBC-1949-4317-9BD7-23738C9C44CD}" name="Liste_de_course" displayName="Liste_de_course" ref="A1:J4" totalsRowShown="0" headerRowDxfId="11" dataDxfId="10">
  <autoFilter ref="A1:J4" xr:uid="{AD1A7CBC-1949-4317-9BD7-23738C9C44CD}"/>
  <tableColumns count="10">
    <tableColumn id="1" xr3:uid="{E88EC87F-7044-4A13-9E49-ADB2FFAA2541}" name="Désignation du produit" dataDxfId="9"/>
    <tableColumn id="2" xr3:uid="{8B404450-A6A6-4CE3-A1D3-A7E5F7C50DF1}" name="Réf fournisseur" dataDxfId="8"/>
    <tableColumn id="3" xr3:uid="{4DC2D433-E0EE-4093-A465-A3CF0F773AF4}" name="Réf constructeur" dataDxfId="7"/>
    <tableColumn id="4" xr3:uid="{70EBEB96-80BF-426D-AFFA-EA679CD8B46E}" name="Fournisseur" dataDxfId="6"/>
    <tableColumn id="5" xr3:uid="{ADDCA618-0850-4DE3-800A-4E2655B9FFCD}" name="Lien" dataDxfId="5"/>
    <tableColumn id="6" xr3:uid="{F2F1AE03-E2DC-4E64-BF3F-8B8B910D2E4F}" name="Prix € HT Unitaire" dataDxfId="4" dataCellStyle="Monétaire"/>
    <tableColumn id="7" xr3:uid="{A808E4B7-1FD4-4FF1-8BFD-4B210EDED7BE}" name="Prix € TTC Unitaire" dataDxfId="3" dataCellStyle="Monétaire"/>
    <tableColumn id="8" xr3:uid="{7B381E8A-5A76-4039-8AF9-D4DDEF35E43D}" name="QTE" dataDxfId="2" dataCellStyle="Monétaire"/>
    <tableColumn id="9" xr3:uid="{751C4D9E-BFC1-459E-8703-C91C6EF9E0E3}" name="Total € HT" dataDxfId="1" dataCellStyle="Monétaire">
      <calculatedColumnFormula>Liste_de_course[[#This Row],[Prix € HT Unitaire]]*Liste_de_course[[#This Row],[QTE]]</calculatedColumnFormula>
    </tableColumn>
    <tableColumn id="10" xr3:uid="{FFEFDCA9-A52F-4BF2-B03C-851BAEA6C4DB}" name="Total € TTC" dataDxfId="0" dataCellStyle="Monétaire">
      <calculatedColumnFormula>Liste_de_course[[#This Row],[Prix € TTC Unitaire]]*Liste_de_course[[#This Row],[QTE]]</calculatedColumnFormula>
    </tableColumn>
  </tableColumns>
  <tableStyleInfo name="TableStyleMedium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EB13C2-0242-46F4-97BE-CEE71C93083E}" name="Total_liste_de_crouse" displayName="Total_liste_de_crouse" ref="L2:M3" totalsRowShown="0" headerRowDxfId="15" dataDxfId="14">
  <autoFilter ref="L2:M3" xr:uid="{50EB13C2-0242-46F4-97BE-CEE71C93083E}"/>
  <tableColumns count="2">
    <tableColumn id="1" xr3:uid="{97AC9F3A-BAE8-4253-BB63-493B2B2396D8}" name="Total € HT" dataDxfId="13">
      <calculatedColumnFormula>SUM(Liste_de_course[Total € HT])</calculatedColumnFormula>
    </tableColumn>
    <tableColumn id="2" xr3:uid="{0C6AAF40-8561-44ED-977A-B2A98788FA5E}" name="Total € TTC" dataDxfId="12">
      <calculatedColumnFormula>SUM(Liste_de_course[Total € TTC])</calculatedColumnFormula>
    </tableColumn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otronic.fr/art-module-encodeur-rotatif-wpi435-35621.htm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www.gotronic.fr/art-module-encodeur-rotatif-gt055-28502.htm" TargetMode="External"/><Relationship Id="rId1" Type="http://schemas.openxmlformats.org/officeDocument/2006/relationships/hyperlink" Target="https://www.gotronic.fr/cat-servomoteurs-1084.htm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fr.rs-online.com/web/p/bbc-micro-bit/2336797?gb=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workbookViewId="0">
      <selection activeCell="B5" sqref="B5"/>
    </sheetView>
  </sheetViews>
  <sheetFormatPr baseColWidth="10" defaultColWidth="8.85546875" defaultRowHeight="15" x14ac:dyDescent="0.25"/>
  <cols>
    <col min="1" max="1" width="24.7109375" style="2" bestFit="1" customWidth="1"/>
    <col min="2" max="2" width="18.140625" style="1" bestFit="1" customWidth="1"/>
    <col min="3" max="3" width="19.28515625" style="1" bestFit="1" customWidth="1"/>
    <col min="4" max="4" width="18.5703125" style="1" bestFit="1" customWidth="1"/>
    <col min="5" max="5" width="40.85546875" style="1" customWidth="1"/>
    <col min="6" max="6" width="19.7109375" style="6" bestFit="1" customWidth="1"/>
    <col min="7" max="7" width="20.7109375" style="6" bestFit="1" customWidth="1"/>
    <col min="8" max="8" width="8.7109375" style="1" bestFit="1" customWidth="1"/>
    <col min="9" max="9" width="13.7109375" style="3" bestFit="1" customWidth="1"/>
    <col min="10" max="10" width="14.7109375" style="3" bestFit="1" customWidth="1"/>
    <col min="11" max="11" width="8.85546875" style="1"/>
    <col min="12" max="12" width="9.28515625" style="1" bestFit="1" customWidth="1"/>
    <col min="13" max="13" width="13.7109375" style="1" bestFit="1" customWidth="1"/>
    <col min="14" max="14" width="14.7109375" style="1" bestFit="1" customWidth="1"/>
    <col min="15" max="16384" width="8.85546875" style="1"/>
  </cols>
  <sheetData>
    <row r="1" spans="1:13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6" t="s">
        <v>6</v>
      </c>
      <c r="H1" s="1" t="s">
        <v>7</v>
      </c>
      <c r="I1" s="3" t="s">
        <v>8</v>
      </c>
      <c r="J1" s="3" t="s">
        <v>9</v>
      </c>
    </row>
    <row r="2" spans="1:13" x14ac:dyDescent="0.25">
      <c r="A2" s="2" t="s">
        <v>18</v>
      </c>
      <c r="B2" s="1" t="s">
        <v>16</v>
      </c>
      <c r="C2" s="1">
        <v>114020164</v>
      </c>
      <c r="E2" s="5" t="s">
        <v>15</v>
      </c>
      <c r="F2" s="7">
        <v>2.66</v>
      </c>
      <c r="G2" s="7">
        <v>2.66</v>
      </c>
      <c r="H2" s="8">
        <v>10</v>
      </c>
      <c r="I2" s="3">
        <f>Liste_de_course[[#This Row],[Prix € HT Unitaire]]*Liste_de_course[[#This Row],[QTE]]</f>
        <v>26.6</v>
      </c>
      <c r="J2" s="3">
        <f>Liste_de_course[[#This Row],[Prix € TTC Unitaire]]*Liste_de_course[[#This Row],[QTE]]</f>
        <v>26.6</v>
      </c>
      <c r="L2" s="1" t="s">
        <v>8</v>
      </c>
      <c r="M2" s="1" t="s">
        <v>9</v>
      </c>
    </row>
    <row r="3" spans="1:13" ht="30" x14ac:dyDescent="0.25">
      <c r="A3" s="2" t="s">
        <v>17</v>
      </c>
      <c r="F3" s="7"/>
      <c r="G3" s="7"/>
      <c r="H3" s="8"/>
      <c r="I3" s="3">
        <f>Liste_de_course[[#This Row],[Prix € HT Unitaire]]*Liste_de_course[[#This Row],[QTE]]</f>
        <v>0</v>
      </c>
      <c r="J3" s="3">
        <f>Liste_de_course[[#This Row],[Prix € TTC Unitaire]]*Liste_de_course[[#This Row],[QTE]]</f>
        <v>0</v>
      </c>
      <c r="L3" s="4">
        <f>SUM(Liste_de_course[Total € HT])</f>
        <v>57.6</v>
      </c>
      <c r="M3" s="4">
        <f>SUM(Liste_de_course[Total € TTC])</f>
        <v>63.800000000000004</v>
      </c>
    </row>
    <row r="4" spans="1:13" x14ac:dyDescent="0.25">
      <c r="A4" s="2" t="s">
        <v>21</v>
      </c>
      <c r="B4" s="1" t="s">
        <v>23</v>
      </c>
      <c r="C4" s="1" t="s">
        <v>22</v>
      </c>
      <c r="D4" s="1" t="s">
        <v>20</v>
      </c>
      <c r="E4" s="9" t="s">
        <v>19</v>
      </c>
      <c r="F4" s="7">
        <v>15.5</v>
      </c>
      <c r="G4" s="7">
        <v>18.600000000000001</v>
      </c>
      <c r="H4" s="8">
        <v>2</v>
      </c>
      <c r="I4" s="3">
        <f>Liste_de_course[[#This Row],[Prix € HT Unitaire]]*Liste_de_course[[#This Row],[QTE]]</f>
        <v>31</v>
      </c>
      <c r="J4" s="3">
        <f>Liste_de_course[[#This Row],[Prix € TTC Unitaire]]*Liste_de_course[[#This Row],[QTE]]</f>
        <v>37.200000000000003</v>
      </c>
      <c r="L4" s="4"/>
      <c r="M4" s="4"/>
    </row>
    <row r="8" spans="1:13" x14ac:dyDescent="0.25">
      <c r="C8" s="1" t="s">
        <v>13</v>
      </c>
      <c r="E8" s="9" t="s">
        <v>11</v>
      </c>
    </row>
    <row r="9" spans="1:13" x14ac:dyDescent="0.25">
      <c r="C9" s="1" t="s">
        <v>14</v>
      </c>
      <c r="E9" s="9" t="s">
        <v>12</v>
      </c>
    </row>
    <row r="19" spans="5:5" x14ac:dyDescent="0.25">
      <c r="E19" s="5" t="s">
        <v>10</v>
      </c>
    </row>
  </sheetData>
  <phoneticPr fontId="2" type="noConversion"/>
  <hyperlinks>
    <hyperlink ref="E19" r:id="rId1" xr:uid="{7F085959-B906-4D5A-A1B1-37ED46F1B8BC}"/>
    <hyperlink ref="E8" r:id="rId2" xr:uid="{17DA05B3-6555-43E2-866B-89DEF2E27962}"/>
    <hyperlink ref="E9" r:id="rId3" xr:uid="{EC69FF24-10DA-4975-B557-79BB88059C60}"/>
    <hyperlink ref="E4" r:id="rId4" xr:uid="{4A85EB2E-14C7-4C1C-98CF-77D30C5B77BD}"/>
  </hyperlinks>
  <pageMargins left="0.7" right="0.7" top="0.75" bottom="0.75" header="0.3" footer="0.3"/>
  <pageSetup paperSize="9" orientation="portrait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Alexandre BLOINO</dc:creator>
  <cp:keywords/>
  <dc:description/>
  <cp:lastModifiedBy>Alexandre Bloino</cp:lastModifiedBy>
  <cp:revision/>
  <dcterms:created xsi:type="dcterms:W3CDTF">2015-06-05T18:19:34Z</dcterms:created>
  <dcterms:modified xsi:type="dcterms:W3CDTF">2025-05-08T18:35:02Z</dcterms:modified>
  <cp:category/>
  <cp:contentStatus/>
</cp:coreProperties>
</file>