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MITL Y3 S1\Img Process\Act 1\"/>
    </mc:Choice>
  </mc:AlternateContent>
  <xr:revisionPtr revIDLastSave="0" documentId="13_ncr:1_{30D1B893-AB79-4011-B70B-6B3A1B3D924B}" xr6:coauthVersionLast="47" xr6:coauthVersionMax="47" xr10:uidLastSave="{00000000-0000-0000-0000-000000000000}"/>
  <bookViews>
    <workbookView xWindow="11424" yWindow="0" windowWidth="11712" windowHeight="12336" xr2:uid="{2C4E7882-7661-45E5-8DC2-CCC925F76FC7}"/>
  </bookViews>
  <sheets>
    <sheet name="act2_1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9" i="7" l="1"/>
  <c r="AC39" i="7"/>
  <c r="AD39" i="7"/>
  <c r="AE39" i="7"/>
  <c r="AB40" i="7"/>
  <c r="AC40" i="7"/>
  <c r="AD40" i="7"/>
  <c r="AE40" i="7"/>
  <c r="AB41" i="7"/>
  <c r="AC41" i="7"/>
  <c r="AD41" i="7"/>
  <c r="AE41" i="7"/>
  <c r="AC38" i="7"/>
  <c r="AD38" i="7"/>
  <c r="AE38" i="7"/>
  <c r="AB38" i="7"/>
  <c r="T39" i="7"/>
  <c r="U39" i="7"/>
  <c r="V39" i="7"/>
  <c r="W39" i="7"/>
  <c r="T40" i="7"/>
  <c r="U40" i="7"/>
  <c r="V40" i="7"/>
  <c r="W40" i="7"/>
  <c r="T41" i="7"/>
  <c r="U41" i="7"/>
  <c r="V41" i="7"/>
  <c r="W41" i="7"/>
  <c r="U38" i="7"/>
  <c r="V38" i="7"/>
  <c r="W38" i="7"/>
  <c r="T38" i="7"/>
  <c r="L38" i="7"/>
  <c r="D44" i="7"/>
  <c r="D45" i="7"/>
  <c r="D46" i="7"/>
  <c r="D47" i="7"/>
  <c r="D38" i="7"/>
  <c r="AB26" i="7"/>
  <c r="D26" i="7"/>
  <c r="AB20" i="7"/>
  <c r="AB21" i="7"/>
  <c r="AC21" i="7"/>
  <c r="AD21" i="7"/>
  <c r="AE21" i="7"/>
  <c r="AB22" i="7"/>
  <c r="AC22" i="7"/>
  <c r="AD22" i="7"/>
  <c r="AE22" i="7"/>
  <c r="AB23" i="7"/>
  <c r="AC23" i="7"/>
  <c r="AD23" i="7"/>
  <c r="AE23" i="7"/>
  <c r="AC20" i="7"/>
  <c r="AD20" i="7"/>
  <c r="AE20" i="7"/>
  <c r="T21" i="7"/>
  <c r="U21" i="7"/>
  <c r="V21" i="7"/>
  <c r="W21" i="7"/>
  <c r="T22" i="7"/>
  <c r="U22" i="7"/>
  <c r="V22" i="7"/>
  <c r="W22" i="7"/>
  <c r="T23" i="7"/>
  <c r="U23" i="7"/>
  <c r="V23" i="7"/>
  <c r="W23" i="7"/>
  <c r="U20" i="7"/>
  <c r="V20" i="7"/>
  <c r="W20" i="7"/>
  <c r="T20" i="7"/>
  <c r="L20" i="7"/>
  <c r="D20" i="7"/>
  <c r="R19" i="7" l="1"/>
  <c r="R38" i="7" l="1"/>
  <c r="Z39" i="7"/>
  <c r="Z19" i="7"/>
  <c r="Z20" i="7"/>
  <c r="AE27" i="7" s="1"/>
  <c r="Z38" i="7"/>
  <c r="R39" i="7"/>
  <c r="R20" i="7"/>
  <c r="T26" i="7" s="1"/>
  <c r="W45" i="7" l="1"/>
  <c r="T44" i="7"/>
  <c r="V46" i="7"/>
  <c r="V45" i="7"/>
  <c r="U45" i="7"/>
  <c r="T45" i="7"/>
  <c r="U28" i="7"/>
  <c r="U26" i="7"/>
  <c r="T29" i="7"/>
  <c r="W27" i="7"/>
  <c r="U27" i="7"/>
  <c r="T28" i="7"/>
  <c r="T27" i="7"/>
  <c r="AB27" i="7"/>
  <c r="T46" i="7"/>
  <c r="U46" i="7"/>
  <c r="W44" i="7"/>
  <c r="W46" i="7"/>
  <c r="U44" i="7"/>
  <c r="AC27" i="7"/>
  <c r="AB28" i="7"/>
  <c r="V26" i="7"/>
  <c r="U29" i="7"/>
  <c r="W26" i="7"/>
  <c r="V29" i="7"/>
  <c r="W29" i="7"/>
  <c r="W28" i="7"/>
  <c r="V28" i="7"/>
  <c r="AB29" i="7"/>
  <c r="AC29" i="7"/>
  <c r="AD26" i="7"/>
  <c r="AE29" i="7"/>
  <c r="AC26" i="7"/>
  <c r="AD29" i="7"/>
  <c r="AD28" i="7"/>
  <c r="AE28" i="7"/>
  <c r="AE26" i="7"/>
  <c r="AD27" i="7"/>
  <c r="U47" i="7"/>
  <c r="W47" i="7"/>
  <c r="V44" i="7"/>
  <c r="T47" i="7"/>
  <c r="V47" i="7"/>
  <c r="V27" i="7"/>
  <c r="AC28" i="7"/>
  <c r="D39" i="7" l="1"/>
  <c r="E39" i="7"/>
  <c r="F39" i="7"/>
  <c r="G39" i="7"/>
  <c r="D40" i="7"/>
  <c r="E40" i="7"/>
  <c r="F40" i="7"/>
  <c r="G40" i="7"/>
  <c r="D41" i="7"/>
  <c r="E41" i="7"/>
  <c r="F41" i="7"/>
  <c r="G41" i="7"/>
  <c r="E38" i="7"/>
  <c r="B38" i="7" s="1"/>
  <c r="F38" i="7"/>
  <c r="G38" i="7"/>
  <c r="D21" i="7"/>
  <c r="E21" i="7"/>
  <c r="F21" i="7"/>
  <c r="G21" i="7"/>
  <c r="D22" i="7"/>
  <c r="E22" i="7"/>
  <c r="F22" i="7"/>
  <c r="G22" i="7"/>
  <c r="D23" i="7"/>
  <c r="E23" i="7"/>
  <c r="F23" i="7"/>
  <c r="G23" i="7"/>
  <c r="E20" i="7"/>
  <c r="F20" i="7"/>
  <c r="G20" i="7"/>
  <c r="O23" i="7"/>
  <c r="N23" i="7"/>
  <c r="M23" i="7"/>
  <c r="L23" i="7"/>
  <c r="O41" i="7"/>
  <c r="N41" i="7"/>
  <c r="M41" i="7"/>
  <c r="L41" i="7"/>
  <c r="O22" i="7"/>
  <c r="N22" i="7"/>
  <c r="M22" i="7"/>
  <c r="L22" i="7"/>
  <c r="O40" i="7"/>
  <c r="N40" i="7"/>
  <c r="M40" i="7"/>
  <c r="L40" i="7"/>
  <c r="O21" i="7"/>
  <c r="N21" i="7"/>
  <c r="M21" i="7"/>
  <c r="L21" i="7"/>
  <c r="O39" i="7"/>
  <c r="N39" i="7"/>
  <c r="M39" i="7"/>
  <c r="L39" i="7"/>
  <c r="O20" i="7"/>
  <c r="N20" i="7"/>
  <c r="M20" i="7"/>
  <c r="O38" i="7"/>
  <c r="N38" i="7"/>
  <c r="M38" i="7"/>
  <c r="B19" i="7" l="1"/>
  <c r="B20" i="7"/>
  <c r="E26" i="7" s="1"/>
  <c r="J19" i="7"/>
  <c r="B39" i="7"/>
  <c r="F46" i="7" s="1"/>
  <c r="J20" i="7"/>
  <c r="J38" i="7"/>
  <c r="J39" i="7"/>
  <c r="G44" i="7" l="1"/>
  <c r="E45" i="7"/>
  <c r="F45" i="7"/>
  <c r="E47" i="7"/>
  <c r="E44" i="7"/>
  <c r="E46" i="7"/>
  <c r="G45" i="7"/>
  <c r="E29" i="7"/>
  <c r="D27" i="7"/>
  <c r="G29" i="7"/>
  <c r="G27" i="7"/>
  <c r="G28" i="7"/>
  <c r="F26" i="7"/>
  <c r="F47" i="7"/>
  <c r="E27" i="7"/>
  <c r="F27" i="7"/>
  <c r="D28" i="7"/>
  <c r="G46" i="7"/>
  <c r="F44" i="7"/>
  <c r="F29" i="7"/>
  <c r="G26" i="7"/>
  <c r="F28" i="7"/>
  <c r="E28" i="7"/>
  <c r="G47" i="7"/>
  <c r="D29" i="7"/>
</calcChain>
</file>

<file path=xl/sharedStrings.xml><?xml version="1.0" encoding="utf-8"?>
<sst xmlns="http://schemas.openxmlformats.org/spreadsheetml/2006/main" count="90" uniqueCount="42">
  <si>
    <t>a</t>
  </si>
  <si>
    <t>b</t>
  </si>
  <si>
    <t>max</t>
  </si>
  <si>
    <t>min</t>
  </si>
  <si>
    <t>Gamma</t>
  </si>
  <si>
    <t>g(x,y) = a(f(x,y)) + b     : set#1:a = -1.5, b = 10</t>
  </si>
  <si>
    <t>g(x,y) = a(f(x,y)) + b     : set#2:a = 1.5, b = 10</t>
  </si>
  <si>
    <t xml:space="preserve">g(x,y) = a ( f(x,y) ^ gamma ) + b :set#4 y = 0.5, a = 1.5, b=50 </t>
  </si>
  <si>
    <t xml:space="preserve">g(x,y) = a ( f(x,y) ^ gamma ) + b :set#3 y = 1.5, a = 1.5, b=50 </t>
  </si>
  <si>
    <t>Q1</t>
  </si>
  <si>
    <t>f1(x, y)</t>
  </si>
  <si>
    <t>f2(x, y)</t>
  </si>
  <si>
    <t>g1(x,y)</t>
  </si>
  <si>
    <t>g2(x,y)</t>
  </si>
  <si>
    <t>g3(x,y)</t>
  </si>
  <si>
    <t>g4(x,y)</t>
  </si>
  <si>
    <t>ผลลัพธ์ g1(x, y) - g4(x,y)</t>
  </si>
  <si>
    <t>Set#1</t>
  </si>
  <si>
    <t>Set#2</t>
  </si>
  <si>
    <t>Set#3</t>
  </si>
  <si>
    <t>Set#4</t>
  </si>
  <si>
    <t xml:space="preserve">ตอบ </t>
  </si>
  <si>
    <t>g3(x,y) ตรงกับ f1(x, y) : Set#1 และตรงกับ f2(x, y) : Set#1</t>
  </si>
  <si>
    <t>ผลลัพธ์ f1(x, y) : Set#1 - #4</t>
  </si>
  <si>
    <t>ผลลัพธ์ f2(x, y) : Set#1 - #4</t>
  </si>
  <si>
    <t>ตอบ</t>
  </si>
  <si>
    <t>Q3:  อธิบายความแตกต่างของเฉดสีของภาพผลลัพธ์ที่เปลี่ยนแปลงไปของภาพผลลัพธ์ (g1(x, y) - g2(x, y)) เมื่อเทียบกับภพต้นฉบับ ( f1(x, y) - f2(x, y))</t>
  </si>
  <si>
    <t>Q4: ค่า a positive หรือ negative ให้ผลลัพธ์ความแตกต่างของค่าเฉดสีต่างกันยังไง</t>
  </si>
  <si>
    <t xml:space="preserve"> ค่า a =</t>
  </si>
  <si>
    <t>Q5: ค่า γ ในช่วง [0, 1], &gt; 1 ให้ผลลัพธ์ความแตกต่างของค่าเฉดสีต่างกันยังไง</t>
  </si>
  <si>
    <t>Q2:  จับคู่ภาพผลลัพธ์ g1(x, y) - g4(x, y) กับสมการและพารามิเตอร์ Set #1 - #4</t>
  </si>
  <si>
    <t>Negative (-) เฉดสีจะกลับค่าจาก โทนมืดเป็นโทนสว่าง หรือจากโทนสว่างเป็นโทนมืด</t>
  </si>
  <si>
    <t>ผลลัพธ์ความแตกต่างของค่าเฉดสียิ่งมีค่า γ มาก เฉดสียิ่งสว่างมากขึ้น ถ้าค่า γ น้อย เฉดสียิ่งมืดมากขึ้น</t>
  </si>
  <si>
    <t>g4(x,y) ไม่มีตรงกัน</t>
  </si>
  <si>
    <t>g2(x,y) ตรงกับ f1(x, y) : Set#3 และตรงกับ f2(x, y) : Set#2 - Set#3</t>
  </si>
  <si>
    <t>g1(x,y) ตรงกับ f1(x, y) : Set#2</t>
  </si>
  <si>
    <t>g4(x,y) ไม่มีผลลัพธ์ที่ใกล้เคียง</t>
  </si>
  <si>
    <t>Positive (+) ทำให้เฉดสีสมดุลขึ้น</t>
  </si>
  <si>
    <t>g1(x,y) ตรงกับ f1(x, y) : Set#2 ความแตกต่างของเฉดสี มีการปรับค่าสีให้อยู่ใน 0 - 255 ทำให้ค่าเฉดสีในสมการ f1(x, y) : Set#2 มืดกว่า g1(x, y) แต่ยังคงไล่ระดับในแบบเดียวกัน</t>
  </si>
  <si>
    <t>g3(x,y) ตรงกับ f1(x, y) : Set#1 และตรงกับ f2(x, y) : Set#1 ความแตกต่างของเฉดสี มีการปรับค่าสีให้อยู่ใน 0 - 255 ทำให้ค่าเฉดสีในสมการ f1(x, y) : Set#1 และ f2(x, y) : Set#1 มีเฉดสีสว่างสุดที่ 255 และมีเฉดสีมืดสุดที่ 0 เมื่อเทียบกับ g1(x, y) แต่ยังคงไล่ระดับในแบบเดียวกัน</t>
  </si>
  <si>
    <t>ปล.ทำการแปลงค่าเฉดสีเฉพาะที่ผลลัพธ์ของ Set ใด มีค่าเกิน 255 หรือ ต่ำกว่า 0 ช่วงของเฉดสี</t>
  </si>
  <si>
    <t>g2(x,y) ตรงกับ f1(x, y) : Set#3 และตรงกับ f2(x, y) : Set#2 - Set#3 ความแตกต่างของเฉดสี มีการปรับค่าสีให้อยู่ใน 0 - 255 ทำให้ค่าเฉดสีในสมการ f1(x, y) : Set#3 และ f2(x, y) : Set#2 - #3 มีเฉดสีสว่างสุดที่ 255 และมีเฉดสีมืดสุดที่ 0 เมื่อเทียบกับ g1(x, y) แต่ยังคงไล่ระดับในแบบเดียวกัน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</si>
</sst>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>
    <font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charset val="222"/>
      <scheme val="minor"/>
    </font>
    <font>
      <sz val="8"/>
      <name val="Calibri"/>
      <family val="2"/>
      <charset val="222"/>
      <scheme val="minor"/>
    </font>
    <font>
      <sz val="11"/>
      <name val="Calibri"/>
      <family val="2"/>
      <charset val="22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F6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2CC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DA9FD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0" xfId="0" applyAlignment="1">
      <alignment horizontal="right"/>
    </xf>
    <xf numFmtId="0" fontId="1" fillId="0" borderId="0" xfId="0" applyFont="1"/>
    <xf numFmtId="0" fontId="1" fillId="0" borderId="1" xfId="0" applyFont="1" applyBorder="1"/>
    <xf numFmtId="0" fontId="2" fillId="0" borderId="1" xfId="0" applyFont="1" applyBorder="1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2" fontId="0" fillId="0" borderId="1" xfId="0" applyNumberFormat="1" applyBorder="1"/>
    <xf numFmtId="2" fontId="1" fillId="0" borderId="1" xfId="0" applyNumberFormat="1" applyFont="1" applyBorder="1"/>
    <xf numFmtId="2" fontId="2" fillId="0" borderId="1" xfId="0" applyNumberFormat="1" applyFont="1" applyBorder="1"/>
    <xf numFmtId="1" fontId="2" fillId="0" borderId="1" xfId="0" applyNumberFormat="1" applyFont="1" applyBorder="1"/>
    <xf numFmtId="1" fontId="1" fillId="0" borderId="1" xfId="0" applyNumberFormat="1" applyFont="1" applyBorder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0" borderId="0" xfId="0" applyFont="1"/>
    <xf numFmtId="0" fontId="0" fillId="0" borderId="2" xfId="0" applyBorder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ill="1" applyAlignment="1">
      <alignment vertical="center"/>
    </xf>
    <xf numFmtId="0" fontId="0" fillId="0" borderId="0" xfId="0" applyFill="1"/>
    <xf numFmtId="0" fontId="0" fillId="6" borderId="0" xfId="0" applyFill="1" applyAlignment="1">
      <alignment horizontal="center"/>
    </xf>
    <xf numFmtId="1" fontId="1" fillId="0" borderId="0" xfId="0" applyNumberFormat="1" applyFont="1" applyBorder="1"/>
    <xf numFmtId="2" fontId="1" fillId="0" borderId="0" xfId="0" applyNumberFormat="1" applyFont="1" applyBorder="1"/>
    <xf numFmtId="2" fontId="2" fillId="0" borderId="0" xfId="0" applyNumberFormat="1" applyFont="1" applyBorder="1"/>
    <xf numFmtId="1" fontId="2" fillId="0" borderId="0" xfId="0" applyNumberFormat="1" applyFont="1" applyBorder="1"/>
    <xf numFmtId="0" fontId="0" fillId="0" borderId="0" xfId="0" applyBorder="1"/>
    <xf numFmtId="0" fontId="2" fillId="0" borderId="0" xfId="0" applyFont="1" applyBorder="1"/>
    <xf numFmtId="0" fontId="1" fillId="0" borderId="0" xfId="0" applyFont="1" applyBorder="1"/>
    <xf numFmtId="0" fontId="0" fillId="0" borderId="0" xfId="0" applyFill="1" applyAlignment="1"/>
    <xf numFmtId="0" fontId="0" fillId="0" borderId="0" xfId="0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3" fillId="0" borderId="1" xfId="0" applyFont="1" applyBorder="1"/>
    <xf numFmtId="1" fontId="3" fillId="0" borderId="1" xfId="0" applyNumberFormat="1" applyFont="1" applyBorder="1"/>
    <xf numFmtId="2" fontId="3" fillId="0" borderId="1" xfId="0" applyNumberFormat="1" applyFont="1" applyBorder="1"/>
    <xf numFmtId="0" fontId="0" fillId="0" borderId="0" xfId="0" applyFill="1" applyBorder="1" applyAlignment="1">
      <alignment vertical="center"/>
    </xf>
    <xf numFmtId="1" fontId="3" fillId="0" borderId="0" xfId="0" applyNumberFormat="1" applyFont="1" applyBorder="1"/>
    <xf numFmtId="2" fontId="3" fillId="0" borderId="0" xfId="0" applyNumberFormat="1" applyFont="1" applyBorder="1"/>
    <xf numFmtId="2" fontId="0" fillId="0" borderId="0" xfId="0" applyNumberFormat="1" applyBorder="1"/>
    <xf numFmtId="0" fontId="0" fillId="1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  <color rgb="FF000000"/>
      <color rgb="FFB2CCFF"/>
      <color rgb="FFFDA9FD"/>
      <color rgb="FFFCAAC5"/>
      <color rgb="FF00F6F0"/>
      <color rgb="FF7F7FCC"/>
      <color rgb="FFFF994C"/>
      <color rgb="FFFFFF4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0</xdr:row>
      <xdr:rowOff>167960</xdr:rowOff>
    </xdr:from>
    <xdr:to>
      <xdr:col>11</xdr:col>
      <xdr:colOff>137052</xdr:colOff>
      <xdr:row>10</xdr:row>
      <xdr:rowOff>123052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361E41F-E66C-47C0-8AEB-043883EB5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167960"/>
          <a:ext cx="3375552" cy="18600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67006</xdr:colOff>
      <xdr:row>1</xdr:row>
      <xdr:rowOff>96135</xdr:rowOff>
    </xdr:from>
    <xdr:to>
      <xdr:col>17</xdr:col>
      <xdr:colOff>613106</xdr:colOff>
      <xdr:row>10</xdr:row>
      <xdr:rowOff>156754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0C9CE18-40F9-490E-B3B4-B3AFDFC5B8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8006" y="277110"/>
          <a:ext cx="2978727" cy="17370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82E90-0CFD-44C4-B7F5-F74C22855563}">
  <dimension ref="A3:AH73"/>
  <sheetViews>
    <sheetView tabSelected="1" zoomScale="19" zoomScaleNormal="100" workbookViewId="0">
      <selection activeCell="AF44" sqref="AF44"/>
    </sheetView>
  </sheetViews>
  <sheetFormatPr defaultRowHeight="14.4"/>
  <cols>
    <col min="8" max="8" width="10" customWidth="1"/>
    <col min="18" max="18" width="10.109375" customWidth="1"/>
    <col min="31" max="31" width="11.21875" customWidth="1"/>
  </cols>
  <sheetData>
    <row r="3" spans="1:31" ht="15" customHeight="1"/>
    <row r="4" spans="1:31" ht="15" customHeight="1"/>
    <row r="5" spans="1:31" ht="15" customHeight="1"/>
    <row r="6" spans="1:31" ht="15" customHeight="1"/>
    <row r="7" spans="1:31" ht="15" customHeight="1"/>
    <row r="12" spans="1:31">
      <c r="A12" s="16" t="s">
        <v>9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</row>
    <row r="14" spans="1:31">
      <c r="A14" t="s">
        <v>5</v>
      </c>
      <c r="I14" t="s">
        <v>6</v>
      </c>
      <c r="Q14" t="s">
        <v>5</v>
      </c>
      <c r="Y14" t="s">
        <v>6</v>
      </c>
    </row>
    <row r="15" spans="1:31">
      <c r="A15" s="3" t="s">
        <v>0</v>
      </c>
      <c r="B15">
        <v>-1.5</v>
      </c>
      <c r="C15" s="17" t="s">
        <v>10</v>
      </c>
      <c r="D15" s="4">
        <v>0</v>
      </c>
      <c r="E15" s="4">
        <v>10</v>
      </c>
      <c r="F15" s="4">
        <v>20</v>
      </c>
      <c r="G15" s="4">
        <v>30</v>
      </c>
      <c r="I15" s="3" t="s">
        <v>0</v>
      </c>
      <c r="J15">
        <v>1.5</v>
      </c>
      <c r="K15" s="17" t="s">
        <v>10</v>
      </c>
      <c r="L15" s="4">
        <v>0</v>
      </c>
      <c r="M15" s="4">
        <v>10</v>
      </c>
      <c r="N15" s="4">
        <v>20</v>
      </c>
      <c r="O15" s="4">
        <v>30</v>
      </c>
      <c r="P15" s="20"/>
      <c r="Q15" s="3" t="s">
        <v>0</v>
      </c>
      <c r="R15">
        <v>-1.5</v>
      </c>
      <c r="S15" s="18" t="s">
        <v>11</v>
      </c>
      <c r="T15" s="19">
        <v>100</v>
      </c>
      <c r="U15" s="19">
        <v>120</v>
      </c>
      <c r="V15" s="19">
        <v>140</v>
      </c>
      <c r="W15" s="19">
        <v>160</v>
      </c>
      <c r="Y15" s="3" t="s">
        <v>0</v>
      </c>
      <c r="Z15">
        <v>1.5</v>
      </c>
      <c r="AA15" s="18" t="s">
        <v>11</v>
      </c>
      <c r="AB15" s="19">
        <v>100</v>
      </c>
      <c r="AC15" s="19">
        <v>120</v>
      </c>
      <c r="AD15" s="19">
        <v>140</v>
      </c>
      <c r="AE15" s="19">
        <v>160</v>
      </c>
    </row>
    <row r="16" spans="1:31">
      <c r="A16" s="3" t="s">
        <v>1</v>
      </c>
      <c r="B16">
        <v>10</v>
      </c>
      <c r="C16" s="17"/>
      <c r="D16" s="4">
        <v>10</v>
      </c>
      <c r="E16" s="4">
        <v>20</v>
      </c>
      <c r="F16" s="4">
        <v>30</v>
      </c>
      <c r="G16" s="4">
        <v>40</v>
      </c>
      <c r="I16" s="3" t="s">
        <v>1</v>
      </c>
      <c r="J16">
        <v>10</v>
      </c>
      <c r="K16" s="17"/>
      <c r="L16" s="4">
        <v>10</v>
      </c>
      <c r="M16" s="4">
        <v>20</v>
      </c>
      <c r="N16" s="4">
        <v>30</v>
      </c>
      <c r="O16" s="4">
        <v>40</v>
      </c>
      <c r="P16" s="20"/>
      <c r="Q16" s="3" t="s">
        <v>1</v>
      </c>
      <c r="R16">
        <v>10</v>
      </c>
      <c r="S16" s="18"/>
      <c r="T16" s="19">
        <v>120</v>
      </c>
      <c r="U16" s="19">
        <v>140</v>
      </c>
      <c r="V16" s="19">
        <v>160</v>
      </c>
      <c r="W16" s="19">
        <v>180</v>
      </c>
      <c r="Y16" s="3" t="s">
        <v>1</v>
      </c>
      <c r="Z16">
        <v>10</v>
      </c>
      <c r="AA16" s="18"/>
      <c r="AB16" s="19">
        <v>120</v>
      </c>
      <c r="AC16" s="19">
        <v>140</v>
      </c>
      <c r="AD16" s="19">
        <v>160</v>
      </c>
      <c r="AE16" s="19">
        <v>180</v>
      </c>
    </row>
    <row r="17" spans="1:31">
      <c r="A17" s="3"/>
      <c r="C17" s="17"/>
      <c r="D17" s="4">
        <v>20</v>
      </c>
      <c r="E17" s="4">
        <v>30</v>
      </c>
      <c r="F17" s="4">
        <v>40</v>
      </c>
      <c r="G17" s="4">
        <v>50</v>
      </c>
      <c r="I17" s="3"/>
      <c r="K17" s="17"/>
      <c r="L17" s="4">
        <v>20</v>
      </c>
      <c r="M17" s="4">
        <v>30</v>
      </c>
      <c r="N17" s="4">
        <v>40</v>
      </c>
      <c r="O17" s="4">
        <v>50</v>
      </c>
      <c r="P17" s="20"/>
      <c r="Q17" s="3"/>
      <c r="S17" s="18"/>
      <c r="T17" s="19">
        <v>140</v>
      </c>
      <c r="U17" s="19">
        <v>160</v>
      </c>
      <c r="V17" s="19">
        <v>180</v>
      </c>
      <c r="W17" s="19">
        <v>200</v>
      </c>
      <c r="Y17" s="3"/>
      <c r="AA17" s="18"/>
      <c r="AB17" s="19">
        <v>140</v>
      </c>
      <c r="AC17" s="19">
        <v>160</v>
      </c>
      <c r="AD17" s="19">
        <v>180</v>
      </c>
      <c r="AE17" s="19">
        <v>200</v>
      </c>
    </row>
    <row r="18" spans="1:31">
      <c r="A18" s="3"/>
      <c r="C18" s="17"/>
      <c r="D18" s="4">
        <v>30</v>
      </c>
      <c r="E18" s="4">
        <v>40</v>
      </c>
      <c r="F18" s="4">
        <v>50</v>
      </c>
      <c r="G18" s="4">
        <v>60</v>
      </c>
      <c r="I18" s="3"/>
      <c r="K18" s="17"/>
      <c r="L18" s="4">
        <v>30</v>
      </c>
      <c r="M18" s="4">
        <v>40</v>
      </c>
      <c r="N18" s="4">
        <v>50</v>
      </c>
      <c r="O18" s="4">
        <v>60</v>
      </c>
      <c r="P18" s="20"/>
      <c r="Q18" s="3"/>
      <c r="S18" s="18"/>
      <c r="T18" s="19">
        <v>160</v>
      </c>
      <c r="U18" s="19">
        <v>180</v>
      </c>
      <c r="V18" s="19">
        <v>200</v>
      </c>
      <c r="W18" s="19">
        <v>220</v>
      </c>
      <c r="Y18" s="3"/>
      <c r="AA18" s="18"/>
      <c r="AB18" s="19">
        <v>160</v>
      </c>
      <c r="AC18" s="19">
        <v>180</v>
      </c>
      <c r="AD18" s="19">
        <v>200</v>
      </c>
      <c r="AE18" s="19">
        <v>220</v>
      </c>
    </row>
    <row r="19" spans="1:31">
      <c r="A19" s="3" t="s">
        <v>2</v>
      </c>
      <c r="B19">
        <f>MAX(D20:G23)</f>
        <v>10</v>
      </c>
      <c r="I19" s="3" t="s">
        <v>2</v>
      </c>
      <c r="J19">
        <f>MAX(L20:O23)</f>
        <v>100</v>
      </c>
      <c r="P19" s="20"/>
      <c r="Q19" s="3" t="s">
        <v>2</v>
      </c>
      <c r="R19">
        <f>MAX(T20:W23)</f>
        <v>-140</v>
      </c>
      <c r="Y19" s="3" t="s">
        <v>2</v>
      </c>
      <c r="Z19">
        <f>MAX(AB20:AE23)</f>
        <v>340</v>
      </c>
    </row>
    <row r="20" spans="1:31">
      <c r="A20" s="3" t="s">
        <v>3</v>
      </c>
      <c r="B20">
        <f>MIN(D20:G23)</f>
        <v>-80</v>
      </c>
      <c r="D20" s="39">
        <f>($B$15*D15)+$B$16</f>
        <v>10</v>
      </c>
      <c r="E20" s="39">
        <f t="shared" ref="E20:G20" si="0">($B$15*E15)+$B$16</f>
        <v>-5</v>
      </c>
      <c r="F20" s="39">
        <f t="shared" si="0"/>
        <v>-20</v>
      </c>
      <c r="G20" s="39">
        <f t="shared" si="0"/>
        <v>-35</v>
      </c>
      <c r="I20" s="3" t="s">
        <v>3</v>
      </c>
      <c r="J20">
        <f>MIN(L20:O23)</f>
        <v>10</v>
      </c>
      <c r="L20" s="39">
        <f>($J$15*L15)+$J$16</f>
        <v>10</v>
      </c>
      <c r="M20" s="39">
        <f t="shared" ref="M20:O20" si="1">($J$15*M15)+$J$16</f>
        <v>25</v>
      </c>
      <c r="N20" s="39">
        <f t="shared" si="1"/>
        <v>40</v>
      </c>
      <c r="O20" s="39">
        <f t="shared" si="1"/>
        <v>55</v>
      </c>
      <c r="P20" s="20"/>
      <c r="Q20" s="3" t="s">
        <v>3</v>
      </c>
      <c r="R20">
        <f>MIN(T20:W23)</f>
        <v>-320</v>
      </c>
      <c r="T20" s="39">
        <f>($R$15*T15)+$R$16</f>
        <v>-140</v>
      </c>
      <c r="U20" s="39">
        <f t="shared" ref="U20:W20" si="2">($R$15*U15)+$R$16</f>
        <v>-170</v>
      </c>
      <c r="V20" s="39">
        <f t="shared" si="2"/>
        <v>-200</v>
      </c>
      <c r="W20" s="39">
        <f t="shared" si="2"/>
        <v>-230</v>
      </c>
      <c r="Y20" s="3" t="s">
        <v>3</v>
      </c>
      <c r="Z20">
        <f>MIN(AB20:AE23)</f>
        <v>160</v>
      </c>
      <c r="AB20" s="2">
        <f>($Z$15*AB15)+$Z$16</f>
        <v>160</v>
      </c>
      <c r="AC20" s="2">
        <f t="shared" ref="AC20:AE20" si="3">($Z$15*AC15)+$Z$16</f>
        <v>190</v>
      </c>
      <c r="AD20" s="2">
        <f t="shared" si="3"/>
        <v>220</v>
      </c>
      <c r="AE20" s="2">
        <f t="shared" si="3"/>
        <v>250</v>
      </c>
    </row>
    <row r="21" spans="1:31">
      <c r="D21" s="39">
        <f t="shared" ref="D21:G21" si="4">($B$15*D16)+$B$16</f>
        <v>-5</v>
      </c>
      <c r="E21" s="39">
        <f t="shared" si="4"/>
        <v>-20</v>
      </c>
      <c r="F21" s="39">
        <f t="shared" si="4"/>
        <v>-35</v>
      </c>
      <c r="G21" s="39">
        <f t="shared" si="4"/>
        <v>-50</v>
      </c>
      <c r="L21" s="39">
        <f t="shared" ref="L21:O23" si="5">($J$15*L16)+$J$16</f>
        <v>25</v>
      </c>
      <c r="M21" s="39">
        <f t="shared" si="5"/>
        <v>40</v>
      </c>
      <c r="N21" s="39">
        <f t="shared" si="5"/>
        <v>55</v>
      </c>
      <c r="O21" s="39">
        <f t="shared" si="5"/>
        <v>70</v>
      </c>
      <c r="P21" s="20"/>
      <c r="T21" s="39">
        <f t="shared" ref="T21:W21" si="6">($R$15*T16)+$R$16</f>
        <v>-170</v>
      </c>
      <c r="U21" s="39">
        <f t="shared" si="6"/>
        <v>-200</v>
      </c>
      <c r="V21" s="39">
        <f t="shared" si="6"/>
        <v>-230</v>
      </c>
      <c r="W21" s="39">
        <f t="shared" si="6"/>
        <v>-260</v>
      </c>
      <c r="AB21" s="2">
        <f t="shared" ref="AB21:AE21" si="7">($Z$15*AB16)+$Z$16</f>
        <v>190</v>
      </c>
      <c r="AC21" s="2">
        <f t="shared" si="7"/>
        <v>220</v>
      </c>
      <c r="AD21" s="2">
        <f t="shared" si="7"/>
        <v>250</v>
      </c>
      <c r="AE21" s="2">
        <f t="shared" si="7"/>
        <v>280</v>
      </c>
    </row>
    <row r="22" spans="1:31">
      <c r="D22" s="39">
        <f t="shared" ref="D22:G22" si="8">($B$15*D17)+$B$16</f>
        <v>-20</v>
      </c>
      <c r="E22" s="39">
        <f t="shared" si="8"/>
        <v>-35</v>
      </c>
      <c r="F22" s="39">
        <f t="shared" si="8"/>
        <v>-50</v>
      </c>
      <c r="G22" s="39">
        <f t="shared" si="8"/>
        <v>-65</v>
      </c>
      <c r="L22" s="39">
        <f t="shared" si="5"/>
        <v>40</v>
      </c>
      <c r="M22" s="39">
        <f t="shared" si="5"/>
        <v>55</v>
      </c>
      <c r="N22" s="39">
        <f t="shared" si="5"/>
        <v>70</v>
      </c>
      <c r="O22" s="39">
        <f t="shared" si="5"/>
        <v>85</v>
      </c>
      <c r="P22" s="20"/>
      <c r="T22" s="39">
        <f t="shared" ref="T22:W22" si="9">($R$15*T17)+$R$16</f>
        <v>-200</v>
      </c>
      <c r="U22" s="39">
        <f t="shared" si="9"/>
        <v>-230</v>
      </c>
      <c r="V22" s="39">
        <f t="shared" si="9"/>
        <v>-260</v>
      </c>
      <c r="W22" s="39">
        <f t="shared" si="9"/>
        <v>-290</v>
      </c>
      <c r="AB22" s="2">
        <f t="shared" ref="AB22:AE22" si="10">($Z$15*AB17)+$Z$16</f>
        <v>220</v>
      </c>
      <c r="AC22" s="2">
        <f t="shared" si="10"/>
        <v>250</v>
      </c>
      <c r="AD22" s="2">
        <f t="shared" si="10"/>
        <v>280</v>
      </c>
      <c r="AE22" s="2">
        <f t="shared" si="10"/>
        <v>310</v>
      </c>
    </row>
    <row r="23" spans="1:31">
      <c r="D23" s="39">
        <f t="shared" ref="D23:G23" si="11">($B$15*D18)+$B$16</f>
        <v>-35</v>
      </c>
      <c r="E23" s="39">
        <f t="shared" si="11"/>
        <v>-50</v>
      </c>
      <c r="F23" s="39">
        <f t="shared" si="11"/>
        <v>-65</v>
      </c>
      <c r="G23" s="39">
        <f t="shared" si="11"/>
        <v>-80</v>
      </c>
      <c r="L23" s="39">
        <f t="shared" si="5"/>
        <v>55</v>
      </c>
      <c r="M23" s="39">
        <f t="shared" si="5"/>
        <v>70</v>
      </c>
      <c r="N23" s="39">
        <f t="shared" si="5"/>
        <v>85</v>
      </c>
      <c r="O23" s="39">
        <f t="shared" si="5"/>
        <v>100</v>
      </c>
      <c r="P23" s="20"/>
      <c r="T23" s="39">
        <f t="shared" ref="T23:W23" si="12">($R$15*T18)+$R$16</f>
        <v>-230</v>
      </c>
      <c r="U23" s="39">
        <f t="shared" si="12"/>
        <v>-260</v>
      </c>
      <c r="V23" s="39">
        <f t="shared" si="12"/>
        <v>-290</v>
      </c>
      <c r="W23" s="39">
        <f t="shared" si="12"/>
        <v>-320</v>
      </c>
      <c r="AB23" s="2">
        <f t="shared" ref="AB23:AE23" si="13">($Z$15*AB18)+$Z$16</f>
        <v>250</v>
      </c>
      <c r="AC23" s="2">
        <f t="shared" si="13"/>
        <v>280</v>
      </c>
      <c r="AD23" s="2">
        <f t="shared" si="13"/>
        <v>310</v>
      </c>
      <c r="AE23" s="2">
        <f t="shared" si="13"/>
        <v>340</v>
      </c>
    </row>
    <row r="24" spans="1:31">
      <c r="P24" s="20"/>
    </row>
    <row r="25" spans="1:31">
      <c r="K25" s="30"/>
      <c r="M25" s="30"/>
      <c r="N25" s="30"/>
      <c r="O25" s="30"/>
      <c r="P25" s="20"/>
    </row>
    <row r="26" spans="1:31">
      <c r="D26" s="6">
        <f>((D20-$B$20)/($B$19-$B$20))*255</f>
        <v>255</v>
      </c>
      <c r="E26" s="6">
        <f t="shared" ref="E26:G26" si="14">((E20-$B$20)/($B$19-$B$20))*255</f>
        <v>212.5</v>
      </c>
      <c r="F26" s="6">
        <f t="shared" si="14"/>
        <v>170</v>
      </c>
      <c r="G26" s="5">
        <f t="shared" si="14"/>
        <v>127.5</v>
      </c>
      <c r="K26" s="30"/>
      <c r="L26" s="32"/>
      <c r="M26" s="32"/>
      <c r="N26" s="32"/>
      <c r="O26" s="31"/>
      <c r="P26" s="20"/>
      <c r="T26" s="13">
        <f>((T20-$R$20)/($R$19-$R$20))*255</f>
        <v>255</v>
      </c>
      <c r="U26" s="12">
        <f t="shared" ref="U26:W26" si="15">((U20-$R$20)/($R$19-$R$20))*255</f>
        <v>212.5</v>
      </c>
      <c r="V26" s="12">
        <f t="shared" si="15"/>
        <v>170</v>
      </c>
      <c r="W26" s="11">
        <f t="shared" si="15"/>
        <v>127.5</v>
      </c>
      <c r="AB26" s="14">
        <f>((AB20-$Z$20)/($Z$19-$Z$20))*255</f>
        <v>0</v>
      </c>
      <c r="AC26" s="11">
        <f t="shared" ref="AC26:AE26" si="16">((AC20-$Z$20)/($Z$19-$Z$20))*255</f>
        <v>42.5</v>
      </c>
      <c r="AD26" s="11">
        <f t="shared" si="16"/>
        <v>85</v>
      </c>
      <c r="AE26" s="11">
        <f t="shared" si="16"/>
        <v>127.5</v>
      </c>
    </row>
    <row r="27" spans="1:31">
      <c r="D27" s="6">
        <f t="shared" ref="D27:G27" si="17">((D21-$B$20)/($B$19-$B$20))*255</f>
        <v>212.5</v>
      </c>
      <c r="E27" s="6">
        <f t="shared" si="17"/>
        <v>170</v>
      </c>
      <c r="F27" s="5">
        <f t="shared" si="17"/>
        <v>127.5</v>
      </c>
      <c r="G27" s="5">
        <f t="shared" si="17"/>
        <v>85</v>
      </c>
      <c r="K27" s="30"/>
      <c r="L27" s="32"/>
      <c r="M27" s="32"/>
      <c r="N27" s="31"/>
      <c r="O27" s="31"/>
      <c r="P27" s="20"/>
      <c r="T27" s="12">
        <f t="shared" ref="T27:W27" si="18">((T21-$R$20)/($R$19-$R$20))*255</f>
        <v>212.5</v>
      </c>
      <c r="U27" s="12">
        <f t="shared" si="18"/>
        <v>170</v>
      </c>
      <c r="V27" s="11">
        <f t="shared" si="18"/>
        <v>127.5</v>
      </c>
      <c r="W27" s="11">
        <f t="shared" si="18"/>
        <v>85</v>
      </c>
      <c r="AB27" s="11">
        <f t="shared" ref="AB27:AE27" si="19">((AB21-$Z$20)/($Z$19-$Z$20))*255</f>
        <v>42.5</v>
      </c>
      <c r="AC27" s="11">
        <f t="shared" si="19"/>
        <v>85</v>
      </c>
      <c r="AD27" s="11">
        <f t="shared" si="19"/>
        <v>127.5</v>
      </c>
      <c r="AE27" s="12">
        <f t="shared" si="19"/>
        <v>170</v>
      </c>
    </row>
    <row r="28" spans="1:31">
      <c r="D28" s="6">
        <f t="shared" ref="D28:G28" si="20">((D22-$B$20)/($B$19-$B$20))*255</f>
        <v>170</v>
      </c>
      <c r="E28" s="5">
        <f t="shared" si="20"/>
        <v>127.5</v>
      </c>
      <c r="F28" s="5">
        <f t="shared" si="20"/>
        <v>85</v>
      </c>
      <c r="G28" s="5">
        <f t="shared" si="20"/>
        <v>42.5</v>
      </c>
      <c r="K28" s="30"/>
      <c r="L28" s="32"/>
      <c r="M28" s="32"/>
      <c r="N28" s="31"/>
      <c r="O28" s="31"/>
      <c r="P28" s="20"/>
      <c r="T28" s="12">
        <f t="shared" ref="T28:W28" si="21">((T22-$R$20)/($R$19-$R$20))*255</f>
        <v>170</v>
      </c>
      <c r="U28" s="11">
        <f t="shared" si="21"/>
        <v>127.5</v>
      </c>
      <c r="V28" s="11">
        <f t="shared" si="21"/>
        <v>85</v>
      </c>
      <c r="W28" s="11">
        <f t="shared" si="21"/>
        <v>42.5</v>
      </c>
      <c r="AB28" s="11">
        <f t="shared" ref="AB28:AE28" si="22">((AB22-$Z$20)/($Z$19-$Z$20))*255</f>
        <v>85</v>
      </c>
      <c r="AC28" s="11">
        <f t="shared" si="22"/>
        <v>127.5</v>
      </c>
      <c r="AD28" s="12">
        <f t="shared" si="22"/>
        <v>170</v>
      </c>
      <c r="AE28" s="12">
        <f t="shared" si="22"/>
        <v>212.5</v>
      </c>
    </row>
    <row r="29" spans="1:31">
      <c r="A29" s="1"/>
      <c r="D29" s="5">
        <f t="shared" ref="D29:G29" si="23">((D23-$B$20)/($B$19-$B$20))*255</f>
        <v>127.5</v>
      </c>
      <c r="E29" s="5">
        <f t="shared" si="23"/>
        <v>85</v>
      </c>
      <c r="F29" s="5">
        <f t="shared" si="23"/>
        <v>42.5</v>
      </c>
      <c r="G29" s="5">
        <f t="shared" si="23"/>
        <v>0</v>
      </c>
      <c r="I29" s="1"/>
      <c r="K29" s="30"/>
      <c r="L29" s="32"/>
      <c r="M29" s="32"/>
      <c r="N29" s="31"/>
      <c r="O29" s="31"/>
      <c r="P29" s="20"/>
      <c r="Q29" s="1"/>
      <c r="T29" s="11">
        <f t="shared" ref="T29:W29" si="24">((T23-$R$20)/($R$19-$R$20))*255</f>
        <v>127.5</v>
      </c>
      <c r="U29" s="11">
        <f t="shared" si="24"/>
        <v>85</v>
      </c>
      <c r="V29" s="11">
        <f t="shared" si="24"/>
        <v>42.5</v>
      </c>
      <c r="W29" s="14">
        <f t="shared" si="24"/>
        <v>0</v>
      </c>
      <c r="Y29" s="1"/>
      <c r="AB29" s="12">
        <f t="shared" ref="AB29:AE29" si="25">((AB23-$Z$20)/($Z$19-$Z$20))*255</f>
        <v>127.5</v>
      </c>
      <c r="AC29" s="12">
        <f t="shared" si="25"/>
        <v>170</v>
      </c>
      <c r="AD29" s="12">
        <f t="shared" si="25"/>
        <v>212.5</v>
      </c>
      <c r="AE29" s="13">
        <f t="shared" si="25"/>
        <v>255</v>
      </c>
    </row>
    <row r="30" spans="1:31">
      <c r="K30" s="30"/>
      <c r="L30" s="30"/>
      <c r="M30" s="30"/>
      <c r="N30" s="30"/>
      <c r="O30" s="30"/>
      <c r="P30" s="20"/>
    </row>
    <row r="31" spans="1:31">
      <c r="P31" s="20"/>
    </row>
    <row r="32" spans="1:31">
      <c r="A32" t="s">
        <v>8</v>
      </c>
      <c r="I32" t="s">
        <v>7</v>
      </c>
      <c r="P32" s="20"/>
      <c r="Q32" t="s">
        <v>8</v>
      </c>
      <c r="Y32" t="s">
        <v>7</v>
      </c>
    </row>
    <row r="33" spans="1:32">
      <c r="A33" s="3" t="s">
        <v>4</v>
      </c>
      <c r="B33">
        <v>1.5</v>
      </c>
      <c r="C33" s="17" t="s">
        <v>10</v>
      </c>
      <c r="D33" s="4">
        <v>0</v>
      </c>
      <c r="E33" s="4">
        <v>10</v>
      </c>
      <c r="F33" s="4">
        <v>20</v>
      </c>
      <c r="G33" s="4">
        <v>30</v>
      </c>
      <c r="I33" s="3" t="s">
        <v>4</v>
      </c>
      <c r="J33">
        <v>0.5</v>
      </c>
      <c r="K33" s="17" t="s">
        <v>10</v>
      </c>
      <c r="L33" s="4">
        <v>0</v>
      </c>
      <c r="M33" s="4">
        <v>10</v>
      </c>
      <c r="N33" s="4">
        <v>20</v>
      </c>
      <c r="O33" s="4">
        <v>30</v>
      </c>
      <c r="P33" s="20"/>
      <c r="Q33" s="3" t="s">
        <v>4</v>
      </c>
      <c r="R33">
        <v>1.5</v>
      </c>
      <c r="S33" s="18" t="s">
        <v>11</v>
      </c>
      <c r="T33" s="19">
        <v>100</v>
      </c>
      <c r="U33" s="19">
        <v>120</v>
      </c>
      <c r="V33" s="19">
        <v>140</v>
      </c>
      <c r="W33" s="19">
        <v>160</v>
      </c>
      <c r="Y33" s="3" t="s">
        <v>4</v>
      </c>
      <c r="Z33">
        <v>0.5</v>
      </c>
      <c r="AA33" s="18" t="s">
        <v>11</v>
      </c>
      <c r="AB33" s="19">
        <v>100</v>
      </c>
      <c r="AC33" s="19">
        <v>120</v>
      </c>
      <c r="AD33" s="19">
        <v>140</v>
      </c>
      <c r="AE33" s="19">
        <v>160</v>
      </c>
    </row>
    <row r="34" spans="1:32">
      <c r="A34" s="3" t="s">
        <v>0</v>
      </c>
      <c r="B34">
        <v>1.5</v>
      </c>
      <c r="C34" s="17"/>
      <c r="D34" s="4">
        <v>10</v>
      </c>
      <c r="E34" s="4">
        <v>20</v>
      </c>
      <c r="F34" s="4">
        <v>30</v>
      </c>
      <c r="G34" s="4">
        <v>40</v>
      </c>
      <c r="I34" s="3" t="s">
        <v>0</v>
      </c>
      <c r="J34">
        <v>1.5</v>
      </c>
      <c r="K34" s="17"/>
      <c r="L34" s="4">
        <v>10</v>
      </c>
      <c r="M34" s="4">
        <v>20</v>
      </c>
      <c r="N34" s="4">
        <v>30</v>
      </c>
      <c r="O34" s="4">
        <v>40</v>
      </c>
      <c r="P34" s="20"/>
      <c r="Q34" s="3" t="s">
        <v>0</v>
      </c>
      <c r="R34">
        <v>1.5</v>
      </c>
      <c r="S34" s="18"/>
      <c r="T34" s="19">
        <v>120</v>
      </c>
      <c r="U34" s="19">
        <v>140</v>
      </c>
      <c r="V34" s="19">
        <v>160</v>
      </c>
      <c r="W34" s="19">
        <v>180</v>
      </c>
      <c r="Y34" s="3" t="s">
        <v>0</v>
      </c>
      <c r="Z34">
        <v>1.5</v>
      </c>
      <c r="AA34" s="18"/>
      <c r="AB34" s="19">
        <v>120</v>
      </c>
      <c r="AC34" s="19">
        <v>140</v>
      </c>
      <c r="AD34" s="19">
        <v>160</v>
      </c>
      <c r="AE34" s="19">
        <v>180</v>
      </c>
    </row>
    <row r="35" spans="1:32">
      <c r="A35" s="3" t="s">
        <v>1</v>
      </c>
      <c r="B35">
        <v>50</v>
      </c>
      <c r="C35" s="17"/>
      <c r="D35" s="4">
        <v>20</v>
      </c>
      <c r="E35" s="4">
        <v>30</v>
      </c>
      <c r="F35" s="4">
        <v>40</v>
      </c>
      <c r="G35" s="4">
        <v>50</v>
      </c>
      <c r="I35" s="3" t="s">
        <v>1</v>
      </c>
      <c r="J35">
        <v>50</v>
      </c>
      <c r="K35" s="17"/>
      <c r="L35" s="4">
        <v>20</v>
      </c>
      <c r="M35" s="4">
        <v>30</v>
      </c>
      <c r="N35" s="4">
        <v>40</v>
      </c>
      <c r="O35" s="4">
        <v>50</v>
      </c>
      <c r="P35" s="20"/>
      <c r="Q35" s="3" t="s">
        <v>1</v>
      </c>
      <c r="R35">
        <v>50</v>
      </c>
      <c r="S35" s="18"/>
      <c r="T35" s="19">
        <v>140</v>
      </c>
      <c r="U35" s="19">
        <v>160</v>
      </c>
      <c r="V35" s="19">
        <v>180</v>
      </c>
      <c r="W35" s="19">
        <v>200</v>
      </c>
      <c r="Y35" s="3" t="s">
        <v>1</v>
      </c>
      <c r="Z35">
        <v>50</v>
      </c>
      <c r="AA35" s="18"/>
      <c r="AB35" s="19">
        <v>140</v>
      </c>
      <c r="AC35" s="19">
        <v>160</v>
      </c>
      <c r="AD35" s="19">
        <v>180</v>
      </c>
      <c r="AE35" s="19">
        <v>200</v>
      </c>
    </row>
    <row r="36" spans="1:32">
      <c r="A36" s="3"/>
      <c r="C36" s="17"/>
      <c r="D36" s="4">
        <v>30</v>
      </c>
      <c r="E36" s="4">
        <v>40</v>
      </c>
      <c r="F36" s="4">
        <v>50</v>
      </c>
      <c r="G36" s="4">
        <v>60</v>
      </c>
      <c r="I36" s="3"/>
      <c r="K36" s="17"/>
      <c r="L36" s="4">
        <v>30</v>
      </c>
      <c r="M36" s="4">
        <v>40</v>
      </c>
      <c r="N36" s="4">
        <v>50</v>
      </c>
      <c r="O36" s="4">
        <v>60</v>
      </c>
      <c r="P36" s="20"/>
      <c r="Q36" s="3"/>
      <c r="S36" s="18"/>
      <c r="T36" s="19">
        <v>160</v>
      </c>
      <c r="U36" s="19">
        <v>180</v>
      </c>
      <c r="V36" s="19">
        <v>200</v>
      </c>
      <c r="W36" s="19">
        <v>220</v>
      </c>
      <c r="Y36" s="3"/>
      <c r="AA36" s="18"/>
      <c r="AB36" s="19">
        <v>160</v>
      </c>
      <c r="AC36" s="19">
        <v>180</v>
      </c>
      <c r="AD36" s="19">
        <v>200</v>
      </c>
      <c r="AE36" s="19">
        <v>220</v>
      </c>
    </row>
    <row r="37" spans="1:32">
      <c r="A37" s="3"/>
      <c r="I37" s="3"/>
      <c r="P37" s="20"/>
      <c r="Q37" s="3"/>
      <c r="Y37" s="3"/>
    </row>
    <row r="38" spans="1:32">
      <c r="A38" s="3" t="s">
        <v>2</v>
      </c>
      <c r="B38" s="7">
        <f>MAX(D38:G41)</f>
        <v>747.13700231733446</v>
      </c>
      <c r="C38" s="7"/>
      <c r="D38" s="40">
        <f>$B$34*POWER(D33,$B$33)+$B$35</f>
        <v>50</v>
      </c>
      <c r="E38" s="41">
        <f t="shared" ref="E38:G38" si="26">$B$34*POWER(E33,$B$33)+$B$35</f>
        <v>97.434164902525708</v>
      </c>
      <c r="F38" s="10">
        <f t="shared" si="26"/>
        <v>184.1640786499874</v>
      </c>
      <c r="G38" s="10">
        <f t="shared" si="26"/>
        <v>296.47515087732472</v>
      </c>
      <c r="I38" s="3" t="s">
        <v>2</v>
      </c>
      <c r="J38" s="7">
        <f>MAX(L38:O41)</f>
        <v>61.618950038622252</v>
      </c>
      <c r="K38" s="7"/>
      <c r="L38" s="40">
        <f>$J$34*POWER(L33,$J$33)+$J$35</f>
        <v>50</v>
      </c>
      <c r="M38" s="41">
        <f t="shared" ref="L38:O41" si="27">$J$34*POWER(M33,$J$33)+$J$35</f>
        <v>54.743416490252571</v>
      </c>
      <c r="N38" s="41">
        <f t="shared" si="27"/>
        <v>56.708203932499373</v>
      </c>
      <c r="O38" s="41">
        <f t="shared" si="27"/>
        <v>58.215838362577493</v>
      </c>
      <c r="P38" s="20"/>
      <c r="Q38" s="3" t="s">
        <v>2</v>
      </c>
      <c r="R38" s="7">
        <f>MAX(T38:W41)</f>
        <v>4944.6910014831383</v>
      </c>
      <c r="S38" s="7"/>
      <c r="T38" s="10">
        <f>$R$34*POWER(T33,$R$33)+$R$35</f>
        <v>1550.0000000000009</v>
      </c>
      <c r="U38" s="10">
        <f t="shared" ref="U38:W38" si="28">$R$34*POWER(U33,$R$33)+$R$35</f>
        <v>2021.8012070185982</v>
      </c>
      <c r="V38" s="10">
        <f t="shared" si="28"/>
        <v>2534.753508901837</v>
      </c>
      <c r="W38" s="10">
        <f t="shared" si="28"/>
        <v>3085.7865537616426</v>
      </c>
      <c r="Y38" s="3" t="s">
        <v>2</v>
      </c>
      <c r="Z38" s="7">
        <f>MAX(AB38:AE41)</f>
        <v>72.248595461286982</v>
      </c>
      <c r="AA38" s="7"/>
      <c r="AB38" s="41">
        <f>$Z$34*POWER(AB33,$Z$33)+$Z$35</f>
        <v>65</v>
      </c>
      <c r="AC38" s="41">
        <f t="shared" ref="AC38:AE38" si="29">$Z$34*POWER(AC33,$Z$33)+$Z$35</f>
        <v>66.431676725154986</v>
      </c>
      <c r="AD38" s="41">
        <f t="shared" si="29"/>
        <v>67.748239349298842</v>
      </c>
      <c r="AE38" s="41">
        <f t="shared" si="29"/>
        <v>68.973665961010283</v>
      </c>
    </row>
    <row r="39" spans="1:32">
      <c r="A39" s="3" t="s">
        <v>3</v>
      </c>
      <c r="B39" s="9">
        <f>MIN(D38:G41)</f>
        <v>50</v>
      </c>
      <c r="C39" s="7"/>
      <c r="D39" s="41">
        <f t="shared" ref="D39:G39" si="30">$B$34*POWER(D34,$B$33)+$B$35</f>
        <v>97.434164902525708</v>
      </c>
      <c r="E39" s="10">
        <f t="shared" si="30"/>
        <v>184.1640786499874</v>
      </c>
      <c r="F39" s="10">
        <f t="shared" si="30"/>
        <v>296.47515087732472</v>
      </c>
      <c r="G39" s="10">
        <f t="shared" si="30"/>
        <v>429.47331922020561</v>
      </c>
      <c r="I39" s="3" t="s">
        <v>3</v>
      </c>
      <c r="J39" s="9">
        <f>MIN(L38:O41)</f>
        <v>50</v>
      </c>
      <c r="K39" s="7"/>
      <c r="L39" s="41">
        <f t="shared" si="27"/>
        <v>54.743416490252571</v>
      </c>
      <c r="M39" s="41">
        <f t="shared" si="27"/>
        <v>56.708203932499373</v>
      </c>
      <c r="N39" s="41">
        <f t="shared" si="27"/>
        <v>58.215838362577493</v>
      </c>
      <c r="O39" s="41">
        <f t="shared" si="27"/>
        <v>59.486832980505142</v>
      </c>
      <c r="P39" s="20"/>
      <c r="Q39" s="3" t="s">
        <v>3</v>
      </c>
      <c r="R39" s="9">
        <f>MIN(T38:W41)</f>
        <v>1550.0000000000009</v>
      </c>
      <c r="S39" s="7"/>
      <c r="T39" s="10">
        <f t="shared" ref="T39:W39" si="31">$R$34*POWER(T34,$R$33)+$R$35</f>
        <v>2021.8012070185982</v>
      </c>
      <c r="U39" s="10">
        <f t="shared" si="31"/>
        <v>2534.753508901837</v>
      </c>
      <c r="V39" s="10">
        <f t="shared" si="31"/>
        <v>3085.7865537616426</v>
      </c>
      <c r="W39" s="10">
        <f t="shared" si="31"/>
        <v>3672.4301235496596</v>
      </c>
      <c r="Y39" s="3" t="s">
        <v>3</v>
      </c>
      <c r="Z39" s="9">
        <f>MIN(AB38:AE41)</f>
        <v>65</v>
      </c>
      <c r="AA39" s="7"/>
      <c r="AB39" s="41">
        <f t="shared" ref="AB39:AE39" si="32">$Z$34*POWER(AB34,$Z$33)+$Z$35</f>
        <v>66.431676725154986</v>
      </c>
      <c r="AC39" s="41">
        <f t="shared" si="32"/>
        <v>67.748239349298842</v>
      </c>
      <c r="AD39" s="41">
        <f t="shared" si="32"/>
        <v>68.973665961010283</v>
      </c>
      <c r="AE39" s="41">
        <f t="shared" si="32"/>
        <v>70.124611797498105</v>
      </c>
    </row>
    <row r="40" spans="1:32">
      <c r="B40" s="7"/>
      <c r="C40" s="7"/>
      <c r="D40" s="10">
        <f t="shared" ref="D40:G40" si="33">$B$34*POWER(D35,$B$33)+$B$35</f>
        <v>184.1640786499874</v>
      </c>
      <c r="E40" s="10">
        <f t="shared" si="33"/>
        <v>296.47515087732472</v>
      </c>
      <c r="F40" s="10">
        <f t="shared" si="33"/>
        <v>429.47331922020561</v>
      </c>
      <c r="G40" s="10">
        <f t="shared" si="33"/>
        <v>580.33008588991038</v>
      </c>
      <c r="J40" s="7"/>
      <c r="K40" s="7"/>
      <c r="L40" s="41">
        <f t="shared" si="27"/>
        <v>56.708203932499373</v>
      </c>
      <c r="M40" s="41">
        <f t="shared" si="27"/>
        <v>58.215838362577493</v>
      </c>
      <c r="N40" s="41">
        <f t="shared" si="27"/>
        <v>59.486832980505142</v>
      </c>
      <c r="O40" s="41">
        <f t="shared" si="27"/>
        <v>60.606601717798213</v>
      </c>
      <c r="P40" s="20"/>
      <c r="R40" s="7"/>
      <c r="S40" s="7"/>
      <c r="T40" s="10">
        <f t="shared" ref="T40:W40" si="34">$R$34*POWER(T35,$R$33)+$R$35</f>
        <v>2534.753508901837</v>
      </c>
      <c r="U40" s="10">
        <f t="shared" si="34"/>
        <v>3085.7865537616426</v>
      </c>
      <c r="V40" s="10">
        <f t="shared" si="34"/>
        <v>3672.4301235496596</v>
      </c>
      <c r="W40" s="10">
        <f t="shared" si="34"/>
        <v>4292.6406871192812</v>
      </c>
      <c r="Z40" s="7"/>
      <c r="AA40" s="7"/>
      <c r="AB40" s="41">
        <f t="shared" ref="AB40:AE40" si="35">$Z$34*POWER(AB35,$Z$33)+$Z$35</f>
        <v>67.748239349298842</v>
      </c>
      <c r="AC40" s="41">
        <f t="shared" si="35"/>
        <v>68.973665961010283</v>
      </c>
      <c r="AD40" s="41">
        <f t="shared" si="35"/>
        <v>70.124611797498105</v>
      </c>
      <c r="AE40" s="41">
        <f t="shared" si="35"/>
        <v>71.213203435596427</v>
      </c>
    </row>
    <row r="41" spans="1:32">
      <c r="B41" s="7"/>
      <c r="C41" s="7"/>
      <c r="D41" s="10">
        <f t="shared" ref="D41:G41" si="36">$B$34*POWER(D36,$B$33)+$B$35</f>
        <v>296.47515087732472</v>
      </c>
      <c r="E41" s="10">
        <f t="shared" si="36"/>
        <v>429.47331922020561</v>
      </c>
      <c r="F41" s="10">
        <f t="shared" si="36"/>
        <v>580.33008588991038</v>
      </c>
      <c r="G41" s="10">
        <f t="shared" si="36"/>
        <v>747.13700231733446</v>
      </c>
      <c r="J41" s="7"/>
      <c r="K41" s="7"/>
      <c r="L41" s="41">
        <f t="shared" si="27"/>
        <v>58.215838362577493</v>
      </c>
      <c r="M41" s="41">
        <f t="shared" si="27"/>
        <v>59.486832980505142</v>
      </c>
      <c r="N41" s="41">
        <f t="shared" si="27"/>
        <v>60.606601717798213</v>
      </c>
      <c r="O41" s="41">
        <f t="shared" si="27"/>
        <v>61.618950038622252</v>
      </c>
      <c r="P41" s="20"/>
      <c r="R41" s="7"/>
      <c r="S41" s="7"/>
      <c r="T41" s="10">
        <f t="shared" ref="T41:W41" si="37">$R$34*POWER(T36,$R$33)+$R$35</f>
        <v>3085.7865537616426</v>
      </c>
      <c r="U41" s="10">
        <f t="shared" si="37"/>
        <v>3672.4301235496596</v>
      </c>
      <c r="V41" s="10">
        <f t="shared" si="37"/>
        <v>4292.6406871192812</v>
      </c>
      <c r="W41" s="10">
        <f t="shared" si="37"/>
        <v>4944.6910014831383</v>
      </c>
      <c r="Z41" s="7"/>
      <c r="AA41" s="7"/>
      <c r="AB41" s="41">
        <f t="shared" ref="AB41:AE41" si="38">$Z$34*POWER(AB36,$Z$33)+$Z$35</f>
        <v>68.973665961010283</v>
      </c>
      <c r="AC41" s="41">
        <f t="shared" si="38"/>
        <v>70.124611797498105</v>
      </c>
      <c r="AD41" s="41">
        <f t="shared" si="38"/>
        <v>71.213203435596427</v>
      </c>
      <c r="AE41" s="41">
        <f t="shared" si="38"/>
        <v>72.248595461286982</v>
      </c>
    </row>
    <row r="42" spans="1:32">
      <c r="D42" s="8"/>
      <c r="E42" s="8"/>
      <c r="F42" s="8"/>
      <c r="G42" s="8"/>
      <c r="L42" s="8"/>
      <c r="M42" s="8"/>
      <c r="N42" s="8"/>
      <c r="O42" s="8"/>
      <c r="P42" s="20"/>
      <c r="T42" s="8"/>
      <c r="U42" s="8"/>
      <c r="V42" s="8"/>
      <c r="W42" s="8"/>
      <c r="AB42" s="8"/>
      <c r="AC42" s="8"/>
      <c r="AD42" s="8"/>
      <c r="AE42" s="8"/>
    </row>
    <row r="43" spans="1:32">
      <c r="D43" s="8"/>
      <c r="E43" s="8"/>
      <c r="F43" s="8"/>
      <c r="G43" s="8"/>
      <c r="L43" s="45"/>
      <c r="M43" s="45"/>
      <c r="N43" s="45"/>
      <c r="O43" s="45"/>
      <c r="P43" s="20"/>
      <c r="T43" s="8"/>
      <c r="U43" s="8"/>
      <c r="V43" s="8"/>
      <c r="W43" s="8"/>
      <c r="AA43" s="30"/>
      <c r="AB43" s="45"/>
      <c r="AC43" s="45"/>
      <c r="AD43" s="45"/>
      <c r="AE43" s="45"/>
      <c r="AF43" s="30"/>
    </row>
    <row r="44" spans="1:32">
      <c r="D44" s="14">
        <f>((D38-$B$39)/($B$38-$B$39))*255</f>
        <v>0</v>
      </c>
      <c r="E44" s="11">
        <f t="shared" ref="E44:G44" si="39">((E38-$B$39)/($B$38-$B$39))*255</f>
        <v>17.350552344714199</v>
      </c>
      <c r="F44" s="11">
        <f t="shared" si="39"/>
        <v>49.074772881118243</v>
      </c>
      <c r="G44" s="11">
        <f t="shared" si="39"/>
        <v>90.15611460128487</v>
      </c>
      <c r="L44" s="26"/>
      <c r="M44" s="27"/>
      <c r="N44" s="28"/>
      <c r="O44" s="28"/>
      <c r="P44" s="20"/>
      <c r="T44" s="14">
        <f>((T38-$R$39)/($R$38-$R$39))*255</f>
        <v>0</v>
      </c>
      <c r="U44" s="11">
        <f t="shared" ref="U44:W44" si="40">((U38-$R$39)/($R$38-$R$39))*255</f>
        <v>35.440429699545348</v>
      </c>
      <c r="V44" s="11">
        <f t="shared" si="40"/>
        <v>73.972018266245016</v>
      </c>
      <c r="W44" s="11">
        <f t="shared" si="40"/>
        <v>115.36412917644574</v>
      </c>
      <c r="AA44" s="30"/>
      <c r="AB44" s="26"/>
      <c r="AC44" s="27"/>
      <c r="AD44" s="27"/>
      <c r="AE44" s="28"/>
      <c r="AF44" s="30"/>
    </row>
    <row r="45" spans="1:32">
      <c r="D45" s="11">
        <f t="shared" ref="D45:G45" si="41">((D39-$B$39)/($B$38-$B$39))*255</f>
        <v>17.350552344714199</v>
      </c>
      <c r="E45" s="11">
        <f t="shared" si="41"/>
        <v>49.074772881118243</v>
      </c>
      <c r="F45" s="11">
        <f t="shared" si="41"/>
        <v>90.15611460128487</v>
      </c>
      <c r="G45" s="11">
        <f t="shared" si="41"/>
        <v>138.80441875771356</v>
      </c>
      <c r="L45" s="27"/>
      <c r="M45" s="27"/>
      <c r="N45" s="28"/>
      <c r="O45" s="28"/>
      <c r="P45" s="20"/>
      <c r="T45" s="11">
        <f t="shared" ref="T45:W45" si="42">((T39-$R$39)/($R$38-$R$39))*255</f>
        <v>35.440429699545348</v>
      </c>
      <c r="U45" s="11">
        <f t="shared" si="42"/>
        <v>73.972018266245016</v>
      </c>
      <c r="V45" s="12">
        <f t="shared" si="42"/>
        <v>115.36412917644574</v>
      </c>
      <c r="W45" s="12">
        <f t="shared" si="42"/>
        <v>159.43120633621868</v>
      </c>
      <c r="AA45" s="30"/>
      <c r="AB45" s="27"/>
      <c r="AC45" s="27"/>
      <c r="AD45" s="28"/>
      <c r="AE45" s="28"/>
      <c r="AF45" s="30"/>
    </row>
    <row r="46" spans="1:32">
      <c r="D46" s="11">
        <f t="shared" ref="D46:G46" si="43">((D40-$B$39)/($B$38-$B$39))*255</f>
        <v>49.074772881118243</v>
      </c>
      <c r="E46" s="11">
        <f t="shared" si="43"/>
        <v>90.15611460128487</v>
      </c>
      <c r="F46" s="11">
        <f t="shared" si="43"/>
        <v>138.80441875771356</v>
      </c>
      <c r="G46" s="11">
        <f t="shared" si="43"/>
        <v>193.98507244974638</v>
      </c>
      <c r="L46" s="27"/>
      <c r="M46" s="28"/>
      <c r="N46" s="28"/>
      <c r="O46" s="28"/>
      <c r="P46" s="20"/>
      <c r="T46" s="11">
        <f t="shared" ref="T46:W46" si="44">((T40-$R$39)/($R$38-$R$39))*255</f>
        <v>73.972018266245016</v>
      </c>
      <c r="U46" s="11">
        <f t="shared" si="44"/>
        <v>115.36412917644574</v>
      </c>
      <c r="V46" s="12">
        <f t="shared" si="44"/>
        <v>159.43120633621868</v>
      </c>
      <c r="W46" s="12">
        <f t="shared" si="44"/>
        <v>206.01974521682854</v>
      </c>
      <c r="AA46" s="30"/>
      <c r="AB46" s="27"/>
      <c r="AC46" s="28"/>
      <c r="AD46" s="28"/>
      <c r="AE46" s="28"/>
      <c r="AF46" s="30"/>
    </row>
    <row r="47" spans="1:32">
      <c r="D47" s="11">
        <f t="shared" ref="D47:G47" si="45">((D41-$B$39)/($B$38-$B$39))*255</f>
        <v>90.15611460128487</v>
      </c>
      <c r="E47" s="11">
        <f t="shared" si="45"/>
        <v>138.80441875771356</v>
      </c>
      <c r="F47" s="11">
        <f t="shared" si="45"/>
        <v>193.98507244974638</v>
      </c>
      <c r="G47" s="13">
        <f t="shared" si="45"/>
        <v>255</v>
      </c>
      <c r="L47" s="28"/>
      <c r="M47" s="28"/>
      <c r="N47" s="28"/>
      <c r="O47" s="29"/>
      <c r="P47" s="20"/>
      <c r="T47" s="11">
        <f t="shared" ref="T47:W47" si="46">((T41-$R$39)/($R$38-$R$39))*255</f>
        <v>115.36412917644574</v>
      </c>
      <c r="U47" s="12">
        <f t="shared" si="46"/>
        <v>159.43120633621868</v>
      </c>
      <c r="V47" s="12">
        <f t="shared" si="46"/>
        <v>206.01974521682854</v>
      </c>
      <c r="W47" s="13">
        <f t="shared" si="46"/>
        <v>255</v>
      </c>
      <c r="AA47" s="30"/>
      <c r="AB47" s="28"/>
      <c r="AC47" s="28"/>
      <c r="AD47" s="28"/>
      <c r="AE47" s="29"/>
      <c r="AF47" s="30"/>
    </row>
    <row r="48" spans="1:32">
      <c r="J48" s="46" t="s">
        <v>40</v>
      </c>
      <c r="K48" s="46"/>
      <c r="L48" s="46"/>
      <c r="M48" s="46"/>
      <c r="N48" s="46"/>
      <c r="O48" s="46"/>
      <c r="P48" s="46"/>
      <c r="Q48" s="46"/>
      <c r="R48" s="46"/>
      <c r="S48" s="46"/>
      <c r="AA48" s="30"/>
      <c r="AB48" s="30"/>
      <c r="AC48" s="30"/>
      <c r="AD48" s="30"/>
      <c r="AE48" s="30"/>
      <c r="AF48" s="30"/>
    </row>
    <row r="49" spans="1:34">
      <c r="AA49" s="30"/>
      <c r="AB49" s="30"/>
      <c r="AC49" s="30"/>
      <c r="AD49" s="30"/>
      <c r="AE49" s="30"/>
      <c r="AF49" s="30"/>
    </row>
    <row r="50" spans="1:34">
      <c r="A50" s="24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24"/>
    </row>
    <row r="52" spans="1:34">
      <c r="B52" s="25" t="s">
        <v>16</v>
      </c>
      <c r="C52" s="25"/>
      <c r="D52" s="25"/>
      <c r="E52" s="25"/>
      <c r="F52" s="25"/>
      <c r="H52" s="17" t="s">
        <v>23</v>
      </c>
      <c r="I52" s="17"/>
      <c r="J52" s="17"/>
      <c r="K52" s="17"/>
      <c r="L52" s="17"/>
      <c r="N52" s="18" t="s">
        <v>24</v>
      </c>
      <c r="O52" s="18"/>
      <c r="P52" s="18"/>
      <c r="Q52" s="18"/>
      <c r="R52" s="18"/>
      <c r="T52" s="35" t="s">
        <v>30</v>
      </c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</row>
    <row r="53" spans="1:34">
      <c r="H53" s="24"/>
      <c r="T53" t="s">
        <v>21</v>
      </c>
      <c r="U53" t="s">
        <v>35</v>
      </c>
      <c r="W53" s="23"/>
      <c r="X53" s="23"/>
      <c r="Y53" s="23"/>
      <c r="Z53" s="23"/>
    </row>
    <row r="54" spans="1:34">
      <c r="B54" t="s">
        <v>12</v>
      </c>
      <c r="C54" s="21">
        <v>0</v>
      </c>
      <c r="D54" s="21">
        <v>50</v>
      </c>
      <c r="E54" s="21">
        <v>71</v>
      </c>
      <c r="F54" s="21">
        <v>87</v>
      </c>
      <c r="H54" s="23" t="s">
        <v>17</v>
      </c>
      <c r="I54" s="31">
        <v>255</v>
      </c>
      <c r="J54" s="31">
        <v>212.5</v>
      </c>
      <c r="K54" s="31">
        <v>170</v>
      </c>
      <c r="L54" s="32">
        <v>127.5</v>
      </c>
      <c r="N54" s="23" t="s">
        <v>17</v>
      </c>
      <c r="O54" s="29">
        <v>255</v>
      </c>
      <c r="P54" s="28">
        <v>212.5</v>
      </c>
      <c r="Q54" s="28">
        <v>170</v>
      </c>
      <c r="R54" s="27">
        <v>127.5</v>
      </c>
      <c r="U54" s="24" t="s">
        <v>34</v>
      </c>
      <c r="V54" s="24"/>
      <c r="W54" s="23"/>
      <c r="X54" s="24"/>
      <c r="Y54" s="23"/>
      <c r="Z54" s="24"/>
      <c r="AA54" s="23"/>
    </row>
    <row r="55" spans="1:34">
      <c r="C55" s="21">
        <v>50</v>
      </c>
      <c r="D55" s="21">
        <v>71</v>
      </c>
      <c r="E55" s="21">
        <v>87</v>
      </c>
      <c r="F55" s="21">
        <v>100</v>
      </c>
      <c r="H55" s="23"/>
      <c r="I55" s="31">
        <v>212.5</v>
      </c>
      <c r="J55" s="31">
        <v>170</v>
      </c>
      <c r="K55" s="32">
        <v>127.5</v>
      </c>
      <c r="L55" s="32">
        <v>85</v>
      </c>
      <c r="N55" s="23"/>
      <c r="O55" s="28">
        <v>212.5</v>
      </c>
      <c r="P55" s="28">
        <v>170</v>
      </c>
      <c r="Q55" s="27">
        <v>127.5</v>
      </c>
      <c r="R55" s="27">
        <v>85</v>
      </c>
      <c r="U55" s="24" t="s">
        <v>22</v>
      </c>
      <c r="V55" s="24"/>
      <c r="W55" s="23"/>
      <c r="X55" s="24"/>
      <c r="Y55" s="23"/>
      <c r="Z55" s="23"/>
    </row>
    <row r="56" spans="1:34">
      <c r="C56" s="21">
        <v>71</v>
      </c>
      <c r="D56" s="21">
        <v>87</v>
      </c>
      <c r="E56" s="21">
        <v>100</v>
      </c>
      <c r="F56" s="21">
        <v>112</v>
      </c>
      <c r="H56" s="24"/>
      <c r="I56" s="31">
        <v>170</v>
      </c>
      <c r="J56" s="32">
        <v>127.5</v>
      </c>
      <c r="K56" s="32">
        <v>85</v>
      </c>
      <c r="L56" s="32">
        <v>42.5</v>
      </c>
      <c r="N56" s="24"/>
      <c r="O56" s="28">
        <v>170</v>
      </c>
      <c r="P56" s="27">
        <v>127.5</v>
      </c>
      <c r="Q56" s="27">
        <v>85</v>
      </c>
      <c r="R56" s="27">
        <v>42.5</v>
      </c>
      <c r="U56" t="s">
        <v>33</v>
      </c>
      <c r="W56" s="23"/>
      <c r="Y56" s="23"/>
    </row>
    <row r="57" spans="1:34">
      <c r="C57" s="21">
        <v>87</v>
      </c>
      <c r="D57" s="21">
        <v>100</v>
      </c>
      <c r="E57" s="21">
        <v>112</v>
      </c>
      <c r="F57" s="21">
        <v>123</v>
      </c>
      <c r="H57" s="24"/>
      <c r="I57" s="32">
        <v>127.5</v>
      </c>
      <c r="J57" s="32">
        <v>85</v>
      </c>
      <c r="K57" s="32">
        <v>42.5</v>
      </c>
      <c r="L57" s="32">
        <v>0</v>
      </c>
      <c r="N57" s="24"/>
      <c r="O57" s="27">
        <v>127.5</v>
      </c>
      <c r="P57" s="27">
        <v>85</v>
      </c>
      <c r="Q57" s="27">
        <v>42.5</v>
      </c>
      <c r="R57" s="26">
        <v>0</v>
      </c>
    </row>
    <row r="58" spans="1:34">
      <c r="B58" s="24"/>
      <c r="H58" s="24"/>
      <c r="I58" s="30"/>
      <c r="J58" s="30"/>
      <c r="K58" s="30"/>
      <c r="L58" s="30"/>
      <c r="N58" s="24"/>
      <c r="O58" s="30"/>
      <c r="P58" s="30"/>
      <c r="Q58" s="30"/>
      <c r="R58" s="30"/>
    </row>
    <row r="59" spans="1:34">
      <c r="B59" s="24" t="s">
        <v>13</v>
      </c>
      <c r="C59" s="21">
        <v>62</v>
      </c>
      <c r="D59" s="21">
        <v>82</v>
      </c>
      <c r="E59" s="21">
        <v>103</v>
      </c>
      <c r="F59" s="21">
        <v>126</v>
      </c>
      <c r="H59" s="23" t="s">
        <v>18</v>
      </c>
      <c r="I59" s="39">
        <v>10</v>
      </c>
      <c r="J59" s="39">
        <v>25</v>
      </c>
      <c r="K59" s="39">
        <v>40</v>
      </c>
      <c r="L59" s="39">
        <v>55</v>
      </c>
      <c r="N59" s="23" t="s">
        <v>18</v>
      </c>
      <c r="O59" s="26">
        <v>0</v>
      </c>
      <c r="P59" s="27">
        <v>42.5</v>
      </c>
      <c r="Q59" s="27">
        <v>85</v>
      </c>
      <c r="R59" s="27">
        <v>127.5</v>
      </c>
      <c r="T59" s="36" t="s">
        <v>26</v>
      </c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</row>
    <row r="60" spans="1:34">
      <c r="B60" s="24"/>
      <c r="C60" s="21">
        <v>82</v>
      </c>
      <c r="D60" s="21">
        <v>103</v>
      </c>
      <c r="E60" s="21">
        <v>126</v>
      </c>
      <c r="F60" s="21">
        <v>151</v>
      </c>
      <c r="H60" s="24"/>
      <c r="I60" s="39">
        <v>25</v>
      </c>
      <c r="J60" s="39">
        <v>40</v>
      </c>
      <c r="K60" s="39">
        <v>55</v>
      </c>
      <c r="L60" s="39">
        <v>70</v>
      </c>
      <c r="N60" s="24"/>
      <c r="O60" s="27">
        <v>42.5</v>
      </c>
      <c r="P60" s="27">
        <v>85</v>
      </c>
      <c r="Q60" s="27">
        <v>127.5</v>
      </c>
      <c r="R60" s="28">
        <v>170</v>
      </c>
      <c r="T60" t="s">
        <v>25</v>
      </c>
      <c r="U60" t="s">
        <v>38</v>
      </c>
    </row>
    <row r="61" spans="1:34">
      <c r="B61" s="24"/>
      <c r="C61" s="21">
        <v>103</v>
      </c>
      <c r="D61" s="21">
        <v>126</v>
      </c>
      <c r="E61" s="21">
        <v>151</v>
      </c>
      <c r="F61" s="21">
        <v>177</v>
      </c>
      <c r="H61" s="24"/>
      <c r="I61" s="39">
        <v>40</v>
      </c>
      <c r="J61" s="39">
        <v>55</v>
      </c>
      <c r="K61" s="39">
        <v>70</v>
      </c>
      <c r="L61" s="39">
        <v>85</v>
      </c>
      <c r="N61" s="24"/>
      <c r="O61" s="27">
        <v>85</v>
      </c>
      <c r="P61" s="27">
        <v>127.5</v>
      </c>
      <c r="Q61" s="28">
        <v>170</v>
      </c>
      <c r="R61" s="28">
        <v>212.5</v>
      </c>
      <c r="U61" s="24" t="s">
        <v>41</v>
      </c>
    </row>
    <row r="62" spans="1:34">
      <c r="B62" s="24"/>
      <c r="C62" s="21">
        <v>126</v>
      </c>
      <c r="D62" s="21">
        <v>151</v>
      </c>
      <c r="E62" s="21">
        <v>177</v>
      </c>
      <c r="F62" s="21">
        <v>204</v>
      </c>
      <c r="H62" s="24"/>
      <c r="I62" s="39">
        <v>55</v>
      </c>
      <c r="J62" s="39">
        <v>70</v>
      </c>
      <c r="K62" s="39">
        <v>85</v>
      </c>
      <c r="L62" s="39">
        <v>100</v>
      </c>
      <c r="N62" s="24"/>
      <c r="O62" s="28">
        <v>127.5</v>
      </c>
      <c r="P62" s="28">
        <v>170</v>
      </c>
      <c r="Q62" s="28">
        <v>212.5</v>
      </c>
      <c r="R62" s="29">
        <v>255</v>
      </c>
      <c r="U62" s="24" t="s">
        <v>39</v>
      </c>
    </row>
    <row r="63" spans="1:34">
      <c r="B63" s="24"/>
      <c r="I63" s="30"/>
      <c r="J63" s="30"/>
      <c r="K63" s="30"/>
      <c r="L63" s="30"/>
      <c r="O63" s="30"/>
      <c r="P63" s="30"/>
      <c r="Q63" s="30"/>
      <c r="R63" s="30"/>
      <c r="U63" t="s">
        <v>36</v>
      </c>
    </row>
    <row r="64" spans="1:34">
      <c r="B64" s="24" t="s">
        <v>14</v>
      </c>
      <c r="C64" s="22">
        <v>255</v>
      </c>
      <c r="D64" s="22">
        <v>245</v>
      </c>
      <c r="E64" s="22">
        <v>235</v>
      </c>
      <c r="F64" s="22">
        <v>225</v>
      </c>
      <c r="H64" s="23" t="s">
        <v>19</v>
      </c>
      <c r="I64" s="26">
        <v>0</v>
      </c>
      <c r="J64" s="27">
        <v>17.350552344714199</v>
      </c>
      <c r="K64" s="27">
        <v>49.074772881118243</v>
      </c>
      <c r="L64" s="27">
        <v>90.15611460128487</v>
      </c>
      <c r="N64" s="23" t="s">
        <v>19</v>
      </c>
      <c r="O64" s="26">
        <v>0</v>
      </c>
      <c r="P64" s="27">
        <v>35.440429699545348</v>
      </c>
      <c r="Q64" s="27">
        <v>73.972018266245016</v>
      </c>
      <c r="R64" s="27">
        <v>115.36412917644574</v>
      </c>
    </row>
    <row r="65" spans="2:34">
      <c r="B65" s="24"/>
      <c r="C65" s="22">
        <v>245</v>
      </c>
      <c r="D65" s="22">
        <v>235</v>
      </c>
      <c r="E65" s="22">
        <v>225</v>
      </c>
      <c r="F65" s="22">
        <v>215</v>
      </c>
      <c r="I65" s="27">
        <v>17.350552344714199</v>
      </c>
      <c r="J65" s="27">
        <v>49.074772881118243</v>
      </c>
      <c r="K65" s="27">
        <v>90.15611460128487</v>
      </c>
      <c r="L65" s="27">
        <v>138.80441875771356</v>
      </c>
      <c r="O65" s="27">
        <v>35.440429699545348</v>
      </c>
      <c r="P65" s="27">
        <v>73.972018266245016</v>
      </c>
      <c r="Q65" s="28">
        <v>115.36412917644574</v>
      </c>
      <c r="R65" s="28">
        <v>159.43120633621868</v>
      </c>
    </row>
    <row r="66" spans="2:34">
      <c r="B66" s="24"/>
      <c r="C66" s="22">
        <v>235</v>
      </c>
      <c r="D66" s="22">
        <v>225</v>
      </c>
      <c r="E66" s="22">
        <v>215</v>
      </c>
      <c r="F66" s="22">
        <v>205</v>
      </c>
      <c r="I66" s="27">
        <v>49.074772881118243</v>
      </c>
      <c r="J66" s="27">
        <v>90.15611460128487</v>
      </c>
      <c r="K66" s="27">
        <v>138.80441875771356</v>
      </c>
      <c r="L66" s="28">
        <v>193.98507244974638</v>
      </c>
      <c r="O66" s="27">
        <v>73.972018266245016</v>
      </c>
      <c r="P66" s="27">
        <v>115.36412917644574</v>
      </c>
      <c r="Q66" s="28">
        <v>159.43120633621868</v>
      </c>
      <c r="R66" s="28">
        <v>206.01974521682854</v>
      </c>
      <c r="T66" s="37" t="s">
        <v>27</v>
      </c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</row>
    <row r="67" spans="2:34">
      <c r="B67" s="24"/>
      <c r="C67" s="22">
        <v>225</v>
      </c>
      <c r="D67" s="22">
        <v>215</v>
      </c>
      <c r="E67" s="22">
        <v>205</v>
      </c>
      <c r="F67" s="22">
        <v>195</v>
      </c>
      <c r="I67" s="27">
        <v>90.15611460128487</v>
      </c>
      <c r="J67" s="27">
        <v>138.80441875771356</v>
      </c>
      <c r="K67" s="28">
        <v>193.98507244974638</v>
      </c>
      <c r="L67" s="29">
        <v>255</v>
      </c>
      <c r="O67" s="27">
        <v>115.36412917644574</v>
      </c>
      <c r="P67" s="28">
        <v>159.43120633621868</v>
      </c>
      <c r="Q67" s="28">
        <v>206.01974521682854</v>
      </c>
      <c r="R67" s="29">
        <v>255</v>
      </c>
      <c r="T67" t="s">
        <v>21</v>
      </c>
      <c r="U67" s="15" t="s">
        <v>28</v>
      </c>
      <c r="V67" s="34" t="s">
        <v>37</v>
      </c>
    </row>
    <row r="68" spans="2:34">
      <c r="I68" s="30"/>
      <c r="J68" s="30"/>
      <c r="K68" s="30"/>
      <c r="L68" s="30"/>
      <c r="U68" s="15" t="s">
        <v>28</v>
      </c>
      <c r="V68" t="s">
        <v>31</v>
      </c>
    </row>
    <row r="69" spans="2:34">
      <c r="B69" t="s">
        <v>15</v>
      </c>
      <c r="C69" s="22">
        <v>100</v>
      </c>
      <c r="D69" s="22">
        <v>120</v>
      </c>
      <c r="E69" s="22">
        <v>140</v>
      </c>
      <c r="F69" s="22">
        <v>160</v>
      </c>
      <c r="G69" s="30"/>
      <c r="H69" s="42" t="s">
        <v>20</v>
      </c>
      <c r="I69" s="43">
        <v>50</v>
      </c>
      <c r="J69" s="44">
        <v>54.743416490252571</v>
      </c>
      <c r="K69" s="44">
        <v>56.708203932499373</v>
      </c>
      <c r="L69" s="44">
        <v>58.215838362577493</v>
      </c>
      <c r="M69" s="30"/>
      <c r="N69" s="42" t="s">
        <v>20</v>
      </c>
      <c r="O69" s="44">
        <v>65</v>
      </c>
      <c r="P69" s="44">
        <v>66.431676725154986</v>
      </c>
      <c r="Q69" s="44">
        <v>67.748239349298842</v>
      </c>
      <c r="R69" s="44">
        <v>68.973665961010283</v>
      </c>
    </row>
    <row r="70" spans="2:34">
      <c r="C70" s="22">
        <v>120</v>
      </c>
      <c r="D70" s="22">
        <v>140</v>
      </c>
      <c r="E70" s="22">
        <v>160</v>
      </c>
      <c r="F70" s="22">
        <v>180</v>
      </c>
      <c r="G70" s="30"/>
      <c r="H70" s="30"/>
      <c r="I70" s="44">
        <v>54.743416490252571</v>
      </c>
      <c r="J70" s="44">
        <v>56.708203932499373</v>
      </c>
      <c r="K70" s="44">
        <v>58.215838362577493</v>
      </c>
      <c r="L70" s="44">
        <v>59.486832980505142</v>
      </c>
      <c r="M70" s="30"/>
      <c r="N70" s="30"/>
      <c r="O70" s="44">
        <v>66.431676725154986</v>
      </c>
      <c r="P70" s="44">
        <v>67.748239349298842</v>
      </c>
      <c r="Q70" s="44">
        <v>68.973665961010283</v>
      </c>
      <c r="R70" s="44">
        <v>70.124611797498105</v>
      </c>
      <c r="T70" s="38" t="s">
        <v>29</v>
      </c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</row>
    <row r="71" spans="2:34">
      <c r="C71" s="22">
        <v>140</v>
      </c>
      <c r="D71" s="22">
        <v>160</v>
      </c>
      <c r="E71" s="22">
        <v>180</v>
      </c>
      <c r="F71" s="22">
        <v>200</v>
      </c>
      <c r="G71" s="30"/>
      <c r="H71" s="30"/>
      <c r="I71" s="44">
        <v>56.708203932499373</v>
      </c>
      <c r="J71" s="44">
        <v>58.215838362577493</v>
      </c>
      <c r="K71" s="44">
        <v>59.486832980505142</v>
      </c>
      <c r="L71" s="44">
        <v>60.606601717798213</v>
      </c>
      <c r="M71" s="30"/>
      <c r="N71" s="30"/>
      <c r="O71" s="44">
        <v>67.748239349298842</v>
      </c>
      <c r="P71" s="44">
        <v>68.973665961010283</v>
      </c>
      <c r="Q71" s="44">
        <v>70.124611797498105</v>
      </c>
      <c r="R71" s="44">
        <v>71.213203435596427</v>
      </c>
      <c r="T71" t="s">
        <v>25</v>
      </c>
      <c r="U71" t="s">
        <v>32</v>
      </c>
    </row>
    <row r="72" spans="2:34">
      <c r="C72" s="22">
        <v>160</v>
      </c>
      <c r="D72" s="22">
        <v>180</v>
      </c>
      <c r="E72" s="22">
        <v>200</v>
      </c>
      <c r="F72" s="22">
        <v>220</v>
      </c>
      <c r="G72" s="30"/>
      <c r="H72" s="30"/>
      <c r="I72" s="44">
        <v>58.215838362577493</v>
      </c>
      <c r="J72" s="44">
        <v>59.486832980505142</v>
      </c>
      <c r="K72" s="44">
        <v>60.606601717798213</v>
      </c>
      <c r="L72" s="44">
        <v>61.618950038622252</v>
      </c>
      <c r="M72" s="30"/>
      <c r="N72" s="30"/>
      <c r="O72" s="44">
        <v>68.973665961010283</v>
      </c>
      <c r="P72" s="44">
        <v>70.124611797498105</v>
      </c>
      <c r="Q72" s="44">
        <v>71.213203435596427</v>
      </c>
      <c r="R72" s="44">
        <v>72.248595461286982</v>
      </c>
    </row>
    <row r="73" spans="2:34"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</row>
  </sheetData>
  <mergeCells count="17">
    <mergeCell ref="T66:AH66"/>
    <mergeCell ref="T70:AH70"/>
    <mergeCell ref="J48:S48"/>
    <mergeCell ref="T59:AH59"/>
    <mergeCell ref="T52:AH52"/>
    <mergeCell ref="B52:F52"/>
    <mergeCell ref="H52:L52"/>
    <mergeCell ref="N52:R52"/>
    <mergeCell ref="AA15:AA18"/>
    <mergeCell ref="S33:S36"/>
    <mergeCell ref="AA33:AA36"/>
    <mergeCell ref="A12:AE12"/>
    <mergeCell ref="C15:C18"/>
    <mergeCell ref="C33:C36"/>
    <mergeCell ref="K33:K36"/>
    <mergeCell ref="K15:K18"/>
    <mergeCell ref="S15:S18"/>
  </mergeCells>
  <phoneticPr fontId="4" type="noConversion"/>
  <conditionalFormatting sqref="D15:G18">
    <cfRule type="colorScale" priority="44">
      <colorScale>
        <cfvo type="num" val="0"/>
        <cfvo type="num" val="255"/>
        <color theme="1"/>
        <color theme="0"/>
      </colorScale>
    </cfRule>
  </conditionalFormatting>
  <conditionalFormatting sqref="D26:G29">
    <cfRule type="colorScale" priority="45">
      <colorScale>
        <cfvo type="num" val="0"/>
        <cfvo type="num" val="255"/>
        <color theme="1"/>
        <color theme="0"/>
      </colorScale>
    </cfRule>
  </conditionalFormatting>
  <conditionalFormatting sqref="D33:G36">
    <cfRule type="colorScale" priority="42">
      <colorScale>
        <cfvo type="num" val="0"/>
        <cfvo type="num" val="255"/>
        <color theme="1"/>
        <color theme="0"/>
      </colorScale>
    </cfRule>
  </conditionalFormatting>
  <conditionalFormatting sqref="D44:G47">
    <cfRule type="colorScale" priority="43">
      <colorScale>
        <cfvo type="num" val="0"/>
        <cfvo type="num" val="255"/>
        <color theme="1"/>
        <color theme="0"/>
      </colorScale>
    </cfRule>
  </conditionalFormatting>
  <conditionalFormatting sqref="L15:O18">
    <cfRule type="colorScale" priority="46">
      <colorScale>
        <cfvo type="num" val="0"/>
        <cfvo type="num" val="255"/>
        <color theme="1"/>
        <color theme="0"/>
      </colorScale>
    </cfRule>
  </conditionalFormatting>
  <conditionalFormatting sqref="L26:O29">
    <cfRule type="colorScale" priority="48">
      <colorScale>
        <cfvo type="num" val="0"/>
        <cfvo type="num" val="255"/>
        <color theme="1"/>
        <color theme="0"/>
      </colorScale>
    </cfRule>
  </conditionalFormatting>
  <conditionalFormatting sqref="L33:O36">
    <cfRule type="colorScale" priority="47">
      <colorScale>
        <cfvo type="num" val="0"/>
        <cfvo type="num" val="255"/>
        <color theme="1"/>
        <color theme="0"/>
      </colorScale>
    </cfRule>
  </conditionalFormatting>
  <conditionalFormatting sqref="L44:O47">
    <cfRule type="colorScale" priority="49">
      <colorScale>
        <cfvo type="num" val="0"/>
        <cfvo type="num" val="255"/>
        <color theme="1"/>
        <color theme="0"/>
      </colorScale>
    </cfRule>
  </conditionalFormatting>
  <conditionalFormatting sqref="T15:W18">
    <cfRule type="colorScale" priority="36">
      <colorScale>
        <cfvo type="num" val="0"/>
        <cfvo type="num" val="255"/>
        <color theme="1"/>
        <color theme="0"/>
      </colorScale>
    </cfRule>
  </conditionalFormatting>
  <conditionalFormatting sqref="T26:W29">
    <cfRule type="colorScale" priority="37">
      <colorScale>
        <cfvo type="num" val="0"/>
        <cfvo type="num" val="255"/>
        <color theme="1"/>
        <color theme="0"/>
      </colorScale>
    </cfRule>
  </conditionalFormatting>
  <conditionalFormatting sqref="T44:W47">
    <cfRule type="colorScale" priority="35">
      <colorScale>
        <cfvo type="num" val="0"/>
        <cfvo type="num" val="255"/>
        <color theme="1"/>
        <color theme="0"/>
      </colorScale>
    </cfRule>
  </conditionalFormatting>
  <conditionalFormatting sqref="AB26:AE29">
    <cfRule type="colorScale" priority="40">
      <colorScale>
        <cfvo type="num" val="0"/>
        <cfvo type="num" val="255"/>
        <color theme="1"/>
        <color theme="0"/>
      </colorScale>
    </cfRule>
  </conditionalFormatting>
  <conditionalFormatting sqref="AB44:AE47">
    <cfRule type="colorScale" priority="41">
      <colorScale>
        <cfvo type="num" val="0"/>
        <cfvo type="num" val="255"/>
        <color theme="1"/>
        <color theme="0"/>
      </colorScale>
    </cfRule>
  </conditionalFormatting>
  <conditionalFormatting sqref="AB15:AE18">
    <cfRule type="colorScale" priority="33">
      <colorScale>
        <cfvo type="num" val="0"/>
        <cfvo type="num" val="255"/>
        <color theme="1"/>
        <color theme="0"/>
      </colorScale>
    </cfRule>
  </conditionalFormatting>
  <conditionalFormatting sqref="T33:W36">
    <cfRule type="colorScale" priority="32">
      <colorScale>
        <cfvo type="num" val="0"/>
        <cfvo type="num" val="255"/>
        <color theme="1"/>
        <color theme="0"/>
      </colorScale>
    </cfRule>
  </conditionalFormatting>
  <conditionalFormatting sqref="AB33:AE36">
    <cfRule type="colorScale" priority="31">
      <colorScale>
        <cfvo type="num" val="0"/>
        <cfvo type="num" val="255"/>
        <color theme="1"/>
        <color theme="0"/>
      </colorScale>
    </cfRule>
  </conditionalFormatting>
  <conditionalFormatting sqref="C54:F57">
    <cfRule type="colorScale" priority="29">
      <colorScale>
        <cfvo type="num" val="0"/>
        <cfvo type="num" val="255"/>
        <color theme="1"/>
        <color theme="0"/>
      </colorScale>
    </cfRule>
    <cfRule type="colorScale" priority="30">
      <colorScale>
        <cfvo type="num" val="0"/>
        <cfvo type="num" val="255"/>
        <color theme="1"/>
        <color theme="0"/>
      </colorScale>
    </cfRule>
  </conditionalFormatting>
  <conditionalFormatting sqref="C59:F62">
    <cfRule type="colorScale" priority="27">
      <colorScale>
        <cfvo type="num" val="0"/>
        <cfvo type="num" val="255"/>
        <color theme="1"/>
        <color theme="0"/>
      </colorScale>
    </cfRule>
    <cfRule type="colorScale" priority="28">
      <colorScale>
        <cfvo type="num" val="0"/>
        <cfvo type="num" val="255"/>
        <color theme="1"/>
        <color theme="0"/>
      </colorScale>
    </cfRule>
  </conditionalFormatting>
  <conditionalFormatting sqref="C64:F67">
    <cfRule type="colorScale" priority="25">
      <colorScale>
        <cfvo type="num" val="0"/>
        <cfvo type="num" val="255"/>
        <color theme="1"/>
        <color theme="0"/>
      </colorScale>
    </cfRule>
    <cfRule type="colorScale" priority="26">
      <colorScale>
        <cfvo type="num" val="0"/>
        <cfvo type="num" val="255"/>
        <color theme="1"/>
        <color theme="0"/>
      </colorScale>
    </cfRule>
  </conditionalFormatting>
  <conditionalFormatting sqref="C69:F72">
    <cfRule type="colorScale" priority="23">
      <colorScale>
        <cfvo type="num" val="0"/>
        <cfvo type="num" val="255"/>
        <color theme="1"/>
        <color theme="0"/>
      </colorScale>
    </cfRule>
    <cfRule type="colorScale" priority="24">
      <colorScale>
        <cfvo type="num" val="0"/>
        <cfvo type="num" val="255"/>
        <color theme="1"/>
        <color theme="0"/>
      </colorScale>
    </cfRule>
  </conditionalFormatting>
  <conditionalFormatting sqref="I54:L57">
    <cfRule type="colorScale" priority="22">
      <colorScale>
        <cfvo type="num" val="0"/>
        <cfvo type="num" val="255"/>
        <color theme="1"/>
        <color theme="0"/>
      </colorScale>
    </cfRule>
  </conditionalFormatting>
  <conditionalFormatting sqref="I64:L67">
    <cfRule type="colorScale" priority="20">
      <colorScale>
        <cfvo type="num" val="0"/>
        <cfvo type="num" val="255"/>
        <color theme="1"/>
        <color theme="0"/>
      </colorScale>
    </cfRule>
  </conditionalFormatting>
  <conditionalFormatting sqref="O54:R57">
    <cfRule type="colorScale" priority="18">
      <colorScale>
        <cfvo type="num" val="0"/>
        <cfvo type="num" val="255"/>
        <color theme="1"/>
        <color theme="0"/>
      </colorScale>
    </cfRule>
  </conditionalFormatting>
  <conditionalFormatting sqref="O59:R62">
    <cfRule type="colorScale" priority="17">
      <colorScale>
        <cfvo type="num" val="0"/>
        <cfvo type="num" val="255"/>
        <color theme="1"/>
        <color theme="0"/>
      </colorScale>
    </cfRule>
  </conditionalFormatting>
  <conditionalFormatting sqref="O64:R67">
    <cfRule type="colorScale" priority="16">
      <colorScale>
        <cfvo type="num" val="0"/>
        <cfvo type="num" val="255"/>
        <color theme="1"/>
        <color theme="0"/>
      </colorScale>
    </cfRule>
  </conditionalFormatting>
  <conditionalFormatting sqref="D20:G23">
    <cfRule type="colorScale" priority="12">
      <colorScale>
        <cfvo type="num" val="0"/>
        <cfvo type="num" val="255"/>
        <color theme="1"/>
        <color theme="0"/>
      </colorScale>
    </cfRule>
    <cfRule type="colorScale" priority="14">
      <colorScale>
        <cfvo type="num" val="0"/>
        <cfvo type="num" val="255"/>
        <color rgb="FF000000"/>
        <color rgb="FFFFFFFF"/>
      </colorScale>
    </cfRule>
  </conditionalFormatting>
  <conditionalFormatting sqref="L20:O23">
    <cfRule type="colorScale" priority="11">
      <colorScale>
        <cfvo type="num" val="0"/>
        <cfvo type="num" val="255"/>
        <color theme="1"/>
        <color theme="0"/>
      </colorScale>
    </cfRule>
  </conditionalFormatting>
  <conditionalFormatting sqref="T20:W23">
    <cfRule type="colorScale" priority="10">
      <colorScale>
        <cfvo type="num" val="0"/>
        <cfvo type="num" val="255"/>
        <color theme="1"/>
        <color theme="0"/>
      </colorScale>
    </cfRule>
  </conditionalFormatting>
  <conditionalFormatting sqref="AB20:AE23">
    <cfRule type="colorScale" priority="9">
      <colorScale>
        <cfvo type="num" val="0"/>
        <cfvo type="num" val="255"/>
        <color theme="1"/>
        <color theme="0"/>
      </colorScale>
    </cfRule>
  </conditionalFormatting>
  <conditionalFormatting sqref="D38:G41">
    <cfRule type="colorScale" priority="8">
      <colorScale>
        <cfvo type="num" val="0"/>
        <cfvo type="num" val="255"/>
        <color theme="1"/>
        <color theme="0"/>
      </colorScale>
    </cfRule>
  </conditionalFormatting>
  <conditionalFormatting sqref="L38:O41">
    <cfRule type="colorScale" priority="7">
      <colorScale>
        <cfvo type="num" val="0"/>
        <cfvo type="num" val="255"/>
        <color theme="1"/>
        <color theme="0"/>
      </colorScale>
    </cfRule>
  </conditionalFormatting>
  <conditionalFormatting sqref="T38:W41">
    <cfRule type="colorScale" priority="4">
      <colorScale>
        <cfvo type="num" val="0"/>
        <cfvo type="num" val="255"/>
        <color theme="1"/>
        <color theme="0"/>
      </colorScale>
    </cfRule>
    <cfRule type="colorScale" priority="6">
      <colorScale>
        <cfvo type="num" val="0"/>
        <cfvo type="num" val="255"/>
        <color theme="1"/>
        <color theme="0"/>
      </colorScale>
    </cfRule>
  </conditionalFormatting>
  <conditionalFormatting sqref="AB38:AE41">
    <cfRule type="colorScale" priority="5">
      <colorScale>
        <cfvo type="num" val="0"/>
        <cfvo type="num" val="255"/>
        <color theme="1"/>
        <color theme="0"/>
      </colorScale>
    </cfRule>
  </conditionalFormatting>
  <conditionalFormatting sqref="O69:R72">
    <cfRule type="colorScale" priority="3">
      <colorScale>
        <cfvo type="num" val="0"/>
        <cfvo type="num" val="255"/>
        <color theme="1"/>
        <color theme="0"/>
      </colorScale>
    </cfRule>
  </conditionalFormatting>
  <conditionalFormatting sqref="I69:L72">
    <cfRule type="colorScale" priority="2">
      <colorScale>
        <cfvo type="num" val="0"/>
        <cfvo type="num" val="255"/>
        <color theme="1"/>
        <color theme="0"/>
      </colorScale>
    </cfRule>
  </conditionalFormatting>
  <conditionalFormatting sqref="I59:L62">
    <cfRule type="colorScale" priority="1">
      <colorScale>
        <cfvo type="num" val="0"/>
        <cfvo type="num" val="255"/>
        <color theme="1"/>
        <color theme="0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act2_1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</dc:creator>
  <cp:lastModifiedBy>May</cp:lastModifiedBy>
  <dcterms:created xsi:type="dcterms:W3CDTF">2023-07-25T02:26:46Z</dcterms:created>
  <dcterms:modified xsi:type="dcterms:W3CDTF">2023-07-31T01:46:14Z</dcterms:modified>
</cp:coreProperties>
</file>