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桌面\CODE-FOR-DS\单次训练数据\"/>
    </mc:Choice>
  </mc:AlternateContent>
  <xr:revisionPtr revIDLastSave="0" documentId="13_ncr:1_{6878186A-315D-4731-9795-10D1C5FAE6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88" i="1" l="1"/>
  <c r="D188" i="1"/>
  <c r="E188" i="1"/>
  <c r="F188" i="1"/>
  <c r="G188" i="1"/>
  <c r="B188" i="1"/>
  <c r="B187" i="1"/>
  <c r="C187" i="1"/>
  <c r="D187" i="1"/>
  <c r="E187" i="1"/>
  <c r="F187" i="1"/>
  <c r="G187" i="1"/>
  <c r="B186" i="1"/>
  <c r="C186" i="1"/>
  <c r="D186" i="1"/>
  <c r="E186" i="1"/>
  <c r="F186" i="1"/>
  <c r="G186" i="1"/>
  <c r="R178" i="1"/>
  <c r="Q178" i="1"/>
  <c r="P178" i="1"/>
  <c r="O178" i="1"/>
  <c r="N178" i="1"/>
  <c r="M178" i="1"/>
  <c r="L178" i="1"/>
  <c r="K178" i="1"/>
  <c r="J178" i="1"/>
  <c r="I178" i="1"/>
  <c r="R171" i="1"/>
  <c r="Q171" i="1"/>
  <c r="P171" i="1"/>
  <c r="O171" i="1"/>
  <c r="N171" i="1"/>
  <c r="M171" i="1"/>
  <c r="L171" i="1"/>
  <c r="K171" i="1"/>
  <c r="J171" i="1"/>
  <c r="I171" i="1"/>
  <c r="R164" i="1"/>
  <c r="Q164" i="1"/>
  <c r="P164" i="1"/>
  <c r="O164" i="1"/>
  <c r="N164" i="1"/>
  <c r="M164" i="1"/>
  <c r="L164" i="1"/>
  <c r="K164" i="1"/>
  <c r="J164" i="1"/>
  <c r="I164" i="1"/>
  <c r="R157" i="1"/>
  <c r="Q157" i="1"/>
  <c r="P157" i="1"/>
  <c r="O157" i="1"/>
  <c r="N157" i="1"/>
  <c r="M157" i="1"/>
  <c r="L157" i="1"/>
  <c r="K157" i="1"/>
  <c r="J157" i="1"/>
  <c r="I157" i="1"/>
  <c r="R150" i="1"/>
  <c r="Q150" i="1"/>
  <c r="P150" i="1"/>
  <c r="O150" i="1"/>
  <c r="N150" i="1"/>
  <c r="M150" i="1"/>
  <c r="L150" i="1"/>
  <c r="K150" i="1"/>
  <c r="J150" i="1"/>
  <c r="I150" i="1"/>
  <c r="R143" i="1"/>
  <c r="Q143" i="1"/>
  <c r="P143" i="1"/>
  <c r="O143" i="1"/>
  <c r="N143" i="1"/>
  <c r="M143" i="1"/>
  <c r="L143" i="1"/>
  <c r="K143" i="1"/>
  <c r="J143" i="1"/>
  <c r="I143" i="1"/>
  <c r="R136" i="1"/>
  <c r="Q136" i="1"/>
  <c r="P136" i="1"/>
  <c r="O136" i="1"/>
  <c r="N136" i="1"/>
  <c r="M136" i="1"/>
  <c r="L136" i="1"/>
  <c r="K136" i="1"/>
  <c r="J136" i="1"/>
  <c r="I136" i="1"/>
  <c r="R129" i="1"/>
  <c r="Q129" i="1"/>
  <c r="P129" i="1"/>
  <c r="O129" i="1"/>
  <c r="N129" i="1"/>
  <c r="M129" i="1"/>
  <c r="L129" i="1"/>
  <c r="K129" i="1"/>
  <c r="J129" i="1"/>
  <c r="I129" i="1"/>
  <c r="R122" i="1"/>
  <c r="Q122" i="1"/>
  <c r="P122" i="1"/>
  <c r="O122" i="1"/>
  <c r="N122" i="1"/>
  <c r="M122" i="1"/>
  <c r="L122" i="1"/>
  <c r="K122" i="1"/>
  <c r="J122" i="1"/>
  <c r="I122" i="1"/>
  <c r="R115" i="1"/>
  <c r="Q115" i="1"/>
  <c r="P115" i="1"/>
  <c r="O115" i="1"/>
  <c r="N115" i="1"/>
  <c r="M115" i="1"/>
  <c r="L115" i="1"/>
  <c r="K115" i="1"/>
  <c r="J115" i="1"/>
  <c r="I115" i="1"/>
  <c r="R108" i="1"/>
  <c r="Q108" i="1"/>
  <c r="P108" i="1"/>
  <c r="O108" i="1"/>
  <c r="N108" i="1"/>
  <c r="M108" i="1"/>
  <c r="L108" i="1"/>
  <c r="K108" i="1"/>
  <c r="J108" i="1"/>
  <c r="I108" i="1"/>
  <c r="R101" i="1"/>
  <c r="Q101" i="1"/>
  <c r="P101" i="1"/>
  <c r="O101" i="1"/>
  <c r="N101" i="1"/>
  <c r="M101" i="1"/>
  <c r="L101" i="1"/>
  <c r="K101" i="1"/>
  <c r="J101" i="1"/>
  <c r="I101" i="1"/>
  <c r="R94" i="1"/>
  <c r="Q94" i="1"/>
  <c r="P94" i="1"/>
  <c r="O94" i="1"/>
  <c r="N94" i="1"/>
  <c r="M94" i="1"/>
  <c r="L94" i="1"/>
  <c r="K94" i="1"/>
  <c r="J94" i="1"/>
  <c r="I94" i="1"/>
  <c r="R87" i="1"/>
  <c r="Q87" i="1"/>
  <c r="P87" i="1"/>
  <c r="O87" i="1"/>
  <c r="N87" i="1"/>
  <c r="M87" i="1"/>
  <c r="L87" i="1"/>
  <c r="K87" i="1"/>
  <c r="J87" i="1"/>
  <c r="I87" i="1"/>
  <c r="R80" i="1"/>
  <c r="Q80" i="1"/>
  <c r="P80" i="1"/>
  <c r="O80" i="1"/>
  <c r="N80" i="1"/>
  <c r="M80" i="1"/>
  <c r="L80" i="1"/>
  <c r="K80" i="1"/>
  <c r="J80" i="1"/>
  <c r="I80" i="1"/>
  <c r="R73" i="1"/>
  <c r="Q73" i="1"/>
  <c r="P73" i="1"/>
  <c r="O73" i="1"/>
  <c r="N73" i="1"/>
  <c r="M73" i="1"/>
  <c r="L73" i="1"/>
  <c r="K73" i="1"/>
  <c r="J73" i="1"/>
  <c r="I73" i="1"/>
  <c r="R66" i="1"/>
  <c r="Q66" i="1"/>
  <c r="P66" i="1"/>
  <c r="O66" i="1"/>
  <c r="N66" i="1"/>
  <c r="M66" i="1"/>
  <c r="L66" i="1"/>
  <c r="K66" i="1"/>
  <c r="J66" i="1"/>
  <c r="I66" i="1"/>
  <c r="R59" i="1"/>
  <c r="Q59" i="1"/>
  <c r="P59" i="1"/>
  <c r="O59" i="1"/>
  <c r="N59" i="1"/>
  <c r="M59" i="1"/>
  <c r="L59" i="1"/>
  <c r="K59" i="1"/>
  <c r="J59" i="1"/>
  <c r="I59" i="1"/>
  <c r="R52" i="1"/>
  <c r="Q52" i="1"/>
  <c r="P52" i="1"/>
  <c r="O52" i="1"/>
  <c r="N52" i="1"/>
  <c r="M52" i="1"/>
  <c r="L52" i="1"/>
  <c r="K52" i="1"/>
  <c r="J52" i="1"/>
  <c r="I52" i="1"/>
  <c r="R45" i="1"/>
  <c r="Q45" i="1"/>
  <c r="P45" i="1"/>
  <c r="O45" i="1"/>
  <c r="N45" i="1"/>
  <c r="M45" i="1"/>
  <c r="L45" i="1"/>
  <c r="K45" i="1"/>
  <c r="J45" i="1"/>
  <c r="I45" i="1"/>
  <c r="R38" i="1"/>
  <c r="Q38" i="1"/>
  <c r="P38" i="1"/>
  <c r="O38" i="1"/>
  <c r="N38" i="1"/>
  <c r="M38" i="1"/>
  <c r="L38" i="1"/>
  <c r="K38" i="1"/>
  <c r="J38" i="1"/>
  <c r="I38" i="1"/>
  <c r="R31" i="1"/>
  <c r="Q31" i="1"/>
  <c r="P31" i="1"/>
  <c r="O31" i="1"/>
  <c r="N31" i="1"/>
  <c r="M31" i="1"/>
  <c r="L31" i="1"/>
  <c r="K31" i="1"/>
  <c r="J31" i="1"/>
  <c r="I31" i="1"/>
  <c r="R24" i="1"/>
  <c r="Q24" i="1"/>
  <c r="P24" i="1"/>
  <c r="O24" i="1"/>
  <c r="N24" i="1"/>
  <c r="M24" i="1"/>
  <c r="L24" i="1"/>
  <c r="K24" i="1"/>
  <c r="J24" i="1"/>
  <c r="I24" i="1"/>
  <c r="R17" i="1"/>
  <c r="Q17" i="1"/>
  <c r="P17" i="1"/>
  <c r="O17" i="1"/>
  <c r="N17" i="1"/>
  <c r="M17" i="1"/>
  <c r="L17" i="1"/>
  <c r="K17" i="1"/>
  <c r="J17" i="1"/>
  <c r="I17" i="1"/>
  <c r="R10" i="1"/>
  <c r="Q10" i="1"/>
  <c r="P10" i="1"/>
  <c r="O10" i="1"/>
  <c r="N10" i="1"/>
  <c r="M10" i="1"/>
  <c r="L10" i="1"/>
  <c r="K10" i="1"/>
  <c r="J10" i="1"/>
  <c r="I10" i="1"/>
  <c r="R3" i="1"/>
  <c r="Q3" i="1"/>
  <c r="P3" i="1"/>
  <c r="O3" i="1"/>
  <c r="N3" i="1"/>
  <c r="M3" i="1"/>
  <c r="L3" i="1"/>
  <c r="K3" i="1"/>
  <c r="J3" i="1"/>
  <c r="I3" i="1"/>
  <c r="G185" i="1"/>
  <c r="F185" i="1"/>
  <c r="E185" i="1"/>
  <c r="D185" i="1"/>
  <c r="C185" i="1"/>
  <c r="B185" i="1"/>
</calcChain>
</file>

<file path=xl/sharedStrings.xml><?xml version="1.0" encoding="utf-8"?>
<sst xmlns="http://schemas.openxmlformats.org/spreadsheetml/2006/main" count="201" uniqueCount="45">
  <si>
    <t>NAME</t>
  </si>
  <si>
    <t>Ours</t>
  </si>
  <si>
    <t>LASA</t>
  </si>
  <si>
    <t>SEA</t>
  </si>
  <si>
    <t>VRMSE</t>
  </si>
  <si>
    <t>RMSE</t>
  </si>
  <si>
    <t>E</t>
  </si>
  <si>
    <t>DTW</t>
  </si>
  <si>
    <t>DF</t>
  </si>
  <si>
    <t>Angle</t>
  </si>
  <si>
    <t>BendedLine</t>
  </si>
  <si>
    <t>CShape</t>
  </si>
  <si>
    <t>DoubleBendedLine</t>
  </si>
  <si>
    <t>GShape</t>
  </si>
  <si>
    <t>heee</t>
  </si>
  <si>
    <t>JShape</t>
  </si>
  <si>
    <t>JShape_2</t>
  </si>
  <si>
    <t>Khamesh</t>
  </si>
  <si>
    <t>Leaf_1</t>
  </si>
  <si>
    <t>Leaf_2</t>
  </si>
  <si>
    <t>Line</t>
  </si>
  <si>
    <t>LShape</t>
  </si>
  <si>
    <t>NShape</t>
  </si>
  <si>
    <t>PShape</t>
  </si>
  <si>
    <t>RShape</t>
  </si>
  <si>
    <t>Saeghe</t>
  </si>
  <si>
    <t>Sharpc</t>
  </si>
  <si>
    <t>Sine</t>
  </si>
  <si>
    <t>Snake</t>
  </si>
  <si>
    <t>Spoon</t>
  </si>
  <si>
    <t>Sshape</t>
  </si>
  <si>
    <t>Trapezoid</t>
  </si>
  <si>
    <t>WShape</t>
  </si>
  <si>
    <t>Worm</t>
  </si>
  <si>
    <t>Zshape</t>
  </si>
  <si>
    <t>SUMSEA</t>
    <phoneticPr fontId="1" type="noConversion"/>
  </si>
  <si>
    <t>MEANSEA</t>
    <phoneticPr fontId="1" type="noConversion"/>
  </si>
  <si>
    <t>SUMVRMSE</t>
    <phoneticPr fontId="1" type="noConversion"/>
  </si>
  <si>
    <t>MEANVRMSE</t>
    <phoneticPr fontId="1" type="noConversion"/>
  </si>
  <si>
    <t>SUMRMSE</t>
    <phoneticPr fontId="1" type="noConversion"/>
  </si>
  <si>
    <t>MEANRMSE</t>
    <phoneticPr fontId="1" type="noConversion"/>
  </si>
  <si>
    <t>SUMDTW</t>
    <phoneticPr fontId="1" type="noConversion"/>
  </si>
  <si>
    <t>MEANVDTW</t>
    <phoneticPr fontId="1" type="noConversion"/>
  </si>
  <si>
    <t>SUMDF</t>
    <phoneticPr fontId="1" type="noConversion"/>
  </si>
  <si>
    <t>MEANVDF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</si>
</sst>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x@dvd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8"/>
  <sheetViews>
    <sheetView tabSelected="1" topLeftCell="A170" zoomScale="115" zoomScaleNormal="115" workbookViewId="0">
      <selection activeCell="B186" sqref="B186:G188"/>
    </sheetView>
  </sheetViews>
  <sheetFormatPr defaultRowHeight="13.8" x14ac:dyDescent="0.25"/>
  <cols>
    <col min="1" max="1" width="22.109375" customWidth="1"/>
    <col min="2" max="2" width="9.109375" bestFit="1" customWidth="1"/>
    <col min="3" max="3" width="9.5546875" bestFit="1" customWidth="1"/>
    <col min="5" max="5" width="8.88671875" customWidth="1"/>
    <col min="9" max="9" width="10.21875" customWidth="1"/>
    <col min="10" max="10" width="10.6640625" customWidth="1"/>
  </cols>
  <sheetData>
    <row r="1" spans="1:36" x14ac:dyDescent="0.25">
      <c r="A1" s="1" t="s">
        <v>0</v>
      </c>
      <c r="B1" s="8" t="s">
        <v>1</v>
      </c>
      <c r="C1" s="9"/>
      <c r="D1" s="9"/>
      <c r="E1" s="9"/>
      <c r="F1" s="9"/>
      <c r="G1" s="9"/>
      <c r="L1" s="8"/>
      <c r="M1" s="9"/>
      <c r="N1" s="9"/>
      <c r="O1" s="9"/>
      <c r="P1" s="9"/>
      <c r="Q1" s="8"/>
      <c r="R1" s="9"/>
      <c r="S1" s="9"/>
      <c r="T1" s="9"/>
      <c r="U1" s="9"/>
      <c r="V1" s="8"/>
      <c r="W1" s="9"/>
      <c r="X1" s="9"/>
      <c r="Y1" s="9"/>
      <c r="Z1" s="9"/>
      <c r="AA1" s="8"/>
      <c r="AB1" s="9"/>
      <c r="AC1" s="9"/>
      <c r="AD1" s="9"/>
      <c r="AE1" s="9"/>
      <c r="AF1" s="8"/>
      <c r="AG1" s="9"/>
      <c r="AH1" s="9"/>
      <c r="AI1" s="9"/>
      <c r="AJ1" s="9"/>
    </row>
    <row r="2" spans="1:36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2" t="s">
        <v>35</v>
      </c>
      <c r="J2" s="3" t="s">
        <v>36</v>
      </c>
      <c r="K2" s="1" t="s">
        <v>37</v>
      </c>
      <c r="L2" s="1" t="s">
        <v>38</v>
      </c>
      <c r="M2" s="2" t="s">
        <v>39</v>
      </c>
      <c r="N2" s="3" t="s">
        <v>40</v>
      </c>
      <c r="O2" s="1" t="s">
        <v>41</v>
      </c>
      <c r="P2" s="1" t="s">
        <v>42</v>
      </c>
      <c r="Q2" s="2" t="s">
        <v>43</v>
      </c>
      <c r="R2" s="3" t="s">
        <v>44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9</v>
      </c>
      <c r="B3" s="1">
        <v>81.760000000000005</v>
      </c>
      <c r="C3" s="1">
        <v>4.62</v>
      </c>
      <c r="D3" s="1">
        <v>1.52</v>
      </c>
      <c r="E3" s="1">
        <v>-0.59</v>
      </c>
      <c r="F3" s="1">
        <v>58.18</v>
      </c>
      <c r="G3" s="1">
        <v>2.73</v>
      </c>
      <c r="H3" s="1">
        <v>25.98</v>
      </c>
      <c r="I3" s="6">
        <f>AVERAGE(B3:B9)</f>
        <v>146.13142857142856</v>
      </c>
      <c r="J3" s="6">
        <f>_xlfn.STDEV.P(B3:B9)</f>
        <v>71.017978695251401</v>
      </c>
      <c r="K3" s="6">
        <f>AVERAGE(C3:C9)</f>
        <v>5.9871428571428575</v>
      </c>
      <c r="L3" s="6">
        <f>_xlfn.STDEV.P(C3:C9)</f>
        <v>1.0756886735710156</v>
      </c>
      <c r="M3" s="6">
        <f>AVERAGE(D3:D9)</f>
        <v>3.8971428571428572</v>
      </c>
      <c r="N3" s="6">
        <f>_xlfn.STDEV.P(D3:D9)</f>
        <v>1.9835733576820695</v>
      </c>
      <c r="O3" s="6">
        <f>AVERAGE(F3:F9)</f>
        <v>96.901428571428582</v>
      </c>
      <c r="P3" s="6">
        <f>_xlfn.STDEV.P(F3:F9)</f>
        <v>43.596068770531318</v>
      </c>
      <c r="Q3" s="6">
        <f>AVERAGE(G3:G9)</f>
        <v>4.2085714285714291</v>
      </c>
      <c r="R3" s="6">
        <f>_xlfn.STDEV.P(G3:G9)</f>
        <v>1.9474116783304847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6" x14ac:dyDescent="0.25">
      <c r="A4" s="1" t="s">
        <v>9</v>
      </c>
      <c r="B4" s="1">
        <v>131.72999999999999</v>
      </c>
      <c r="C4" s="1">
        <v>5.64</v>
      </c>
      <c r="D4" s="1">
        <v>2.52</v>
      </c>
      <c r="E4" s="1">
        <v>-0.56000000000000005</v>
      </c>
      <c r="F4" s="1">
        <v>85.38</v>
      </c>
      <c r="G4" s="1">
        <v>3.32</v>
      </c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6" x14ac:dyDescent="0.25">
      <c r="A5" s="1" t="s">
        <v>9</v>
      </c>
      <c r="B5" s="1">
        <v>203.89</v>
      </c>
      <c r="C5" s="1">
        <v>7.34</v>
      </c>
      <c r="D5" s="1">
        <v>5.03</v>
      </c>
      <c r="E5" s="1">
        <v>-0.66</v>
      </c>
      <c r="F5" s="1">
        <v>143.27000000000001</v>
      </c>
      <c r="G5" s="1">
        <v>5.48</v>
      </c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6" x14ac:dyDescent="0.25">
      <c r="A6" s="1" t="s">
        <v>9</v>
      </c>
      <c r="B6" s="1">
        <v>130.44999999999999</v>
      </c>
      <c r="C6" s="1">
        <v>4.59</v>
      </c>
      <c r="D6" s="1">
        <v>3.55</v>
      </c>
      <c r="E6" s="1">
        <v>-0.55000000000000004</v>
      </c>
      <c r="F6" s="1">
        <v>92.73</v>
      </c>
      <c r="G6" s="1">
        <v>4.93</v>
      </c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6" x14ac:dyDescent="0.25">
      <c r="A7" s="1" t="s">
        <v>9</v>
      </c>
      <c r="B7" s="1">
        <v>75.37</v>
      </c>
      <c r="C7" s="1">
        <v>6.68</v>
      </c>
      <c r="D7" s="1">
        <v>3.09</v>
      </c>
      <c r="E7" s="1">
        <v>-0.61</v>
      </c>
      <c r="F7" s="1">
        <v>52.33</v>
      </c>
      <c r="G7" s="1">
        <v>2.2200000000000002</v>
      </c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6" x14ac:dyDescent="0.25">
      <c r="A8" s="1" t="s">
        <v>9</v>
      </c>
      <c r="B8" s="1">
        <v>108.78</v>
      </c>
      <c r="C8" s="1">
        <v>5.72</v>
      </c>
      <c r="D8" s="1">
        <v>3.46</v>
      </c>
      <c r="E8" s="1">
        <v>-0.61</v>
      </c>
      <c r="F8" s="1">
        <v>67.83</v>
      </c>
      <c r="G8" s="1">
        <v>2.68</v>
      </c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6" x14ac:dyDescent="0.25">
      <c r="A9" s="1" t="s">
        <v>9</v>
      </c>
      <c r="B9" s="1">
        <v>290.94</v>
      </c>
      <c r="C9" s="1">
        <v>7.32</v>
      </c>
      <c r="D9" s="1">
        <v>8.11</v>
      </c>
      <c r="E9" s="1">
        <v>-0.63</v>
      </c>
      <c r="F9" s="1">
        <v>178.59</v>
      </c>
      <c r="G9" s="1">
        <v>8.1</v>
      </c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6" x14ac:dyDescent="0.25">
      <c r="A10" s="1" t="s">
        <v>10</v>
      </c>
      <c r="B10" s="1">
        <v>323.47000000000003</v>
      </c>
      <c r="C10" s="1">
        <v>1.99</v>
      </c>
      <c r="D10" s="1">
        <v>10.23</v>
      </c>
      <c r="E10" s="1">
        <v>-0.42</v>
      </c>
      <c r="F10" s="1">
        <v>371.88</v>
      </c>
      <c r="G10" s="1">
        <v>18.03</v>
      </c>
      <c r="H10" s="1">
        <v>19.8</v>
      </c>
      <c r="I10" s="6">
        <f t="shared" ref="I10" si="0">AVERAGE(B10:B16)</f>
        <v>211.01857142857142</v>
      </c>
      <c r="J10" s="6">
        <f t="shared" ref="J10" si="1">_xlfn.STDEV.P(B10:B16)</f>
        <v>127.2358518015794</v>
      </c>
      <c r="K10" s="6">
        <f t="shared" ref="K10" si="2">AVERAGE(C10:C16)</f>
        <v>2.0528571428571429</v>
      </c>
      <c r="L10" s="6">
        <f t="shared" ref="L10" si="3">_xlfn.STDEV.P(C10:C16)</f>
        <v>0.59131123749835568</v>
      </c>
      <c r="M10" s="6">
        <f t="shared" ref="M10" si="4">AVERAGE(D10:D16)</f>
        <v>6.015714285714286</v>
      </c>
      <c r="N10" s="6">
        <f t="shared" ref="N10" si="5">_xlfn.STDEV.P(D10:D16)</f>
        <v>4.1481006226356421</v>
      </c>
      <c r="O10" s="6">
        <f t="shared" ref="O10" si="6">AVERAGE(F10:F16)</f>
        <v>179.82999999999998</v>
      </c>
      <c r="P10" s="6">
        <f t="shared" ref="P10" si="7">_xlfn.STDEV.P(F10:F16)</f>
        <v>140.0164644400283</v>
      </c>
      <c r="Q10" s="6">
        <f t="shared" ref="Q10" si="8">AVERAGE(G10:G16)</f>
        <v>8.451428571428572</v>
      </c>
      <c r="R10" s="6">
        <f t="shared" ref="R10" si="9">_xlfn.STDEV.P(G10:G16)</f>
        <v>7.310951528009058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6" x14ac:dyDescent="0.25">
      <c r="A11" s="1" t="s">
        <v>10</v>
      </c>
      <c r="B11" s="1">
        <v>382.77</v>
      </c>
      <c r="C11" s="1">
        <v>2</v>
      </c>
      <c r="D11" s="1">
        <v>12.69</v>
      </c>
      <c r="E11" s="1">
        <v>-0.36</v>
      </c>
      <c r="F11" s="1">
        <v>375.7</v>
      </c>
      <c r="G11" s="1">
        <v>19.12</v>
      </c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6" x14ac:dyDescent="0.25">
      <c r="A12" s="1" t="s">
        <v>10</v>
      </c>
      <c r="B12" s="1">
        <v>346</v>
      </c>
      <c r="C12" s="1">
        <v>1.84</v>
      </c>
      <c r="D12" s="1">
        <v>8.83</v>
      </c>
      <c r="E12" s="1">
        <v>-0.34</v>
      </c>
      <c r="F12" s="1">
        <v>258.7</v>
      </c>
      <c r="G12" s="1">
        <v>12.67</v>
      </c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6" x14ac:dyDescent="0.25">
      <c r="A13" s="1" t="s">
        <v>10</v>
      </c>
      <c r="B13" s="1">
        <v>48.98</v>
      </c>
      <c r="C13" s="1">
        <v>1.53</v>
      </c>
      <c r="D13" s="1">
        <v>1.58</v>
      </c>
      <c r="E13" s="1">
        <v>-0.39</v>
      </c>
      <c r="F13" s="1">
        <v>41.54</v>
      </c>
      <c r="G13" s="1">
        <v>1.63</v>
      </c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6" x14ac:dyDescent="0.25">
      <c r="A14" s="1" t="s">
        <v>10</v>
      </c>
      <c r="B14" s="1">
        <v>84.84</v>
      </c>
      <c r="C14" s="1">
        <v>1.95</v>
      </c>
      <c r="D14" s="1">
        <v>2.59</v>
      </c>
      <c r="E14" s="1">
        <v>-0.37</v>
      </c>
      <c r="F14" s="1">
        <v>53.65</v>
      </c>
      <c r="G14" s="1">
        <v>2.09</v>
      </c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6" x14ac:dyDescent="0.25">
      <c r="A15" s="1" t="s">
        <v>10</v>
      </c>
      <c r="B15" s="1">
        <v>178.74</v>
      </c>
      <c r="C15" s="1">
        <v>1.62</v>
      </c>
      <c r="D15" s="1">
        <v>2.16</v>
      </c>
      <c r="E15" s="1">
        <v>-0.3</v>
      </c>
      <c r="F15" s="1">
        <v>89.88</v>
      </c>
      <c r="G15" s="1">
        <v>3.07</v>
      </c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6" x14ac:dyDescent="0.25">
      <c r="A16" s="1" t="s">
        <v>10</v>
      </c>
      <c r="B16" s="1">
        <v>112.33</v>
      </c>
      <c r="C16" s="1">
        <v>3.44</v>
      </c>
      <c r="D16" s="1">
        <v>4.03</v>
      </c>
      <c r="E16" s="1">
        <v>-0.45</v>
      </c>
      <c r="F16" s="1">
        <v>67.459999999999994</v>
      </c>
      <c r="G16" s="1">
        <v>2.5499999999999998</v>
      </c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 t="s">
        <v>11</v>
      </c>
      <c r="B17" s="1">
        <v>116.1</v>
      </c>
      <c r="C17" s="1">
        <v>3.33</v>
      </c>
      <c r="D17" s="1">
        <v>5.58</v>
      </c>
      <c r="E17" s="1">
        <v>-0.5</v>
      </c>
      <c r="F17" s="1">
        <v>73.790000000000006</v>
      </c>
      <c r="G17" s="1">
        <v>2.4</v>
      </c>
      <c r="H17" s="1">
        <v>24.15</v>
      </c>
      <c r="I17" s="6">
        <f t="shared" ref="I17" si="10">AVERAGE(B17:B23)</f>
        <v>153.94142857142859</v>
      </c>
      <c r="J17" s="6">
        <f t="shared" ref="J17" si="11">_xlfn.STDEV.P(B17:B23)</f>
        <v>60.338592111178514</v>
      </c>
      <c r="K17" s="6">
        <f t="shared" ref="K17" si="12">AVERAGE(C17:C23)</f>
        <v>3.6914285714285713</v>
      </c>
      <c r="L17" s="6">
        <f t="shared" ref="L17" si="13">_xlfn.STDEV.P(C17:C23)</f>
        <v>0.39342556280621488</v>
      </c>
      <c r="M17" s="6">
        <f t="shared" ref="M17" si="14">AVERAGE(D17:D23)</f>
        <v>5.137142857142857</v>
      </c>
      <c r="N17" s="6">
        <f t="shared" ref="N17" si="15">_xlfn.STDEV.P(D17:D23)</f>
        <v>1.910913874755922</v>
      </c>
      <c r="O17" s="6">
        <f t="shared" ref="O17" si="16">AVERAGE(F17:F23)</f>
        <v>84.975714285714304</v>
      </c>
      <c r="P17" s="6">
        <f t="shared" ref="P17" si="17">_xlfn.STDEV.P(F17:F23)</f>
        <v>24.543986669501155</v>
      </c>
      <c r="Q17" s="6">
        <f t="shared" ref="Q17" si="18">AVERAGE(G17:G23)</f>
        <v>3.7728571428571427</v>
      </c>
      <c r="R17" s="6">
        <f t="shared" ref="R17" si="19">_xlfn.STDEV.P(G17:G23)</f>
        <v>1.2951416280603032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 t="s">
        <v>11</v>
      </c>
      <c r="B18" s="1">
        <v>223.62</v>
      </c>
      <c r="C18" s="1">
        <v>3.81</v>
      </c>
      <c r="D18" s="1">
        <v>3.48</v>
      </c>
      <c r="E18" s="1">
        <v>-0.4</v>
      </c>
      <c r="F18" s="1">
        <v>117</v>
      </c>
      <c r="G18" s="1">
        <v>5.8</v>
      </c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 t="s">
        <v>11</v>
      </c>
      <c r="B19" s="1">
        <v>157.94999999999999</v>
      </c>
      <c r="C19" s="1">
        <v>4.08</v>
      </c>
      <c r="D19" s="1">
        <v>3.95</v>
      </c>
      <c r="E19" s="1">
        <v>-0.44</v>
      </c>
      <c r="F19" s="1">
        <v>89.9</v>
      </c>
      <c r="G19" s="1">
        <v>3.63</v>
      </c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 t="s">
        <v>11</v>
      </c>
      <c r="B20" s="1">
        <v>222.82</v>
      </c>
      <c r="C20" s="1">
        <v>4.1399999999999997</v>
      </c>
      <c r="D20" s="1">
        <v>5.52</v>
      </c>
      <c r="E20" s="1">
        <v>-0.57999999999999996</v>
      </c>
      <c r="F20" s="1">
        <v>110.81</v>
      </c>
      <c r="G20" s="1">
        <v>5.07</v>
      </c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 t="s">
        <v>11</v>
      </c>
      <c r="B21" s="1">
        <v>37.19</v>
      </c>
      <c r="C21" s="1">
        <v>3.42</v>
      </c>
      <c r="D21" s="1">
        <v>4.51</v>
      </c>
      <c r="E21" s="1">
        <v>-0.42</v>
      </c>
      <c r="F21" s="1">
        <v>36.700000000000003</v>
      </c>
      <c r="G21" s="1">
        <v>1.81</v>
      </c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 t="s">
        <v>11</v>
      </c>
      <c r="B22" s="1">
        <v>179.12</v>
      </c>
      <c r="C22" s="1">
        <v>4.01</v>
      </c>
      <c r="D22" s="1">
        <v>3.53</v>
      </c>
      <c r="E22" s="1">
        <v>-0.43</v>
      </c>
      <c r="F22" s="1">
        <v>87.7</v>
      </c>
      <c r="G22" s="1">
        <v>4.1500000000000004</v>
      </c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 t="s">
        <v>11</v>
      </c>
      <c r="B23" s="1">
        <v>140.79</v>
      </c>
      <c r="C23" s="1">
        <v>3.05</v>
      </c>
      <c r="D23" s="1">
        <v>9.39</v>
      </c>
      <c r="E23" s="1">
        <v>-0.46</v>
      </c>
      <c r="F23" s="1">
        <v>78.930000000000007</v>
      </c>
      <c r="G23" s="1">
        <v>3.55</v>
      </c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s="5" customFormat="1" x14ac:dyDescent="0.25">
      <c r="A24" s="4" t="s">
        <v>12</v>
      </c>
      <c r="B24" s="4">
        <v>186.5</v>
      </c>
      <c r="C24" s="4">
        <v>1.67</v>
      </c>
      <c r="D24" s="4">
        <v>3.18</v>
      </c>
      <c r="E24" s="4">
        <v>-0.45</v>
      </c>
      <c r="F24" s="4">
        <v>115.11</v>
      </c>
      <c r="G24" s="4">
        <v>4.01</v>
      </c>
      <c r="H24" s="4">
        <v>21.55</v>
      </c>
      <c r="I24" s="7">
        <f t="shared" ref="I24" si="20">AVERAGE(B24:B30)</f>
        <v>180.53142857142856</v>
      </c>
      <c r="J24" s="7">
        <f t="shared" ref="J24" si="21">_xlfn.STDEV.P(B24:B30)</f>
        <v>107.17697079777797</v>
      </c>
      <c r="K24" s="7">
        <f t="shared" ref="K24" si="22">AVERAGE(C24:C30)</f>
        <v>1.5071428571428569</v>
      </c>
      <c r="L24" s="7">
        <f t="shared" ref="L24" si="23">_xlfn.STDEV.P(C24:C30)</f>
        <v>0.16815930250928424</v>
      </c>
      <c r="M24" s="7">
        <f t="shared" ref="M24" si="24">AVERAGE(D24:D30)</f>
        <v>3.2400000000000007</v>
      </c>
      <c r="N24" s="7">
        <f t="shared" ref="N24" si="25">_xlfn.STDEV.P(D24:D30)</f>
        <v>1.6152399202595247</v>
      </c>
      <c r="O24" s="7">
        <f t="shared" ref="O24" si="26">AVERAGE(F24:F30)</f>
        <v>105.26857142857141</v>
      </c>
      <c r="P24" s="7">
        <f t="shared" ref="P24" si="27">_xlfn.STDEV.P(F24:F30)</f>
        <v>61.265123014315293</v>
      </c>
      <c r="Q24" s="7">
        <f t="shared" ref="Q24" si="28">AVERAGE(G24:G30)</f>
        <v>3.5714285714285716</v>
      </c>
      <c r="R24" s="7">
        <f t="shared" ref="R24" si="29">_xlfn.STDEV.P(G24:G30)</f>
        <v>1.8970460388375887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s="5" customFormat="1" x14ac:dyDescent="0.25">
      <c r="A25" s="4" t="s">
        <v>12</v>
      </c>
      <c r="B25" s="4">
        <v>150.37</v>
      </c>
      <c r="C25" s="4">
        <v>1.47</v>
      </c>
      <c r="D25" s="4">
        <v>3.48</v>
      </c>
      <c r="E25" s="4">
        <v>-0.44</v>
      </c>
      <c r="F25" s="4">
        <v>81.819999999999993</v>
      </c>
      <c r="G25" s="4">
        <v>2.67</v>
      </c>
      <c r="H25" s="4"/>
      <c r="I25" s="7"/>
      <c r="J25" s="7"/>
      <c r="K25" s="7"/>
      <c r="L25" s="7"/>
      <c r="M25" s="7"/>
      <c r="N25" s="7"/>
      <c r="O25" s="7"/>
      <c r="P25" s="7"/>
      <c r="Q25" s="7"/>
      <c r="R25" s="7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s="5" customFormat="1" x14ac:dyDescent="0.25">
      <c r="A26" s="4" t="s">
        <v>12</v>
      </c>
      <c r="B26" s="4">
        <v>239.51</v>
      </c>
      <c r="C26" s="4">
        <v>1.59</v>
      </c>
      <c r="D26" s="4">
        <v>3.49</v>
      </c>
      <c r="E26" s="4">
        <v>-0.41</v>
      </c>
      <c r="F26" s="4">
        <v>135.35</v>
      </c>
      <c r="G26" s="4">
        <v>4.3</v>
      </c>
      <c r="H26" s="4"/>
      <c r="I26" s="7"/>
      <c r="J26" s="7"/>
      <c r="K26" s="7"/>
      <c r="L26" s="7"/>
      <c r="M26" s="7"/>
      <c r="N26" s="7"/>
      <c r="O26" s="7"/>
      <c r="P26" s="7"/>
      <c r="Q26" s="7"/>
      <c r="R26" s="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s="5" customFormat="1" x14ac:dyDescent="0.25">
      <c r="A27" s="4" t="s">
        <v>12</v>
      </c>
      <c r="B27" s="4">
        <v>136.54</v>
      </c>
      <c r="C27" s="4">
        <v>1.35</v>
      </c>
      <c r="D27" s="4">
        <v>1.72</v>
      </c>
      <c r="E27" s="4">
        <v>-0.41</v>
      </c>
      <c r="F27" s="4">
        <v>70.66</v>
      </c>
      <c r="G27" s="4">
        <v>2.54</v>
      </c>
      <c r="H27" s="4"/>
      <c r="I27" s="7"/>
      <c r="J27" s="7"/>
      <c r="K27" s="7"/>
      <c r="L27" s="7"/>
      <c r="M27" s="7"/>
      <c r="N27" s="7"/>
      <c r="O27" s="7"/>
      <c r="P27" s="7"/>
      <c r="Q27" s="7"/>
      <c r="R27" s="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s="5" customFormat="1" x14ac:dyDescent="0.25">
      <c r="A28" s="4" t="s">
        <v>12</v>
      </c>
      <c r="B28" s="4">
        <v>405.58</v>
      </c>
      <c r="C28" s="4">
        <v>1.73</v>
      </c>
      <c r="D28" s="4">
        <v>6.73</v>
      </c>
      <c r="E28" s="4">
        <v>-0.43</v>
      </c>
      <c r="F28" s="4">
        <v>236.23</v>
      </c>
      <c r="G28" s="4">
        <v>7.69</v>
      </c>
      <c r="H28" s="4"/>
      <c r="I28" s="7"/>
      <c r="J28" s="7"/>
      <c r="K28" s="7"/>
      <c r="L28" s="7"/>
      <c r="M28" s="7"/>
      <c r="N28" s="7"/>
      <c r="O28" s="7"/>
      <c r="P28" s="7"/>
      <c r="Q28" s="7"/>
      <c r="R28" s="7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s="5" customFormat="1" x14ac:dyDescent="0.25">
      <c r="A29" s="4" t="s">
        <v>12</v>
      </c>
      <c r="B29" s="4">
        <v>79.97</v>
      </c>
      <c r="C29" s="4">
        <v>1.21</v>
      </c>
      <c r="D29" s="4">
        <v>1.42</v>
      </c>
      <c r="E29" s="4">
        <v>-0.39</v>
      </c>
      <c r="F29" s="4">
        <v>50.94</v>
      </c>
      <c r="G29" s="4">
        <v>1.83</v>
      </c>
      <c r="H29" s="4"/>
      <c r="I29" s="7"/>
      <c r="J29" s="7"/>
      <c r="K29" s="7"/>
      <c r="L29" s="7"/>
      <c r="M29" s="7"/>
      <c r="N29" s="7"/>
      <c r="O29" s="7"/>
      <c r="P29" s="7"/>
      <c r="Q29" s="7"/>
      <c r="R29" s="7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s="5" customFormat="1" x14ac:dyDescent="0.25">
      <c r="A30" s="4" t="s">
        <v>12</v>
      </c>
      <c r="B30" s="4">
        <v>65.25</v>
      </c>
      <c r="C30" s="4">
        <v>1.53</v>
      </c>
      <c r="D30" s="4">
        <v>2.66</v>
      </c>
      <c r="E30" s="4">
        <v>-0.44</v>
      </c>
      <c r="F30" s="4">
        <v>46.77</v>
      </c>
      <c r="G30" s="4">
        <v>1.96</v>
      </c>
      <c r="H30" s="4"/>
      <c r="I30" s="7"/>
      <c r="J30" s="7"/>
      <c r="K30" s="7"/>
      <c r="L30" s="7"/>
      <c r="M30" s="7"/>
      <c r="N30" s="7"/>
      <c r="O30" s="7"/>
      <c r="P30" s="7"/>
      <c r="Q30" s="7"/>
      <c r="R30" s="7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1" t="s">
        <v>13</v>
      </c>
      <c r="B31" s="1">
        <v>29.54</v>
      </c>
      <c r="C31" s="1">
        <v>2.29</v>
      </c>
      <c r="D31" s="1">
        <v>3.2</v>
      </c>
      <c r="E31" s="1">
        <v>-0.27</v>
      </c>
      <c r="F31" s="1">
        <v>45.15</v>
      </c>
      <c r="G31" s="1">
        <v>1.42</v>
      </c>
      <c r="H31" s="1">
        <v>20.13</v>
      </c>
      <c r="I31" s="6">
        <f t="shared" ref="I31" si="30">AVERAGE(B31:B37)</f>
        <v>152.69285714285712</v>
      </c>
      <c r="J31" s="6">
        <f t="shared" ref="J31" si="31">_xlfn.STDEV.P(B31:B37)</f>
        <v>78.961203079972989</v>
      </c>
      <c r="K31" s="6">
        <f t="shared" ref="K31" si="32">AVERAGE(C31:C37)</f>
        <v>3.2185714285714289</v>
      </c>
      <c r="L31" s="6">
        <f t="shared" ref="L31" si="33">_xlfn.STDEV.P(C31:C37)</f>
        <v>0.70999856280395024</v>
      </c>
      <c r="M31" s="6">
        <f t="shared" ref="M31" si="34">AVERAGE(D31:D37)</f>
        <v>3.4499999999999997</v>
      </c>
      <c r="N31" s="6">
        <f t="shared" ref="N31" si="35">_xlfn.STDEV.P(D31:D37)</f>
        <v>1.5488428860650409</v>
      </c>
      <c r="O31" s="6">
        <f t="shared" ref="O31" si="36">AVERAGE(F31:F37)</f>
        <v>77.335714285714289</v>
      </c>
      <c r="P31" s="6">
        <f t="shared" ref="P31" si="37">_xlfn.STDEV.P(F31:F37)</f>
        <v>25.309025412823338</v>
      </c>
      <c r="Q31" s="6">
        <f t="shared" ref="Q31" si="38">AVERAGE(G31:G37)</f>
        <v>3.25</v>
      </c>
      <c r="R31" s="6">
        <f t="shared" ref="R31" si="39">_xlfn.STDEV.P(G31:G37)</f>
        <v>1.1695908930659711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 t="s">
        <v>13</v>
      </c>
      <c r="B32" s="1">
        <v>88.61</v>
      </c>
      <c r="C32" s="1">
        <v>3.09</v>
      </c>
      <c r="D32" s="1">
        <v>1.4</v>
      </c>
      <c r="E32" s="1">
        <v>-0.27</v>
      </c>
      <c r="F32" s="1">
        <v>58.63</v>
      </c>
      <c r="G32" s="1">
        <v>2.23</v>
      </c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 t="s">
        <v>13</v>
      </c>
      <c r="B33" s="1">
        <v>96.43</v>
      </c>
      <c r="C33" s="1">
        <v>2.16</v>
      </c>
      <c r="D33" s="1">
        <v>1.1299999999999999</v>
      </c>
      <c r="E33" s="1">
        <v>-0.3</v>
      </c>
      <c r="F33" s="1">
        <v>49.33</v>
      </c>
      <c r="G33" s="1">
        <v>2.4700000000000002</v>
      </c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 t="s">
        <v>13</v>
      </c>
      <c r="B34" s="1">
        <v>173.63</v>
      </c>
      <c r="C34" s="1">
        <v>3.64</v>
      </c>
      <c r="D34" s="1">
        <v>5.47</v>
      </c>
      <c r="E34" s="1">
        <v>-0.3</v>
      </c>
      <c r="F34" s="1">
        <v>86.8</v>
      </c>
      <c r="G34" s="1">
        <v>3.5</v>
      </c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 t="s">
        <v>13</v>
      </c>
      <c r="B35" s="1">
        <v>237.46</v>
      </c>
      <c r="C35" s="1">
        <v>3.46</v>
      </c>
      <c r="D35" s="1">
        <v>4.9800000000000004</v>
      </c>
      <c r="E35" s="1">
        <v>-0.28000000000000003</v>
      </c>
      <c r="F35" s="1">
        <v>91.76</v>
      </c>
      <c r="G35" s="1">
        <v>4.72</v>
      </c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 t="s">
        <v>13</v>
      </c>
      <c r="B36" s="1">
        <v>266.8</v>
      </c>
      <c r="C36" s="1">
        <v>4.29</v>
      </c>
      <c r="D36" s="1">
        <v>3.71</v>
      </c>
      <c r="E36" s="1">
        <v>-0.24</v>
      </c>
      <c r="F36" s="1">
        <v>120.7</v>
      </c>
      <c r="G36" s="1">
        <v>4.72</v>
      </c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 t="s">
        <v>13</v>
      </c>
      <c r="B37" s="1">
        <v>176.38</v>
      </c>
      <c r="C37" s="1">
        <v>3.6</v>
      </c>
      <c r="D37" s="1">
        <v>4.26</v>
      </c>
      <c r="E37" s="1">
        <v>-0.26</v>
      </c>
      <c r="F37" s="1">
        <v>88.98</v>
      </c>
      <c r="G37" s="1">
        <v>3.69</v>
      </c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 t="s">
        <v>14</v>
      </c>
      <c r="B38" s="1">
        <v>571.72</v>
      </c>
      <c r="C38" s="1">
        <v>4.97</v>
      </c>
      <c r="D38" s="1">
        <v>17.149999999999999</v>
      </c>
      <c r="E38" s="1">
        <v>-0.25</v>
      </c>
      <c r="F38" s="1">
        <v>228.83</v>
      </c>
      <c r="G38" s="1">
        <v>9.1199999999999992</v>
      </c>
      <c r="H38" s="1">
        <v>19.91</v>
      </c>
      <c r="I38" s="6">
        <f t="shared" ref="I38" si="40">AVERAGE(B38:B44)</f>
        <v>213.70714285714288</v>
      </c>
      <c r="J38" s="6">
        <f t="shared" ref="J38" si="41">_xlfn.STDEV.P(B38:B44)</f>
        <v>160.23142546367876</v>
      </c>
      <c r="K38" s="6">
        <f t="shared" ref="K38" si="42">AVERAGE(C38:C44)</f>
        <v>3.922857142857143</v>
      </c>
      <c r="L38" s="6">
        <f t="shared" ref="L38" si="43">_xlfn.STDEV.P(C38:C44)</f>
        <v>0.66211164975001791</v>
      </c>
      <c r="M38" s="6">
        <f t="shared" ref="M38" si="44">AVERAGE(D38:D44)</f>
        <v>7.5785714285714283</v>
      </c>
      <c r="N38" s="6">
        <f t="shared" ref="N38" si="45">_xlfn.STDEV.P(D38:D44)</f>
        <v>4.7412096966655151</v>
      </c>
      <c r="O38" s="6">
        <f t="shared" ref="O38" si="46">AVERAGE(F38:F44)</f>
        <v>91.984285714285733</v>
      </c>
      <c r="P38" s="6">
        <f t="shared" ref="P38" si="47">_xlfn.STDEV.P(F38:F44)</f>
        <v>58.884886214459087</v>
      </c>
      <c r="Q38" s="6">
        <f t="shared" ref="Q38" si="48">AVERAGE(G38:G44)</f>
        <v>3.9428571428571426</v>
      </c>
      <c r="R38" s="6">
        <f t="shared" ref="R38" si="49">_xlfn.STDEV.P(G38:G44)</f>
        <v>2.4782062308147363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 t="s">
        <v>14</v>
      </c>
      <c r="B39" s="1">
        <v>129.47999999999999</v>
      </c>
      <c r="C39" s="1">
        <v>3.56</v>
      </c>
      <c r="D39" s="1">
        <v>4.2300000000000004</v>
      </c>
      <c r="E39" s="1">
        <v>-0.28999999999999998</v>
      </c>
      <c r="F39" s="1">
        <v>63.19</v>
      </c>
      <c r="G39" s="1">
        <v>2.4</v>
      </c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 t="s">
        <v>14</v>
      </c>
      <c r="B40" s="1">
        <v>98.83</v>
      </c>
      <c r="C40" s="1">
        <v>3.82</v>
      </c>
      <c r="D40" s="1">
        <v>3.02</v>
      </c>
      <c r="E40" s="1">
        <v>-0.28000000000000003</v>
      </c>
      <c r="F40" s="1">
        <v>54.55</v>
      </c>
      <c r="G40" s="1">
        <v>2.04</v>
      </c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 t="s">
        <v>14</v>
      </c>
      <c r="B41" s="1">
        <v>91.76</v>
      </c>
      <c r="C41" s="1">
        <v>3.13</v>
      </c>
      <c r="D41" s="1">
        <v>6.13</v>
      </c>
      <c r="E41" s="1">
        <v>-0.3</v>
      </c>
      <c r="F41" s="1">
        <v>59.04</v>
      </c>
      <c r="G41" s="1">
        <v>2.12</v>
      </c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 t="s">
        <v>14</v>
      </c>
      <c r="B42" s="1">
        <v>137.77000000000001</v>
      </c>
      <c r="C42" s="1">
        <v>4.8099999999999996</v>
      </c>
      <c r="D42" s="1">
        <v>2.98</v>
      </c>
      <c r="E42" s="1">
        <v>-0.3</v>
      </c>
      <c r="F42" s="1">
        <v>57.87</v>
      </c>
      <c r="G42" s="1">
        <v>2.65</v>
      </c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 t="s">
        <v>14</v>
      </c>
      <c r="B43" s="1">
        <v>162.99</v>
      </c>
      <c r="C43" s="1">
        <v>3.89</v>
      </c>
      <c r="D43" s="1">
        <v>9.1</v>
      </c>
      <c r="E43" s="1">
        <v>-0.33</v>
      </c>
      <c r="F43" s="1">
        <v>67.19</v>
      </c>
      <c r="G43" s="1">
        <v>3.18</v>
      </c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 t="s">
        <v>14</v>
      </c>
      <c r="B44" s="1">
        <v>303.39999999999998</v>
      </c>
      <c r="C44" s="1">
        <v>3.28</v>
      </c>
      <c r="D44" s="1">
        <v>10.44</v>
      </c>
      <c r="E44" s="1">
        <v>-0.28999999999999998</v>
      </c>
      <c r="F44" s="1">
        <v>113.22</v>
      </c>
      <c r="G44" s="1">
        <v>6.09</v>
      </c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 t="s">
        <v>15</v>
      </c>
      <c r="B45" s="1">
        <v>7.53</v>
      </c>
      <c r="C45" s="1">
        <v>3.21</v>
      </c>
      <c r="D45" s="1">
        <v>1.26</v>
      </c>
      <c r="E45" s="1">
        <v>-0.54</v>
      </c>
      <c r="F45" s="1">
        <v>21.07</v>
      </c>
      <c r="G45" s="1">
        <v>0.87</v>
      </c>
      <c r="H45" s="1">
        <v>20.2</v>
      </c>
      <c r="I45" s="6">
        <f t="shared" ref="I45" si="50">AVERAGE(B45:B51)</f>
        <v>47.948571428571427</v>
      </c>
      <c r="J45" s="6">
        <f t="shared" ref="J45" si="51">_xlfn.STDEV.P(B45:B51)</f>
        <v>25.885611242305156</v>
      </c>
      <c r="K45" s="6">
        <f t="shared" ref="K45" si="52">AVERAGE(C45:C51)</f>
        <v>3.2542857142857144</v>
      </c>
      <c r="L45" s="6">
        <f t="shared" ref="L45" si="53">_xlfn.STDEV.P(C45:C51)</f>
        <v>0.3340169860033711</v>
      </c>
      <c r="M45" s="6">
        <f t="shared" ref="M45" si="54">AVERAGE(D45:D51)</f>
        <v>3.2142857142857144</v>
      </c>
      <c r="N45" s="6">
        <f t="shared" ref="N45" si="55">_xlfn.STDEV.P(D45:D51)</f>
        <v>1.7152330715666355</v>
      </c>
      <c r="O45" s="6">
        <f t="shared" ref="O45" si="56">AVERAGE(F45:F51)</f>
        <v>42.782857142857146</v>
      </c>
      <c r="P45" s="6">
        <f t="shared" ref="P45" si="57">_xlfn.STDEV.P(F45:F51)</f>
        <v>14.613278418015888</v>
      </c>
      <c r="Q45" s="6">
        <f t="shared" ref="Q45" si="58">AVERAGE(G45:G51)</f>
        <v>1.75</v>
      </c>
      <c r="R45" s="6">
        <f t="shared" ref="R45" si="59">_xlfn.STDEV.P(G45:G51)</f>
        <v>0.66892237431344959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 t="s">
        <v>15</v>
      </c>
      <c r="B46" s="1">
        <v>67.31</v>
      </c>
      <c r="C46" s="1">
        <v>2.96</v>
      </c>
      <c r="D46" s="1">
        <v>2.31</v>
      </c>
      <c r="E46" s="1">
        <v>-0.47</v>
      </c>
      <c r="F46" s="1">
        <v>52.01</v>
      </c>
      <c r="G46" s="1">
        <v>2.37</v>
      </c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 t="s">
        <v>15</v>
      </c>
      <c r="B47" s="1">
        <v>41.03</v>
      </c>
      <c r="C47" s="1">
        <v>3.33</v>
      </c>
      <c r="D47" s="1">
        <v>4.62</v>
      </c>
      <c r="E47" s="1">
        <v>-0.6</v>
      </c>
      <c r="F47" s="1">
        <v>43.05</v>
      </c>
      <c r="G47" s="1">
        <v>1.48</v>
      </c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" t="s">
        <v>15</v>
      </c>
      <c r="B48" s="1">
        <v>32.869999999999997</v>
      </c>
      <c r="C48" s="1">
        <v>2.83</v>
      </c>
      <c r="D48" s="1">
        <v>2.67</v>
      </c>
      <c r="E48" s="1">
        <v>-0.6</v>
      </c>
      <c r="F48" s="1">
        <v>32.270000000000003</v>
      </c>
      <c r="G48" s="1">
        <v>1.1399999999999999</v>
      </c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" t="s">
        <v>15</v>
      </c>
      <c r="B49" s="1">
        <v>30</v>
      </c>
      <c r="C49" s="1">
        <v>3.04</v>
      </c>
      <c r="D49" s="1">
        <v>6.51</v>
      </c>
      <c r="E49" s="1">
        <v>-0.51</v>
      </c>
      <c r="F49" s="1">
        <v>31.96</v>
      </c>
      <c r="G49" s="1">
        <v>1.47</v>
      </c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 t="s">
        <v>15</v>
      </c>
      <c r="B50" s="1">
        <v>67.87</v>
      </c>
      <c r="C50" s="1">
        <v>3.54</v>
      </c>
      <c r="D50" s="1">
        <v>1.57</v>
      </c>
      <c r="E50" s="1">
        <v>-0.56000000000000005</v>
      </c>
      <c r="F50" s="1">
        <v>50.97</v>
      </c>
      <c r="G50" s="1">
        <v>1.99</v>
      </c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" t="s">
        <v>15</v>
      </c>
      <c r="B51" s="1">
        <v>89.03</v>
      </c>
      <c r="C51" s="1">
        <v>3.87</v>
      </c>
      <c r="D51" s="1">
        <v>3.56</v>
      </c>
      <c r="E51" s="1">
        <v>-0.56000000000000005</v>
      </c>
      <c r="F51" s="1">
        <v>68.150000000000006</v>
      </c>
      <c r="G51" s="1">
        <v>2.93</v>
      </c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" t="s">
        <v>16</v>
      </c>
      <c r="B52" s="1">
        <v>273.77999999999997</v>
      </c>
      <c r="C52" s="1">
        <v>3.44</v>
      </c>
      <c r="D52" s="1">
        <v>4.7699999999999996</v>
      </c>
      <c r="E52" s="1">
        <v>-0.68</v>
      </c>
      <c r="F52" s="1">
        <v>170.54</v>
      </c>
      <c r="G52" s="1">
        <v>5.44</v>
      </c>
      <c r="H52" s="1">
        <v>20.16</v>
      </c>
      <c r="I52" s="6">
        <f t="shared" ref="I52" si="60">AVERAGE(B52:B58)</f>
        <v>152.19571428571427</v>
      </c>
      <c r="J52" s="6">
        <f t="shared" ref="J52" si="61">_xlfn.STDEV.P(B52:B58)</f>
        <v>66.670050859682561</v>
      </c>
      <c r="K52" s="6">
        <f t="shared" ref="K52" si="62">AVERAGE(C52:C58)</f>
        <v>3.6342857142857143</v>
      </c>
      <c r="L52" s="6">
        <f t="shared" ref="L52" si="63">_xlfn.STDEV.P(C52:C58)</f>
        <v>0.44203610527574133</v>
      </c>
      <c r="M52" s="6">
        <f t="shared" ref="M52" si="64">AVERAGE(D52:D58)</f>
        <v>3.9057142857142857</v>
      </c>
      <c r="N52" s="6">
        <f t="shared" ref="N52" si="65">_xlfn.STDEV.P(D52:D58)</f>
        <v>2.1846206414246794</v>
      </c>
      <c r="O52" s="6">
        <f t="shared" ref="O52" si="66">AVERAGE(F52:F58)</f>
        <v>93.631428571428572</v>
      </c>
      <c r="P52" s="6">
        <f t="shared" ref="P52" si="67">_xlfn.STDEV.P(F52:F58)</f>
        <v>37.789292296163715</v>
      </c>
      <c r="Q52" s="6">
        <f t="shared" ref="Q52" si="68">AVERAGE(G52:G58)</f>
        <v>3.2928571428571423</v>
      </c>
      <c r="R52" s="6">
        <f t="shared" ref="R52" si="69">_xlfn.STDEV.P(G52:G58)</f>
        <v>1.2154330713866597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" t="s">
        <v>16</v>
      </c>
      <c r="B53" s="1">
        <v>148.74</v>
      </c>
      <c r="C53" s="1">
        <v>3.14</v>
      </c>
      <c r="D53" s="1">
        <v>3.63</v>
      </c>
      <c r="E53" s="1">
        <v>-0.63</v>
      </c>
      <c r="F53" s="1">
        <v>101.25</v>
      </c>
      <c r="G53" s="1">
        <v>3.86</v>
      </c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" t="s">
        <v>16</v>
      </c>
      <c r="B54" s="1">
        <v>187.73</v>
      </c>
      <c r="C54" s="1">
        <v>3.7</v>
      </c>
      <c r="D54" s="1">
        <v>2.78</v>
      </c>
      <c r="E54" s="1">
        <v>-0.61</v>
      </c>
      <c r="F54" s="1">
        <v>108.31</v>
      </c>
      <c r="G54" s="1">
        <v>4.04</v>
      </c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" t="s">
        <v>16</v>
      </c>
      <c r="B55" s="1">
        <v>189.23</v>
      </c>
      <c r="C55" s="1">
        <v>4.1399999999999997</v>
      </c>
      <c r="D55" s="1">
        <v>2.34</v>
      </c>
      <c r="E55" s="1">
        <v>-0.56999999999999995</v>
      </c>
      <c r="F55" s="1">
        <v>95.28</v>
      </c>
      <c r="G55" s="1">
        <v>3.38</v>
      </c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" t="s">
        <v>16</v>
      </c>
      <c r="B56" s="1">
        <v>91.56</v>
      </c>
      <c r="C56" s="1">
        <v>3.86</v>
      </c>
      <c r="D56" s="1">
        <v>2.48</v>
      </c>
      <c r="E56" s="1">
        <v>-0.53</v>
      </c>
      <c r="F56" s="1">
        <v>57.9</v>
      </c>
      <c r="G56" s="1">
        <v>2.04</v>
      </c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" t="s">
        <v>16</v>
      </c>
      <c r="B57" s="1">
        <v>115.01</v>
      </c>
      <c r="C57" s="1">
        <v>4.2</v>
      </c>
      <c r="D57" s="1">
        <v>8.8800000000000008</v>
      </c>
      <c r="E57" s="1">
        <v>-0.53</v>
      </c>
      <c r="F57" s="1">
        <v>75.349999999999994</v>
      </c>
      <c r="G57" s="1">
        <v>2.71</v>
      </c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" t="s">
        <v>16</v>
      </c>
      <c r="B58" s="1">
        <v>59.32</v>
      </c>
      <c r="C58" s="1">
        <v>2.96</v>
      </c>
      <c r="D58" s="1">
        <v>2.46</v>
      </c>
      <c r="E58" s="1">
        <v>-0.5</v>
      </c>
      <c r="F58" s="1">
        <v>46.79</v>
      </c>
      <c r="G58" s="1">
        <v>1.58</v>
      </c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" t="s">
        <v>17</v>
      </c>
      <c r="B59" s="1">
        <v>96.45</v>
      </c>
      <c r="C59" s="1">
        <v>4.2300000000000004</v>
      </c>
      <c r="D59" s="1">
        <v>1.96</v>
      </c>
      <c r="E59" s="1">
        <v>-0.71</v>
      </c>
      <c r="F59" s="1">
        <v>72.41</v>
      </c>
      <c r="G59" s="1">
        <v>4.0999999999999996</v>
      </c>
      <c r="H59" s="1">
        <v>20</v>
      </c>
      <c r="I59" s="6">
        <f t="shared" ref="I59" si="70">AVERAGE(B59:B65)</f>
        <v>63.085714285714289</v>
      </c>
      <c r="J59" s="6">
        <f t="shared" ref="J59" si="71">_xlfn.STDEV.P(B59:B65)</f>
        <v>35.791792697346068</v>
      </c>
      <c r="K59" s="6">
        <f t="shared" ref="K59" si="72">AVERAGE(C59:C65)</f>
        <v>4.3042857142857143</v>
      </c>
      <c r="L59" s="6">
        <f t="shared" ref="L59" si="73">_xlfn.STDEV.P(C59:C65)</f>
        <v>0.85841809897803278</v>
      </c>
      <c r="M59" s="6">
        <f t="shared" ref="M59" si="74">AVERAGE(D59:D65)</f>
        <v>3.12</v>
      </c>
      <c r="N59" s="6">
        <f t="shared" ref="N59" si="75">_xlfn.STDEV.P(D59:D65)</f>
        <v>1.2130481088092566</v>
      </c>
      <c r="O59" s="6">
        <f t="shared" ref="O59" si="76">AVERAGE(F59:F65)</f>
        <v>49.971428571428575</v>
      </c>
      <c r="P59" s="6">
        <f t="shared" ref="P59" si="77">_xlfn.STDEV.P(F59:F65)</f>
        <v>21.211768585636896</v>
      </c>
      <c r="Q59" s="6">
        <f t="shared" ref="Q59" si="78">AVERAGE(G59:G65)</f>
        <v>2.3371428571428572</v>
      </c>
      <c r="R59" s="6">
        <f t="shared" ref="R59" si="79">_xlfn.STDEV.P(G59:G65)</f>
        <v>1.355957376971439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" t="s">
        <v>17</v>
      </c>
      <c r="B60" s="1">
        <v>39.92</v>
      </c>
      <c r="C60" s="1">
        <v>3.73</v>
      </c>
      <c r="D60" s="1">
        <v>3.69</v>
      </c>
      <c r="E60" s="1">
        <v>-0.7</v>
      </c>
      <c r="F60" s="1">
        <v>37.71</v>
      </c>
      <c r="G60" s="1">
        <v>1.23</v>
      </c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 t="s">
        <v>17</v>
      </c>
      <c r="B61" s="1">
        <v>80.239999999999995</v>
      </c>
      <c r="C61" s="1">
        <v>3.17</v>
      </c>
      <c r="D61" s="1">
        <v>3.16</v>
      </c>
      <c r="E61" s="1">
        <v>-0.69</v>
      </c>
      <c r="F61" s="1">
        <v>66.06</v>
      </c>
      <c r="G61" s="1">
        <v>2.5499999999999998</v>
      </c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 t="s">
        <v>17</v>
      </c>
      <c r="B62" s="1">
        <v>23.74</v>
      </c>
      <c r="C62" s="1">
        <v>3.43</v>
      </c>
      <c r="D62" s="1">
        <v>1.64</v>
      </c>
      <c r="E62" s="1">
        <v>-0.73</v>
      </c>
      <c r="F62" s="1">
        <v>26.13</v>
      </c>
      <c r="G62" s="1">
        <v>1.1599999999999999</v>
      </c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 t="s">
        <v>17</v>
      </c>
      <c r="B63" s="1">
        <v>52.37</v>
      </c>
      <c r="C63" s="1">
        <v>5.37</v>
      </c>
      <c r="D63" s="1">
        <v>4.99</v>
      </c>
      <c r="E63" s="1">
        <v>-0.63</v>
      </c>
      <c r="F63" s="1">
        <v>42.34</v>
      </c>
      <c r="G63" s="1">
        <v>1.69</v>
      </c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 t="s">
        <v>17</v>
      </c>
      <c r="B64" s="1">
        <v>23.93</v>
      </c>
      <c r="C64" s="1">
        <v>4.67</v>
      </c>
      <c r="D64" s="1">
        <v>1.99</v>
      </c>
      <c r="E64" s="1">
        <v>-0.72</v>
      </c>
      <c r="F64" s="1">
        <v>24.32</v>
      </c>
      <c r="G64" s="1">
        <v>1.05</v>
      </c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 t="s">
        <v>17</v>
      </c>
      <c r="B65" s="1">
        <v>124.95</v>
      </c>
      <c r="C65" s="1">
        <v>5.53</v>
      </c>
      <c r="D65" s="1">
        <v>4.41</v>
      </c>
      <c r="E65" s="1">
        <v>-0.61</v>
      </c>
      <c r="F65" s="1">
        <v>80.83</v>
      </c>
      <c r="G65" s="1">
        <v>4.58</v>
      </c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 t="s">
        <v>18</v>
      </c>
      <c r="B66" s="1">
        <v>50.74</v>
      </c>
      <c r="C66" s="1">
        <v>2.2000000000000002</v>
      </c>
      <c r="D66" s="1">
        <v>3.38</v>
      </c>
      <c r="E66" s="1">
        <v>-0.34</v>
      </c>
      <c r="F66" s="1">
        <v>62.87</v>
      </c>
      <c r="G66" s="1">
        <v>2.95</v>
      </c>
      <c r="H66" s="1">
        <v>19.55</v>
      </c>
      <c r="I66" s="6">
        <f t="shared" ref="I66" si="80">AVERAGE(B66:B72)</f>
        <v>131.84</v>
      </c>
      <c r="J66" s="6">
        <f t="shared" ref="J66" si="81">_xlfn.STDEV.P(B66:B72)</f>
        <v>81.814669484494871</v>
      </c>
      <c r="K66" s="6">
        <f t="shared" ref="K66" si="82">AVERAGE(C66:C72)</f>
        <v>2.3128571428571432</v>
      </c>
      <c r="L66" s="6">
        <f t="shared" ref="L66" si="83">_xlfn.STDEV.P(C66:C72)</f>
        <v>0.23956593400292348</v>
      </c>
      <c r="M66" s="6">
        <f t="shared" ref="M66" si="84">AVERAGE(D66:D72)</f>
        <v>3.3828571428571435</v>
      </c>
      <c r="N66" s="6">
        <f t="shared" ref="N66" si="85">_xlfn.STDEV.P(D66:D72)</f>
        <v>0.77207909079897719</v>
      </c>
      <c r="O66" s="6">
        <f t="shared" ref="O66" si="86">AVERAGE(F66:F72)</f>
        <v>89.64</v>
      </c>
      <c r="P66" s="6">
        <f t="shared" ref="P66" si="87">_xlfn.STDEV.P(F66:F72)</f>
        <v>45.422111355594197</v>
      </c>
      <c r="Q66" s="6">
        <f t="shared" ref="Q66" si="88">AVERAGE(G66:G72)</f>
        <v>3.47</v>
      </c>
      <c r="R66" s="6">
        <f t="shared" ref="R66" si="89">_xlfn.STDEV.P(G66:G72)</f>
        <v>1.7714562209823705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 t="s">
        <v>18</v>
      </c>
      <c r="B67" s="1">
        <v>272.37</v>
      </c>
      <c r="C67" s="1">
        <v>2.6</v>
      </c>
      <c r="D67" s="1">
        <v>3.95</v>
      </c>
      <c r="E67" s="1">
        <v>-0.37</v>
      </c>
      <c r="F67" s="1">
        <v>175.76</v>
      </c>
      <c r="G67" s="1">
        <v>6.69</v>
      </c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 t="s">
        <v>18</v>
      </c>
      <c r="B68" s="1">
        <v>60.23</v>
      </c>
      <c r="C68" s="1">
        <v>2.58</v>
      </c>
      <c r="D68" s="1">
        <v>2.4</v>
      </c>
      <c r="E68" s="1">
        <v>-0.4</v>
      </c>
      <c r="F68" s="1">
        <v>45.33</v>
      </c>
      <c r="G68" s="1">
        <v>1.64</v>
      </c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 t="s">
        <v>18</v>
      </c>
      <c r="B69" s="1">
        <v>186.55</v>
      </c>
      <c r="C69" s="1">
        <v>1.98</v>
      </c>
      <c r="D69" s="1">
        <v>4.7300000000000004</v>
      </c>
      <c r="E69" s="1">
        <v>-0.35</v>
      </c>
      <c r="F69" s="1">
        <v>125.41</v>
      </c>
      <c r="G69" s="1">
        <v>5.28</v>
      </c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 t="s">
        <v>18</v>
      </c>
      <c r="B70" s="1">
        <v>146.99</v>
      </c>
      <c r="C70" s="1">
        <v>2.04</v>
      </c>
      <c r="D70" s="1">
        <v>3.78</v>
      </c>
      <c r="E70" s="1">
        <v>-0.33</v>
      </c>
      <c r="F70" s="1">
        <v>81.75</v>
      </c>
      <c r="G70" s="1">
        <v>2.74</v>
      </c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 t="s">
        <v>18</v>
      </c>
      <c r="B71" s="1">
        <v>30.49</v>
      </c>
      <c r="C71" s="1">
        <v>2.2599999999999998</v>
      </c>
      <c r="D71" s="1">
        <v>2.59</v>
      </c>
      <c r="E71" s="1">
        <v>-0.43</v>
      </c>
      <c r="F71" s="1">
        <v>35.909999999999997</v>
      </c>
      <c r="G71" s="1">
        <v>1.43</v>
      </c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 t="s">
        <v>18</v>
      </c>
      <c r="B72" s="1">
        <v>175.51</v>
      </c>
      <c r="C72" s="1">
        <v>2.5299999999999998</v>
      </c>
      <c r="D72" s="1">
        <v>2.85</v>
      </c>
      <c r="E72" s="1">
        <v>-0.38</v>
      </c>
      <c r="F72" s="1">
        <v>100.45</v>
      </c>
      <c r="G72" s="1">
        <v>3.56</v>
      </c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 t="s">
        <v>19</v>
      </c>
      <c r="B73" s="1">
        <v>74.39</v>
      </c>
      <c r="C73" s="1">
        <v>3.02</v>
      </c>
      <c r="D73" s="1">
        <v>1.48</v>
      </c>
      <c r="E73" s="1">
        <v>-0.55000000000000004</v>
      </c>
      <c r="F73" s="1">
        <v>51.8</v>
      </c>
      <c r="G73" s="1">
        <v>2.82</v>
      </c>
      <c r="H73" s="1">
        <v>24.59</v>
      </c>
      <c r="I73" s="6">
        <f t="shared" ref="I73" si="90">AVERAGE(B73:B79)</f>
        <v>80.541428571428568</v>
      </c>
      <c r="J73" s="6">
        <f t="shared" ref="J73" si="91">_xlfn.STDEV.P(B73:B79)</f>
        <v>30.837246694111183</v>
      </c>
      <c r="K73" s="6">
        <f t="shared" ref="K73" si="92">AVERAGE(C73:C79)</f>
        <v>2.6257142857142859</v>
      </c>
      <c r="L73" s="6">
        <f t="shared" ref="L73" si="93">_xlfn.STDEV.P(C73:C79)</f>
        <v>0.33182857634873797</v>
      </c>
      <c r="M73" s="6">
        <f t="shared" ref="M73" si="94">AVERAGE(D73:D79)</f>
        <v>2.1685714285714286</v>
      </c>
      <c r="N73" s="6">
        <f t="shared" ref="N73" si="95">_xlfn.STDEV.P(D73:D79)</f>
        <v>1.2247032126942727</v>
      </c>
      <c r="O73" s="6">
        <f t="shared" ref="O73" si="96">AVERAGE(F73:F79)</f>
        <v>55.63</v>
      </c>
      <c r="P73" s="6">
        <f t="shared" ref="P73" si="97">_xlfn.STDEV.P(F73:F79)</f>
        <v>14.834708336484784</v>
      </c>
      <c r="Q73" s="6">
        <f t="shared" ref="Q73" si="98">AVERAGE(G73:G79)</f>
        <v>2.4042857142857139</v>
      </c>
      <c r="R73" s="6">
        <f t="shared" ref="R73" si="99">_xlfn.STDEV.P(G73:G79)</f>
        <v>0.78525441087326586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 t="s">
        <v>19</v>
      </c>
      <c r="B74" s="1">
        <v>57.37</v>
      </c>
      <c r="C74" s="1">
        <v>2.0499999999999998</v>
      </c>
      <c r="D74" s="1">
        <v>1.08</v>
      </c>
      <c r="E74" s="1">
        <v>-0.53</v>
      </c>
      <c r="F74" s="1">
        <v>41.35</v>
      </c>
      <c r="G74" s="1">
        <v>1.59</v>
      </c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 t="s">
        <v>19</v>
      </c>
      <c r="B75" s="1">
        <v>71.13</v>
      </c>
      <c r="C75" s="1">
        <v>2.85</v>
      </c>
      <c r="D75" s="1">
        <v>2.2400000000000002</v>
      </c>
      <c r="E75" s="1">
        <v>-0.52</v>
      </c>
      <c r="F75" s="1">
        <v>50.32</v>
      </c>
      <c r="G75" s="1">
        <v>1.87</v>
      </c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 t="s">
        <v>19</v>
      </c>
      <c r="B76" s="1">
        <v>128.31</v>
      </c>
      <c r="C76" s="1">
        <v>2.72</v>
      </c>
      <c r="D76" s="1">
        <v>4.92</v>
      </c>
      <c r="E76" s="1">
        <v>-0.5</v>
      </c>
      <c r="F76" s="1">
        <v>81.239999999999995</v>
      </c>
      <c r="G76" s="1">
        <v>3.89</v>
      </c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 t="s">
        <v>19</v>
      </c>
      <c r="B77" s="1">
        <v>118.76</v>
      </c>
      <c r="C77" s="1">
        <v>2.2400000000000002</v>
      </c>
      <c r="D77" s="1">
        <v>2.4700000000000002</v>
      </c>
      <c r="E77" s="1">
        <v>-0.52</v>
      </c>
      <c r="F77" s="1">
        <v>70.900000000000006</v>
      </c>
      <c r="G77" s="1">
        <v>2.87</v>
      </c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 t="s">
        <v>19</v>
      </c>
      <c r="B78" s="1">
        <v>80.73</v>
      </c>
      <c r="C78" s="1">
        <v>2.9</v>
      </c>
      <c r="D78" s="1">
        <v>1.86</v>
      </c>
      <c r="E78" s="1">
        <v>-0.53</v>
      </c>
      <c r="F78" s="1">
        <v>58.13</v>
      </c>
      <c r="G78" s="1">
        <v>2.25</v>
      </c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 t="s">
        <v>19</v>
      </c>
      <c r="B79" s="1">
        <v>33.1</v>
      </c>
      <c r="C79" s="1">
        <v>2.6</v>
      </c>
      <c r="D79" s="1">
        <v>1.1299999999999999</v>
      </c>
      <c r="E79" s="1">
        <v>-0.52</v>
      </c>
      <c r="F79" s="1">
        <v>35.67</v>
      </c>
      <c r="G79" s="1">
        <v>1.54</v>
      </c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 t="s">
        <v>20</v>
      </c>
      <c r="B80" s="1">
        <v>5.45</v>
      </c>
      <c r="C80" s="1">
        <v>4.6100000000000003</v>
      </c>
      <c r="D80" s="1">
        <v>1.33</v>
      </c>
      <c r="E80" s="1">
        <v>-0.9</v>
      </c>
      <c r="F80" s="1">
        <v>19.13</v>
      </c>
      <c r="G80" s="1">
        <v>1.0900000000000001</v>
      </c>
      <c r="H80" s="1">
        <v>29.3</v>
      </c>
      <c r="I80" s="6">
        <f t="shared" ref="I80" si="100">AVERAGE(B80:B86)</f>
        <v>9.3214285714285712</v>
      </c>
      <c r="J80" s="6">
        <f t="shared" ref="J80" si="101">_xlfn.STDEV.P(B80:B86)</f>
        <v>6.1863338521787066</v>
      </c>
      <c r="K80" s="6">
        <f t="shared" ref="K80" si="102">AVERAGE(C80:C86)</f>
        <v>3.1428571428571428</v>
      </c>
      <c r="L80" s="6">
        <f t="shared" ref="L80" si="103">_xlfn.STDEV.P(C80:C86)</f>
        <v>0.68389043161092744</v>
      </c>
      <c r="M80" s="6">
        <f t="shared" ref="M80" si="104">AVERAGE(D80:D86)</f>
        <v>2.5642857142857141</v>
      </c>
      <c r="N80" s="6">
        <f t="shared" ref="N80" si="105">_xlfn.STDEV.P(D80:D86)</f>
        <v>1.3552739010763748</v>
      </c>
      <c r="O80" s="6">
        <f t="shared" ref="O80" si="106">AVERAGE(F80:F86)</f>
        <v>23.315714285714282</v>
      </c>
      <c r="P80" s="6">
        <f t="shared" ref="P80" si="107">_xlfn.STDEV.P(F80:F86)</f>
        <v>5.0523399307162826</v>
      </c>
      <c r="Q80" s="6">
        <f t="shared" ref="Q80" si="108">AVERAGE(G80:G86)</f>
        <v>1.0314285714285716</v>
      </c>
      <c r="R80" s="6">
        <f t="shared" ref="R80" si="109">_xlfn.STDEV.P(G80:G86)</f>
        <v>0.16830487400026392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 t="s">
        <v>20</v>
      </c>
      <c r="B81" s="1">
        <v>2.1</v>
      </c>
      <c r="C81" s="1">
        <v>2.37</v>
      </c>
      <c r="D81" s="1">
        <v>0.97</v>
      </c>
      <c r="E81" s="1">
        <v>-0.92</v>
      </c>
      <c r="F81" s="1">
        <v>16.38</v>
      </c>
      <c r="G81" s="1">
        <v>0.75</v>
      </c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 t="s">
        <v>20</v>
      </c>
      <c r="B82" s="1">
        <v>11.41</v>
      </c>
      <c r="C82" s="1">
        <v>3.56</v>
      </c>
      <c r="D82" s="1">
        <v>1.68</v>
      </c>
      <c r="E82" s="1">
        <v>-0.94</v>
      </c>
      <c r="F82" s="1">
        <v>21</v>
      </c>
      <c r="G82" s="1">
        <v>0.8</v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 t="s">
        <v>20</v>
      </c>
      <c r="B83" s="1">
        <v>6.69</v>
      </c>
      <c r="C83" s="1">
        <v>2.81</v>
      </c>
      <c r="D83" s="1">
        <v>1.92</v>
      </c>
      <c r="E83" s="1">
        <v>-0.87</v>
      </c>
      <c r="F83" s="1">
        <v>22.06</v>
      </c>
      <c r="G83" s="1">
        <v>1.0900000000000001</v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 t="s">
        <v>20</v>
      </c>
      <c r="B84" s="1">
        <v>7.32</v>
      </c>
      <c r="C84" s="1">
        <v>2.79</v>
      </c>
      <c r="D84" s="1">
        <v>4.79</v>
      </c>
      <c r="E84" s="1">
        <v>-0.85</v>
      </c>
      <c r="F84" s="1">
        <v>27.49</v>
      </c>
      <c r="G84" s="1">
        <v>1.21</v>
      </c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 t="s">
        <v>20</v>
      </c>
      <c r="B85" s="1">
        <v>22.94</v>
      </c>
      <c r="C85" s="1">
        <v>2.82</v>
      </c>
      <c r="D85" s="1">
        <v>3.2</v>
      </c>
      <c r="E85" s="1">
        <v>-0.92</v>
      </c>
      <c r="F85" s="1">
        <v>32.659999999999997</v>
      </c>
      <c r="G85" s="1">
        <v>1.18</v>
      </c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 t="s">
        <v>20</v>
      </c>
      <c r="B86" s="1">
        <v>9.34</v>
      </c>
      <c r="C86" s="1">
        <v>3.04</v>
      </c>
      <c r="D86" s="1">
        <v>4.0599999999999996</v>
      </c>
      <c r="E86" s="1">
        <v>-0.9</v>
      </c>
      <c r="F86" s="1">
        <v>24.49</v>
      </c>
      <c r="G86" s="1">
        <v>1.1000000000000001</v>
      </c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 t="s">
        <v>21</v>
      </c>
      <c r="B87" s="1">
        <v>47.54</v>
      </c>
      <c r="C87" s="1">
        <v>4.55</v>
      </c>
      <c r="D87" s="1">
        <v>1.91</v>
      </c>
      <c r="E87" s="1">
        <v>-0.68</v>
      </c>
      <c r="F87" s="1">
        <v>47.52</v>
      </c>
      <c r="G87" s="1">
        <v>2</v>
      </c>
      <c r="H87" s="1">
        <v>19.940000000000001</v>
      </c>
      <c r="I87" s="6">
        <f t="shared" ref="I87" si="110">AVERAGE(B87:B93)</f>
        <v>65.745714285714286</v>
      </c>
      <c r="J87" s="6">
        <f t="shared" ref="J87" si="111">_xlfn.STDEV.P(B87:B93)</f>
        <v>19.676825279023667</v>
      </c>
      <c r="K87" s="6">
        <f t="shared" ref="K87" si="112">AVERAGE(C87:C93)</f>
        <v>4.2185714285714289</v>
      </c>
      <c r="L87" s="6">
        <f t="shared" ref="L87" si="113">_xlfn.STDEV.P(C87:C93)</f>
        <v>0.37524957681249843</v>
      </c>
      <c r="M87" s="6">
        <f t="shared" ref="M87" si="114">AVERAGE(D87:D93)</f>
        <v>3.4242857142857139</v>
      </c>
      <c r="N87" s="6">
        <f t="shared" ref="N87" si="115">_xlfn.STDEV.P(D87:D93)</f>
        <v>1.8278235077573011</v>
      </c>
      <c r="O87" s="6">
        <f t="shared" ref="O87" si="116">AVERAGE(F87:F93)</f>
        <v>50.940000000000005</v>
      </c>
      <c r="P87" s="6">
        <f t="shared" ref="P87" si="117">_xlfn.STDEV.P(F87:F93)</f>
        <v>13.267736377070047</v>
      </c>
      <c r="Q87" s="6">
        <f t="shared" ref="Q87" si="118">AVERAGE(G87:G93)</f>
        <v>2.27</v>
      </c>
      <c r="R87" s="6">
        <f t="shared" ref="R87" si="119">_xlfn.STDEV.P(G87:G93)</f>
        <v>0.68289300563328104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 t="s">
        <v>21</v>
      </c>
      <c r="B88" s="1">
        <v>64.23</v>
      </c>
      <c r="C88" s="1">
        <v>3.82</v>
      </c>
      <c r="D88" s="1">
        <v>2.2400000000000002</v>
      </c>
      <c r="E88" s="1">
        <v>-0.66</v>
      </c>
      <c r="F88" s="1">
        <v>49.02</v>
      </c>
      <c r="G88" s="1">
        <v>2.1</v>
      </c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 t="s">
        <v>21</v>
      </c>
      <c r="B89" s="1">
        <v>58.23</v>
      </c>
      <c r="C89" s="1">
        <v>4.09</v>
      </c>
      <c r="D89" s="1">
        <v>7.31</v>
      </c>
      <c r="E89" s="1">
        <v>-0.75</v>
      </c>
      <c r="F89" s="1">
        <v>38.19</v>
      </c>
      <c r="G89" s="1">
        <v>1.36</v>
      </c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 t="s">
        <v>21</v>
      </c>
      <c r="B90" s="1">
        <v>72.45</v>
      </c>
      <c r="C90" s="1">
        <v>4.6399999999999997</v>
      </c>
      <c r="D90" s="1">
        <v>3.62</v>
      </c>
      <c r="E90" s="1">
        <v>-0.69</v>
      </c>
      <c r="F90" s="1">
        <v>50.72</v>
      </c>
      <c r="G90" s="1">
        <v>2.21</v>
      </c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 t="s">
        <v>21</v>
      </c>
      <c r="B91" s="1">
        <v>34.9</v>
      </c>
      <c r="C91" s="1">
        <v>4.51</v>
      </c>
      <c r="D91" s="1">
        <v>2.38</v>
      </c>
      <c r="E91" s="1">
        <v>-0.73</v>
      </c>
      <c r="F91" s="1">
        <v>32.29</v>
      </c>
      <c r="G91" s="1">
        <v>1.74</v>
      </c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 t="s">
        <v>21</v>
      </c>
      <c r="B92" s="1">
        <v>90.07</v>
      </c>
      <c r="C92" s="1">
        <v>4.3499999999999996</v>
      </c>
      <c r="D92" s="1">
        <v>1.95</v>
      </c>
      <c r="E92" s="1">
        <v>-0.64</v>
      </c>
      <c r="F92" s="1">
        <v>66</v>
      </c>
      <c r="G92" s="1">
        <v>3.53</v>
      </c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 t="s">
        <v>21</v>
      </c>
      <c r="B93" s="1">
        <v>92.8</v>
      </c>
      <c r="C93" s="1">
        <v>3.57</v>
      </c>
      <c r="D93" s="1">
        <v>4.5599999999999996</v>
      </c>
      <c r="E93" s="1">
        <v>-0.67</v>
      </c>
      <c r="F93" s="1">
        <v>72.84</v>
      </c>
      <c r="G93" s="1">
        <v>2.95</v>
      </c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 t="s">
        <v>22</v>
      </c>
      <c r="B94" s="1">
        <v>512.11</v>
      </c>
      <c r="C94" s="1">
        <v>5.54</v>
      </c>
      <c r="D94" s="1">
        <v>9.52</v>
      </c>
      <c r="E94" s="1">
        <v>-0.36</v>
      </c>
      <c r="F94" s="1">
        <v>214.75</v>
      </c>
      <c r="G94" s="1">
        <v>7.49</v>
      </c>
      <c r="H94" s="1">
        <v>22.08</v>
      </c>
      <c r="I94" s="6">
        <f t="shared" ref="I94" si="120">AVERAGE(B94:B100)</f>
        <v>224.51000000000002</v>
      </c>
      <c r="J94" s="6">
        <f t="shared" ref="J94" si="121">_xlfn.STDEV.P(B94:B100)</f>
        <v>133.16357416994441</v>
      </c>
      <c r="K94" s="6">
        <f t="shared" ref="K94" si="122">AVERAGE(C94:C100)</f>
        <v>4.5142857142857142</v>
      </c>
      <c r="L94" s="6">
        <f t="shared" ref="L94" si="123">_xlfn.STDEV.P(C94:C100)</f>
        <v>0.62091768819240734</v>
      </c>
      <c r="M94" s="6">
        <f t="shared" ref="M94" si="124">AVERAGE(D94:D100)</f>
        <v>6.4171428571428573</v>
      </c>
      <c r="N94" s="6">
        <f t="shared" ref="N94" si="125">_xlfn.STDEV.P(D94:D100)</f>
        <v>2.6139554826557627</v>
      </c>
      <c r="O94" s="6">
        <f t="shared" ref="O94" si="126">AVERAGE(F94:F100)</f>
        <v>103.20714285714284</v>
      </c>
      <c r="P94" s="6">
        <f t="shared" ref="P94" si="127">_xlfn.STDEV.P(F94:F100)</f>
        <v>48.402985655929982</v>
      </c>
      <c r="Q94" s="6">
        <f t="shared" ref="Q94" si="128">AVERAGE(G94:G100)</f>
        <v>4.37</v>
      </c>
      <c r="R94" s="6">
        <f t="shared" ref="R94" si="129">_xlfn.STDEV.P(G94:G100)</f>
        <v>1.7386037090558766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 t="s">
        <v>22</v>
      </c>
      <c r="B95" s="1">
        <v>200.58</v>
      </c>
      <c r="C95" s="1">
        <v>4.2</v>
      </c>
      <c r="D95" s="1">
        <v>5.86</v>
      </c>
      <c r="E95" s="1">
        <v>-0.46</v>
      </c>
      <c r="F95" s="1">
        <v>90.93</v>
      </c>
      <c r="G95" s="1">
        <v>5</v>
      </c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 t="s">
        <v>22</v>
      </c>
      <c r="B96" s="1">
        <v>93.58</v>
      </c>
      <c r="C96" s="1">
        <v>4.4800000000000004</v>
      </c>
      <c r="D96" s="1">
        <v>4.29</v>
      </c>
      <c r="E96" s="1">
        <v>-0.44</v>
      </c>
      <c r="F96" s="1">
        <v>66.36</v>
      </c>
      <c r="G96" s="1">
        <v>2.48</v>
      </c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 t="s">
        <v>22</v>
      </c>
      <c r="B97" s="1">
        <v>113.45</v>
      </c>
      <c r="C97" s="1">
        <v>3.69</v>
      </c>
      <c r="D97" s="1">
        <v>3.87</v>
      </c>
      <c r="E97" s="1">
        <v>-0.47</v>
      </c>
      <c r="F97" s="1">
        <v>62.5</v>
      </c>
      <c r="G97" s="1">
        <v>2.33</v>
      </c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 t="s">
        <v>22</v>
      </c>
      <c r="B98" s="1">
        <v>158.34</v>
      </c>
      <c r="C98" s="1">
        <v>4.16</v>
      </c>
      <c r="D98" s="1">
        <v>4.5999999999999996</v>
      </c>
      <c r="E98" s="1">
        <v>-0.47</v>
      </c>
      <c r="F98" s="1">
        <v>86.32</v>
      </c>
      <c r="G98" s="1">
        <v>3.84</v>
      </c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 t="s">
        <v>22</v>
      </c>
      <c r="B99" s="1">
        <v>192</v>
      </c>
      <c r="C99" s="1">
        <v>4.21</v>
      </c>
      <c r="D99" s="1">
        <v>5.58</v>
      </c>
      <c r="E99" s="1">
        <v>-0.49</v>
      </c>
      <c r="F99" s="1">
        <v>85.05</v>
      </c>
      <c r="G99" s="1">
        <v>3.55</v>
      </c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 t="s">
        <v>22</v>
      </c>
      <c r="B100" s="1">
        <v>301.51</v>
      </c>
      <c r="C100" s="1">
        <v>5.32</v>
      </c>
      <c r="D100" s="1">
        <v>11.2</v>
      </c>
      <c r="E100" s="1">
        <v>-0.52</v>
      </c>
      <c r="F100" s="1">
        <v>116.54</v>
      </c>
      <c r="G100" s="1">
        <v>5.9</v>
      </c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 t="s">
        <v>23</v>
      </c>
      <c r="B101" s="1">
        <v>70.790000000000006</v>
      </c>
      <c r="C101" s="1">
        <v>2.09</v>
      </c>
      <c r="D101" s="1">
        <v>1.64</v>
      </c>
      <c r="E101" s="1">
        <v>-0.37</v>
      </c>
      <c r="F101" s="1">
        <v>47.53</v>
      </c>
      <c r="G101" s="1">
        <v>1.87</v>
      </c>
      <c r="H101" s="1">
        <v>20.23</v>
      </c>
      <c r="I101" s="6">
        <f t="shared" ref="I101" si="130">AVERAGE(B101:B107)</f>
        <v>63.302857142857142</v>
      </c>
      <c r="J101" s="6">
        <f t="shared" ref="J101" si="131">_xlfn.STDEV.P(B101:B107)</f>
        <v>22.642874447942923</v>
      </c>
      <c r="K101" s="6">
        <f t="shared" ref="K101" si="132">AVERAGE(C101:C107)</f>
        <v>2.6057142857142859</v>
      </c>
      <c r="L101" s="6">
        <f t="shared" ref="L101" si="133">_xlfn.STDEV.P(C101:C107)</f>
        <v>0.4386947244092258</v>
      </c>
      <c r="M101" s="6">
        <f t="shared" ref="M101" si="134">AVERAGE(D101:D107)</f>
        <v>2.5057142857142858</v>
      </c>
      <c r="N101" s="6">
        <f t="shared" ref="N101" si="135">_xlfn.STDEV.P(D101:D107)</f>
        <v>1.2724089318280969</v>
      </c>
      <c r="O101" s="6">
        <f t="shared" ref="O101" si="136">AVERAGE(F101:F107)</f>
        <v>46.822857142857139</v>
      </c>
      <c r="P101" s="6">
        <f t="shared" ref="P101" si="137">_xlfn.STDEV.P(F101:F107)</f>
        <v>8.8506702155998518</v>
      </c>
      <c r="Q101" s="6">
        <f t="shared" ref="Q101" si="138">AVERAGE(G101:G107)</f>
        <v>1.955714285714286</v>
      </c>
      <c r="R101" s="6">
        <f t="shared" ref="R101" si="139">_xlfn.STDEV.P(G101:G107)</f>
        <v>0.48811173026725102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 t="s">
        <v>23</v>
      </c>
      <c r="B102" s="1">
        <v>83.09</v>
      </c>
      <c r="C102" s="1">
        <v>2.1800000000000002</v>
      </c>
      <c r="D102" s="1">
        <v>4.4000000000000004</v>
      </c>
      <c r="E102" s="1">
        <v>-0.38</v>
      </c>
      <c r="F102" s="1">
        <v>56.55</v>
      </c>
      <c r="G102" s="1">
        <v>3.02</v>
      </c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 t="s">
        <v>23</v>
      </c>
      <c r="B103" s="1">
        <v>26.28</v>
      </c>
      <c r="C103" s="1">
        <v>2.63</v>
      </c>
      <c r="D103" s="1">
        <v>1.17</v>
      </c>
      <c r="E103" s="1">
        <v>-0.41</v>
      </c>
      <c r="F103" s="1">
        <v>30.69</v>
      </c>
      <c r="G103" s="1">
        <v>1.48</v>
      </c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 t="s">
        <v>23</v>
      </c>
      <c r="B104" s="1">
        <v>81.790000000000006</v>
      </c>
      <c r="C104" s="1">
        <v>2.2599999999999998</v>
      </c>
      <c r="D104" s="1">
        <v>2.12</v>
      </c>
      <c r="E104" s="1">
        <v>-0.45</v>
      </c>
      <c r="F104" s="1">
        <v>50.63</v>
      </c>
      <c r="G104" s="1">
        <v>1.72</v>
      </c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 t="s">
        <v>23</v>
      </c>
      <c r="B105" s="1">
        <v>31.62</v>
      </c>
      <c r="C105" s="1">
        <v>2.74</v>
      </c>
      <c r="D105" s="1">
        <v>1</v>
      </c>
      <c r="E105" s="1">
        <v>-0.41</v>
      </c>
      <c r="F105" s="1">
        <v>37.35</v>
      </c>
      <c r="G105" s="1">
        <v>1.51</v>
      </c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 t="s">
        <v>23</v>
      </c>
      <c r="B106" s="1">
        <v>65.78</v>
      </c>
      <c r="C106" s="1">
        <v>2.92</v>
      </c>
      <c r="D106" s="1">
        <v>3.17</v>
      </c>
      <c r="E106" s="1">
        <v>-0.43</v>
      </c>
      <c r="F106" s="1">
        <v>49.03</v>
      </c>
      <c r="G106" s="1">
        <v>1.92</v>
      </c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 t="s">
        <v>23</v>
      </c>
      <c r="B107" s="1">
        <v>83.77</v>
      </c>
      <c r="C107" s="1">
        <v>3.42</v>
      </c>
      <c r="D107" s="1">
        <v>4.04</v>
      </c>
      <c r="E107" s="1">
        <v>-0.39</v>
      </c>
      <c r="F107" s="1">
        <v>55.98</v>
      </c>
      <c r="G107" s="1">
        <v>2.17</v>
      </c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 t="s">
        <v>24</v>
      </c>
      <c r="B108" s="1">
        <v>80.31</v>
      </c>
      <c r="C108" s="1">
        <v>3.58</v>
      </c>
      <c r="D108" s="1">
        <v>4.41</v>
      </c>
      <c r="E108" s="1">
        <v>-0.68</v>
      </c>
      <c r="F108" s="1">
        <v>65.010000000000005</v>
      </c>
      <c r="G108" s="1">
        <v>2.02</v>
      </c>
      <c r="H108" s="1">
        <v>20.87</v>
      </c>
      <c r="I108" s="6">
        <f t="shared" ref="I108" si="140">AVERAGE(B108:B114)</f>
        <v>145.05428571428573</v>
      </c>
      <c r="J108" s="6">
        <f t="shared" ref="J108" si="141">_xlfn.STDEV.P(B108:B114)</f>
        <v>99.627382904951332</v>
      </c>
      <c r="K108" s="6">
        <f t="shared" ref="K108" si="142">AVERAGE(C108:C114)</f>
        <v>4.7114285714285709</v>
      </c>
      <c r="L108" s="6">
        <f t="shared" ref="L108" si="143">_xlfn.STDEV.P(C108:C114)</f>
        <v>0.80619792981675475</v>
      </c>
      <c r="M108" s="6">
        <f t="shared" ref="M108" si="144">AVERAGE(D108:D114)</f>
        <v>4.33</v>
      </c>
      <c r="N108" s="6">
        <f t="shared" ref="N108" si="145">_xlfn.STDEV.P(D108:D114)</f>
        <v>2.1251352898109803</v>
      </c>
      <c r="O108" s="6">
        <f t="shared" ref="O108" si="146">AVERAGE(F108:F114)</f>
        <v>103.80571428571427</v>
      </c>
      <c r="P108" s="6">
        <f t="shared" ref="P108" si="147">_xlfn.STDEV.P(F108:F114)</f>
        <v>65.331567267536585</v>
      </c>
      <c r="Q108" s="6">
        <f t="shared" ref="Q108" si="148">AVERAGE(G108:G114)</f>
        <v>3.8371428571428572</v>
      </c>
      <c r="R108" s="6">
        <f t="shared" ref="R108" si="149">_xlfn.STDEV.P(G108:G114)</f>
        <v>2.307910089148153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 t="s">
        <v>24</v>
      </c>
      <c r="B109" s="1">
        <v>81.209999999999994</v>
      </c>
      <c r="C109" s="1">
        <v>4.1399999999999997</v>
      </c>
      <c r="D109" s="1">
        <v>1.93</v>
      </c>
      <c r="E109" s="1">
        <v>-0.65</v>
      </c>
      <c r="F109" s="1">
        <v>62.28</v>
      </c>
      <c r="G109" s="1">
        <v>2.57</v>
      </c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 t="s">
        <v>24</v>
      </c>
      <c r="B110" s="1">
        <v>380.42</v>
      </c>
      <c r="C110" s="1">
        <v>4.84</v>
      </c>
      <c r="D110" s="1">
        <v>7.69</v>
      </c>
      <c r="E110" s="1">
        <v>-0.72</v>
      </c>
      <c r="F110" s="1">
        <v>259.07</v>
      </c>
      <c r="G110" s="1">
        <v>9.27</v>
      </c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 t="s">
        <v>24</v>
      </c>
      <c r="B111" s="1">
        <v>107.34</v>
      </c>
      <c r="C111" s="1">
        <v>5.9</v>
      </c>
      <c r="D111" s="1">
        <v>2.68</v>
      </c>
      <c r="E111" s="1">
        <v>-0.73</v>
      </c>
      <c r="F111" s="1">
        <v>86.26</v>
      </c>
      <c r="G111" s="1">
        <v>3.5</v>
      </c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 t="s">
        <v>24</v>
      </c>
      <c r="B112" s="1">
        <v>154.18</v>
      </c>
      <c r="C112" s="1">
        <v>5.08</v>
      </c>
      <c r="D112" s="1">
        <v>3.55</v>
      </c>
      <c r="E112" s="1">
        <v>-0.74</v>
      </c>
      <c r="F112" s="1">
        <v>105.68</v>
      </c>
      <c r="G112" s="1">
        <v>3.76</v>
      </c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 t="s">
        <v>24</v>
      </c>
      <c r="B113" s="1">
        <v>130.97999999999999</v>
      </c>
      <c r="C113" s="1">
        <v>5.55</v>
      </c>
      <c r="D113" s="1">
        <v>7.29</v>
      </c>
      <c r="E113" s="1">
        <v>-0.72</v>
      </c>
      <c r="F113" s="1">
        <v>89.55</v>
      </c>
      <c r="G113" s="1">
        <v>3.53</v>
      </c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 t="s">
        <v>24</v>
      </c>
      <c r="B114" s="1">
        <v>80.94</v>
      </c>
      <c r="C114" s="1">
        <v>3.89</v>
      </c>
      <c r="D114" s="1">
        <v>2.76</v>
      </c>
      <c r="E114" s="1">
        <v>-0.74</v>
      </c>
      <c r="F114" s="1">
        <v>58.79</v>
      </c>
      <c r="G114" s="1">
        <v>2.21</v>
      </c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 t="s">
        <v>25</v>
      </c>
      <c r="B115" s="1">
        <v>88.35</v>
      </c>
      <c r="C115" s="1">
        <v>8.34</v>
      </c>
      <c r="D115" s="1">
        <v>5.77</v>
      </c>
      <c r="E115" s="1">
        <v>-0.71</v>
      </c>
      <c r="F115" s="1">
        <v>119.17</v>
      </c>
      <c r="G115" s="1">
        <v>8.3800000000000008</v>
      </c>
      <c r="H115" s="1">
        <v>20.100000000000001</v>
      </c>
      <c r="I115" s="6">
        <f t="shared" ref="I115" si="150">AVERAGE(B115:B121)</f>
        <v>55.79</v>
      </c>
      <c r="J115" s="6">
        <f t="shared" ref="J115" si="151">_xlfn.STDEV.P(B115:B121)</f>
        <v>31.553721990100815</v>
      </c>
      <c r="K115" s="6">
        <f t="shared" ref="K115" si="152">AVERAGE(C115:C121)</f>
        <v>5.5228571428571431</v>
      </c>
      <c r="L115" s="6">
        <f t="shared" ref="L115" si="153">_xlfn.STDEV.P(C115:C121)</f>
        <v>1.517146892649996</v>
      </c>
      <c r="M115" s="6">
        <f t="shared" ref="M115" si="154">AVERAGE(D115:D121)</f>
        <v>3.5185714285714282</v>
      </c>
      <c r="N115" s="6">
        <f t="shared" ref="N115" si="155">_xlfn.STDEV.P(D115:D121)</f>
        <v>2.0170942932235727</v>
      </c>
      <c r="O115" s="6">
        <f t="shared" ref="O115" si="156">AVERAGE(F115:F121)</f>
        <v>65.087142857142865</v>
      </c>
      <c r="P115" s="6">
        <f t="shared" ref="P115" si="157">_xlfn.STDEV.P(F115:F121)</f>
        <v>33.816960543611287</v>
      </c>
      <c r="Q115" s="6">
        <f t="shared" ref="Q115" si="158">AVERAGE(G115:G121)</f>
        <v>4.0371428571428574</v>
      </c>
      <c r="R115" s="6">
        <f t="shared" ref="R115" si="159">_xlfn.STDEV.P(G115:G121)</f>
        <v>2.6608092983994509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 t="s">
        <v>25</v>
      </c>
      <c r="B116" s="1">
        <v>36.97</v>
      </c>
      <c r="C116" s="1">
        <v>4.67</v>
      </c>
      <c r="D116" s="1">
        <v>1.92</v>
      </c>
      <c r="E116" s="1">
        <v>-0.65</v>
      </c>
      <c r="F116" s="1">
        <v>42.45</v>
      </c>
      <c r="G116" s="1">
        <v>2.71</v>
      </c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 t="s">
        <v>25</v>
      </c>
      <c r="B117" s="1">
        <v>22.21</v>
      </c>
      <c r="C117" s="1">
        <v>3.84</v>
      </c>
      <c r="D117" s="1">
        <v>2.34</v>
      </c>
      <c r="E117" s="1">
        <v>-0.63</v>
      </c>
      <c r="F117" s="1">
        <v>31.44</v>
      </c>
      <c r="G117" s="1">
        <v>1.46</v>
      </c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 t="s">
        <v>25</v>
      </c>
      <c r="B118" s="1">
        <v>24.73</v>
      </c>
      <c r="C118" s="1">
        <v>4.54</v>
      </c>
      <c r="D118" s="1">
        <v>2.0099999999999998</v>
      </c>
      <c r="E118" s="1">
        <v>-0.64</v>
      </c>
      <c r="F118" s="1">
        <v>39.21</v>
      </c>
      <c r="G118" s="1">
        <v>1.86</v>
      </c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 t="s">
        <v>25</v>
      </c>
      <c r="B119" s="1">
        <v>31.13</v>
      </c>
      <c r="C119" s="1">
        <v>4.42</v>
      </c>
      <c r="D119" s="1">
        <v>1.1000000000000001</v>
      </c>
      <c r="E119" s="1">
        <v>-0.67</v>
      </c>
      <c r="F119" s="1">
        <v>33.619999999999997</v>
      </c>
      <c r="G119" s="1">
        <v>1.3</v>
      </c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 t="s">
        <v>25</v>
      </c>
      <c r="B120" s="1">
        <v>93.61</v>
      </c>
      <c r="C120" s="1">
        <v>5.79</v>
      </c>
      <c r="D120" s="1">
        <v>4.9000000000000004</v>
      </c>
      <c r="E120" s="1">
        <v>-0.69</v>
      </c>
      <c r="F120" s="1">
        <v>96.07</v>
      </c>
      <c r="G120" s="1">
        <v>6.43</v>
      </c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 t="s">
        <v>25</v>
      </c>
      <c r="B121" s="1">
        <v>93.53</v>
      </c>
      <c r="C121" s="1">
        <v>7.06</v>
      </c>
      <c r="D121" s="1">
        <v>6.59</v>
      </c>
      <c r="E121" s="1">
        <v>-0.67</v>
      </c>
      <c r="F121" s="1">
        <v>93.65</v>
      </c>
      <c r="G121" s="1">
        <v>6.12</v>
      </c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 t="s">
        <v>26</v>
      </c>
      <c r="B122" s="1">
        <v>56</v>
      </c>
      <c r="C122" s="1">
        <v>5.18</v>
      </c>
      <c r="D122" s="1">
        <v>1.96</v>
      </c>
      <c r="E122" s="1">
        <v>-0.66</v>
      </c>
      <c r="F122" s="1">
        <v>44.87</v>
      </c>
      <c r="G122" s="1">
        <v>1.71</v>
      </c>
      <c r="H122" s="1">
        <v>20.37</v>
      </c>
      <c r="I122" s="6">
        <f t="shared" ref="I122" si="160">AVERAGE(B122:B128)</f>
        <v>99.968571428571408</v>
      </c>
      <c r="J122" s="6">
        <f t="shared" ref="J122" si="161">_xlfn.STDEV.P(B122:B128)</f>
        <v>37.542964122483021</v>
      </c>
      <c r="K122" s="6">
        <f t="shared" ref="K122" si="162">AVERAGE(C122:C128)</f>
        <v>5.1700000000000008</v>
      </c>
      <c r="L122" s="6">
        <f t="shared" ref="L122" si="163">_xlfn.STDEV.P(C122:C128)</f>
        <v>0.25556659741500987</v>
      </c>
      <c r="M122" s="6">
        <f t="shared" ref="M122" si="164">AVERAGE(D122:D128)</f>
        <v>3.4057142857142857</v>
      </c>
      <c r="N122" s="6">
        <f t="shared" ref="N122" si="165">_xlfn.STDEV.P(D122:D128)</f>
        <v>1.1257106598926385</v>
      </c>
      <c r="O122" s="6">
        <f t="shared" ref="O122" si="166">AVERAGE(F122:F128)</f>
        <v>66.15428571428572</v>
      </c>
      <c r="P122" s="6">
        <f t="shared" ref="P122" si="167">_xlfn.STDEV.P(F122:F128)</f>
        <v>17.215126120564399</v>
      </c>
      <c r="Q122" s="6">
        <f t="shared" ref="Q122" si="168">AVERAGE(G122:G128)</f>
        <v>2.7785714285714289</v>
      </c>
      <c r="R122" s="6">
        <f t="shared" ref="R122" si="169">_xlfn.STDEV.P(G122:G128)</f>
        <v>0.90565569887124164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 t="s">
        <v>26</v>
      </c>
      <c r="B123" s="1">
        <v>125.18</v>
      </c>
      <c r="C123" s="1">
        <v>4.99</v>
      </c>
      <c r="D123" s="1">
        <v>2.17</v>
      </c>
      <c r="E123" s="1">
        <v>-0.6</v>
      </c>
      <c r="F123" s="1">
        <v>78.569999999999993</v>
      </c>
      <c r="G123" s="1">
        <v>4.08</v>
      </c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" t="s">
        <v>26</v>
      </c>
      <c r="B124" s="1">
        <v>153.49</v>
      </c>
      <c r="C124" s="1">
        <v>5.36</v>
      </c>
      <c r="D124" s="1">
        <v>3.41</v>
      </c>
      <c r="E124" s="1">
        <v>-0.71</v>
      </c>
      <c r="F124" s="1">
        <v>89.12</v>
      </c>
      <c r="G124" s="1">
        <v>3.43</v>
      </c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" t="s">
        <v>26</v>
      </c>
      <c r="B125" s="1">
        <v>67.459999999999994</v>
      </c>
      <c r="C125" s="1">
        <v>5.12</v>
      </c>
      <c r="D125" s="1">
        <v>3.15</v>
      </c>
      <c r="E125" s="1">
        <v>-0.67</v>
      </c>
      <c r="F125" s="1">
        <v>52.68</v>
      </c>
      <c r="G125" s="1">
        <v>2.16</v>
      </c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" t="s">
        <v>26</v>
      </c>
      <c r="B126" s="1">
        <v>145.16999999999999</v>
      </c>
      <c r="C126" s="1">
        <v>5.1100000000000003</v>
      </c>
      <c r="D126" s="1">
        <v>3.16</v>
      </c>
      <c r="E126" s="1">
        <v>-0.62</v>
      </c>
      <c r="F126" s="1">
        <v>85.3</v>
      </c>
      <c r="G126" s="1">
        <v>3.86</v>
      </c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" t="s">
        <v>26</v>
      </c>
      <c r="B127" s="1">
        <v>66.069999999999993</v>
      </c>
      <c r="C127" s="1">
        <v>5.65</v>
      </c>
      <c r="D127" s="1">
        <v>5.19</v>
      </c>
      <c r="E127" s="1">
        <v>-0.67</v>
      </c>
      <c r="F127" s="1">
        <v>46.36</v>
      </c>
      <c r="G127" s="1">
        <v>2</v>
      </c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" t="s">
        <v>26</v>
      </c>
      <c r="B128" s="1">
        <v>86.41</v>
      </c>
      <c r="C128" s="1">
        <v>4.78</v>
      </c>
      <c r="D128" s="1">
        <v>4.8</v>
      </c>
      <c r="E128" s="1">
        <v>-0.66</v>
      </c>
      <c r="F128" s="1">
        <v>66.180000000000007</v>
      </c>
      <c r="G128" s="1">
        <v>2.21</v>
      </c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" t="s">
        <v>27</v>
      </c>
      <c r="B129" s="1">
        <v>80.56</v>
      </c>
      <c r="C129" s="1">
        <v>3.46</v>
      </c>
      <c r="D129" s="1">
        <v>2.61</v>
      </c>
      <c r="E129" s="1">
        <v>-0.56000000000000005</v>
      </c>
      <c r="F129" s="1">
        <v>55.22</v>
      </c>
      <c r="G129" s="1">
        <v>3.52</v>
      </c>
      <c r="H129" s="1">
        <v>19.89</v>
      </c>
      <c r="I129" s="6">
        <f t="shared" ref="I129" si="170">AVERAGE(B129:B135)</f>
        <v>67.114285714285714</v>
      </c>
      <c r="J129" s="6">
        <f t="shared" ref="J129" si="171">_xlfn.STDEV.P(B129:B135)</f>
        <v>39.395084848291425</v>
      </c>
      <c r="K129" s="6">
        <f t="shared" ref="K129" si="172">AVERAGE(C129:C135)</f>
        <v>2.8371428571428572</v>
      </c>
      <c r="L129" s="6">
        <f t="shared" ref="L129" si="173">_xlfn.STDEV.P(C129:C135)</f>
        <v>0.51157220648602442</v>
      </c>
      <c r="M129" s="6">
        <f t="shared" ref="M129" si="174">AVERAGE(D129:D135)</f>
        <v>2.0071428571428571</v>
      </c>
      <c r="N129" s="6">
        <f t="shared" ref="N129" si="175">_xlfn.STDEV.P(D129:D135)</f>
        <v>0.61187567097793161</v>
      </c>
      <c r="O129" s="6">
        <f t="shared" ref="O129" si="176">AVERAGE(F129:F135)</f>
        <v>50.055714285714281</v>
      </c>
      <c r="P129" s="6">
        <f t="shared" ref="P129" si="177">_xlfn.STDEV.P(F129:F135)</f>
        <v>17.45943940937957</v>
      </c>
      <c r="Q129" s="6">
        <f t="shared" ref="Q129" si="178">AVERAGE(G129:G135)</f>
        <v>2.225714285714286</v>
      </c>
      <c r="R129" s="6">
        <f t="shared" ref="R129" si="179">_xlfn.STDEV.P(G129:G135)</f>
        <v>1.0458879637193745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" t="s">
        <v>27</v>
      </c>
      <c r="B130" s="1">
        <v>44.18</v>
      </c>
      <c r="C130" s="1">
        <v>2.58</v>
      </c>
      <c r="D130" s="1">
        <v>2.54</v>
      </c>
      <c r="E130" s="1">
        <v>-0.56999999999999995</v>
      </c>
      <c r="F130" s="1">
        <v>39.65</v>
      </c>
      <c r="G130" s="1">
        <v>1.3</v>
      </c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" t="s">
        <v>27</v>
      </c>
      <c r="B131" s="1">
        <v>66.709999999999994</v>
      </c>
      <c r="C131" s="1">
        <v>2.61</v>
      </c>
      <c r="D131" s="1">
        <v>1.64</v>
      </c>
      <c r="E131" s="1">
        <v>-0.54</v>
      </c>
      <c r="F131" s="1">
        <v>50.02</v>
      </c>
      <c r="G131" s="1">
        <v>1.73</v>
      </c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" t="s">
        <v>27</v>
      </c>
      <c r="B132" s="1">
        <v>156.37</v>
      </c>
      <c r="C132" s="1">
        <v>3.05</v>
      </c>
      <c r="D132" s="1">
        <v>2.66</v>
      </c>
      <c r="E132" s="1">
        <v>-0.57999999999999996</v>
      </c>
      <c r="F132" s="1">
        <v>89.15</v>
      </c>
      <c r="G132" s="1">
        <v>4.1399999999999997</v>
      </c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" t="s">
        <v>27</v>
      </c>
      <c r="B133" s="1">
        <v>45.03</v>
      </c>
      <c r="C133" s="1">
        <v>3.47</v>
      </c>
      <c r="D133" s="1">
        <v>1.39</v>
      </c>
      <c r="E133" s="1">
        <v>-0.55000000000000004</v>
      </c>
      <c r="F133" s="1">
        <v>41.06</v>
      </c>
      <c r="G133" s="1">
        <v>1.73</v>
      </c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 t="s">
        <v>27</v>
      </c>
      <c r="B134" s="1">
        <v>44.05</v>
      </c>
      <c r="C134" s="1">
        <v>2.79</v>
      </c>
      <c r="D134" s="1">
        <v>2.2000000000000002</v>
      </c>
      <c r="E134" s="1">
        <v>-0.56000000000000005</v>
      </c>
      <c r="F134" s="1">
        <v>44.03</v>
      </c>
      <c r="G134" s="1">
        <v>1.84</v>
      </c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" t="s">
        <v>27</v>
      </c>
      <c r="B135" s="1">
        <v>32.9</v>
      </c>
      <c r="C135" s="1">
        <v>1.9</v>
      </c>
      <c r="D135" s="1">
        <v>1.01</v>
      </c>
      <c r="E135" s="1">
        <v>-0.56999999999999995</v>
      </c>
      <c r="F135" s="1">
        <v>31.26</v>
      </c>
      <c r="G135" s="1">
        <v>1.32</v>
      </c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" t="s">
        <v>28</v>
      </c>
      <c r="B136" s="1">
        <v>155.94999999999999</v>
      </c>
      <c r="C136" s="1">
        <v>2.72</v>
      </c>
      <c r="D136" s="1">
        <v>4.41</v>
      </c>
      <c r="E136" s="1">
        <v>-0.44</v>
      </c>
      <c r="F136" s="1">
        <v>89.09</v>
      </c>
      <c r="G136" s="1">
        <v>3.74</v>
      </c>
      <c r="H136" s="1">
        <v>20.61</v>
      </c>
      <c r="I136" s="6">
        <f t="shared" ref="I136" si="180">AVERAGE(B136:B142)</f>
        <v>118.58142857142857</v>
      </c>
      <c r="J136" s="6">
        <f t="shared" ref="J136" si="181">_xlfn.STDEV.P(B136:B142)</f>
        <v>34.623634136472809</v>
      </c>
      <c r="K136" s="6">
        <f t="shared" ref="K136" si="182">AVERAGE(C136:C142)</f>
        <v>2.2800000000000002</v>
      </c>
      <c r="L136" s="6">
        <f t="shared" ref="L136" si="183">_xlfn.STDEV.P(C136:C142)</f>
        <v>0.22747056324469148</v>
      </c>
      <c r="M136" s="6">
        <f t="shared" ref="M136" si="184">AVERAGE(D136:D142)</f>
        <v>3.2257142857142855</v>
      </c>
      <c r="N136" s="6">
        <f t="shared" ref="N136" si="185">_xlfn.STDEV.P(D136:D142)</f>
        <v>1.4253707000822842</v>
      </c>
      <c r="O136" s="6">
        <f t="shared" ref="O136" si="186">AVERAGE(F136:F142)</f>
        <v>70.165714285714287</v>
      </c>
      <c r="P136" s="6">
        <f t="shared" ref="P136" si="187">_xlfn.STDEV.P(F136:F142)</f>
        <v>14.520252710456193</v>
      </c>
      <c r="Q136" s="6">
        <f t="shared" ref="Q136" si="188">AVERAGE(G136:G142)</f>
        <v>2.882857142857143</v>
      </c>
      <c r="R136" s="6">
        <f t="shared" ref="R136" si="189">_xlfn.STDEV.P(G136:G142)</f>
        <v>0.54168294062418643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" t="s">
        <v>28</v>
      </c>
      <c r="B137" s="1">
        <v>103.01</v>
      </c>
      <c r="C137" s="1">
        <v>2.2200000000000002</v>
      </c>
      <c r="D137" s="1">
        <v>4.67</v>
      </c>
      <c r="E137" s="1">
        <v>-0.54</v>
      </c>
      <c r="F137" s="1">
        <v>58.86</v>
      </c>
      <c r="G137" s="1">
        <v>2.69</v>
      </c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" t="s">
        <v>28</v>
      </c>
      <c r="B138" s="1">
        <v>108.48</v>
      </c>
      <c r="C138" s="1">
        <v>2.0299999999999998</v>
      </c>
      <c r="D138" s="1">
        <v>2.77</v>
      </c>
      <c r="E138" s="1">
        <v>-0.56000000000000005</v>
      </c>
      <c r="F138" s="1">
        <v>63.63</v>
      </c>
      <c r="G138" s="1">
        <v>3.03</v>
      </c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" t="s">
        <v>28</v>
      </c>
      <c r="B139" s="1">
        <v>73.94</v>
      </c>
      <c r="C139" s="1">
        <v>2.2599999999999998</v>
      </c>
      <c r="D139" s="1">
        <v>1.91</v>
      </c>
      <c r="E139" s="1">
        <v>-0.51</v>
      </c>
      <c r="F139" s="1">
        <v>54.57</v>
      </c>
      <c r="G139" s="1">
        <v>2.46</v>
      </c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" t="s">
        <v>28</v>
      </c>
      <c r="B140" s="1">
        <v>76.319999999999993</v>
      </c>
      <c r="C140" s="1">
        <v>1.99</v>
      </c>
      <c r="D140" s="1">
        <v>1.36</v>
      </c>
      <c r="E140" s="1">
        <v>-0.47</v>
      </c>
      <c r="F140" s="1">
        <v>57.48</v>
      </c>
      <c r="G140" s="1">
        <v>1.93</v>
      </c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" t="s">
        <v>28</v>
      </c>
      <c r="B141" s="1">
        <v>160.86000000000001</v>
      </c>
      <c r="C141" s="1">
        <v>2.34</v>
      </c>
      <c r="D141" s="1">
        <v>5.28</v>
      </c>
      <c r="E141" s="1">
        <v>-0.46</v>
      </c>
      <c r="F141" s="1">
        <v>93.07</v>
      </c>
      <c r="G141" s="1">
        <v>3.25</v>
      </c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" t="s">
        <v>28</v>
      </c>
      <c r="B142" s="1">
        <v>151.51</v>
      </c>
      <c r="C142" s="1">
        <v>2.4</v>
      </c>
      <c r="D142" s="1">
        <v>2.1800000000000002</v>
      </c>
      <c r="E142" s="1">
        <v>-0.5</v>
      </c>
      <c r="F142" s="1">
        <v>74.459999999999994</v>
      </c>
      <c r="G142" s="1">
        <v>3.08</v>
      </c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" t="s">
        <v>29</v>
      </c>
      <c r="B143" s="1">
        <v>172.84</v>
      </c>
      <c r="C143" s="1">
        <v>2.0299999999999998</v>
      </c>
      <c r="D143" s="1">
        <v>2.93</v>
      </c>
      <c r="E143" s="1">
        <v>-0.75</v>
      </c>
      <c r="F143" s="1">
        <v>120.51</v>
      </c>
      <c r="G143" s="1">
        <v>4.92</v>
      </c>
      <c r="H143" s="1">
        <v>19.690000000000001</v>
      </c>
      <c r="I143" s="6">
        <f t="shared" ref="I143" si="190">AVERAGE(B143:B149)</f>
        <v>70.728571428571428</v>
      </c>
      <c r="J143" s="6">
        <f>_xlfn.STDEV.P(B143:B149)</f>
        <v>43.153887237113082</v>
      </c>
      <c r="K143" s="6">
        <f t="shared" ref="K143" si="191">AVERAGE(C143:C149)</f>
        <v>2.2371428571428571</v>
      </c>
      <c r="L143" s="6">
        <f t="shared" ref="L143" si="192">_xlfn.STDEV.P(C143:C149)</f>
        <v>0.59336123147742614</v>
      </c>
      <c r="M143" s="6">
        <f t="shared" ref="M143" si="193">AVERAGE(D143:D149)</f>
        <v>2.5071428571428571</v>
      </c>
      <c r="N143" s="6">
        <f t="shared" ref="N143" si="194">_xlfn.STDEV.P(D143:D149)</f>
        <v>0.74660592561488914</v>
      </c>
      <c r="O143" s="6">
        <f t="shared" ref="O143" si="195">AVERAGE(F143:F149)</f>
        <v>57.207142857142856</v>
      </c>
      <c r="P143" s="6">
        <f t="shared" ref="P143" si="196">_xlfn.STDEV.P(F143:F149)</f>
        <v>26.468641669657607</v>
      </c>
      <c r="Q143" s="6">
        <f t="shared" ref="Q143" si="197">AVERAGE(G143:G149)</f>
        <v>2.2842857142857143</v>
      </c>
      <c r="R143" s="6">
        <f t="shared" ref="R143" si="198">_xlfn.STDEV.P(G143:G149)</f>
        <v>1.1102233641782833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" t="s">
        <v>29</v>
      </c>
      <c r="B144" s="1">
        <v>30.87</v>
      </c>
      <c r="C144" s="1">
        <v>2.42</v>
      </c>
      <c r="D144" s="1">
        <v>2.2400000000000002</v>
      </c>
      <c r="E144" s="1">
        <v>-0.7</v>
      </c>
      <c r="F144" s="1">
        <v>36.65</v>
      </c>
      <c r="G144" s="1">
        <v>1.29</v>
      </c>
      <c r="H144" s="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" t="s">
        <v>29</v>
      </c>
      <c r="B145" s="1">
        <v>59.91</v>
      </c>
      <c r="C145" s="1">
        <v>1.72</v>
      </c>
      <c r="D145" s="1">
        <v>1.59</v>
      </c>
      <c r="E145" s="1">
        <v>-0.72</v>
      </c>
      <c r="F145" s="1">
        <v>45.51</v>
      </c>
      <c r="G145" s="1">
        <v>2.09</v>
      </c>
      <c r="H145" s="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" t="s">
        <v>29</v>
      </c>
      <c r="B146" s="1">
        <v>59.81</v>
      </c>
      <c r="C146" s="1">
        <v>2.08</v>
      </c>
      <c r="D146" s="1">
        <v>2.74</v>
      </c>
      <c r="E146" s="1">
        <v>-0.74</v>
      </c>
      <c r="F146" s="1">
        <v>44.03</v>
      </c>
      <c r="G146" s="1">
        <v>2.13</v>
      </c>
      <c r="H146" s="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" t="s">
        <v>29</v>
      </c>
      <c r="B147" s="1">
        <v>62.57</v>
      </c>
      <c r="C147" s="1">
        <v>2</v>
      </c>
      <c r="D147" s="1">
        <v>1.41</v>
      </c>
      <c r="E147" s="1">
        <v>-0.68</v>
      </c>
      <c r="F147" s="1">
        <v>51.26</v>
      </c>
      <c r="G147" s="1">
        <v>1.68</v>
      </c>
      <c r="H147" s="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" t="s">
        <v>29</v>
      </c>
      <c r="B148" s="1">
        <v>64.400000000000006</v>
      </c>
      <c r="C148" s="1">
        <v>3.6</v>
      </c>
      <c r="D148" s="1">
        <v>3.66</v>
      </c>
      <c r="E148" s="1">
        <v>-0.71</v>
      </c>
      <c r="F148" s="1">
        <v>56.6</v>
      </c>
      <c r="G148" s="1">
        <v>1.82</v>
      </c>
      <c r="H148" s="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" t="s">
        <v>29</v>
      </c>
      <c r="B149" s="1">
        <v>44.7</v>
      </c>
      <c r="C149" s="1">
        <v>1.81</v>
      </c>
      <c r="D149" s="1">
        <v>2.98</v>
      </c>
      <c r="E149" s="1">
        <v>-0.7</v>
      </c>
      <c r="F149" s="1">
        <v>45.89</v>
      </c>
      <c r="G149" s="1">
        <v>2.06</v>
      </c>
      <c r="H149" s="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" t="s">
        <v>30</v>
      </c>
      <c r="B150" s="1">
        <v>239.64</v>
      </c>
      <c r="C150" s="1">
        <v>4.8499999999999996</v>
      </c>
      <c r="D150" s="1">
        <v>5.07</v>
      </c>
      <c r="E150" s="1">
        <v>-0.5</v>
      </c>
      <c r="F150" s="1">
        <v>120.27</v>
      </c>
      <c r="G150" s="1">
        <v>5.43</v>
      </c>
      <c r="H150" s="1">
        <v>19.72</v>
      </c>
      <c r="I150" s="6">
        <f t="shared" ref="I150" si="199">AVERAGE(B150:B156)</f>
        <v>181.61999999999998</v>
      </c>
      <c r="J150" s="6">
        <f t="shared" ref="J150" si="200">_xlfn.STDEV.P(B150:B156)</f>
        <v>89.620975064036088</v>
      </c>
      <c r="K150" s="6">
        <f t="shared" ref="K150" si="201">AVERAGE(C150:C156)</f>
        <v>4.9428571428571431</v>
      </c>
      <c r="L150" s="6">
        <f t="shared" ref="L150" si="202">_xlfn.STDEV.P(C150:C156)</f>
        <v>0.767309106753021</v>
      </c>
      <c r="M150" s="6">
        <f t="shared" ref="M150" si="203">AVERAGE(D150:D156)</f>
        <v>4.112857142857143</v>
      </c>
      <c r="N150" s="6">
        <f t="shared" ref="N150" si="204">_xlfn.STDEV.P(D150:D156)</f>
        <v>2.0540810547765238</v>
      </c>
      <c r="O150" s="6">
        <f t="shared" ref="O150" si="205">AVERAGE(F150:F156)</f>
        <v>91.308571428571426</v>
      </c>
      <c r="P150" s="6">
        <f t="shared" ref="P150" si="206">_xlfn.STDEV.P(F150:F156)</f>
        <v>33.082250497195375</v>
      </c>
      <c r="Q150" s="6">
        <f t="shared" ref="Q150" si="207">AVERAGE(G150:G156)</f>
        <v>3.8057142857142856</v>
      </c>
      <c r="R150" s="6">
        <f t="shared" ref="R150" si="208">_xlfn.STDEV.P(G150:G156)</f>
        <v>1.4740891341809024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" t="s">
        <v>30</v>
      </c>
      <c r="B151" s="1">
        <v>96.96</v>
      </c>
      <c r="C151" s="1">
        <v>3.59</v>
      </c>
      <c r="D151" s="1">
        <v>4.1100000000000003</v>
      </c>
      <c r="E151" s="1">
        <v>-0.5</v>
      </c>
      <c r="F151" s="1">
        <v>66.709999999999994</v>
      </c>
      <c r="G151" s="1">
        <v>2.89</v>
      </c>
      <c r="H151" s="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" t="s">
        <v>30</v>
      </c>
      <c r="B152" s="1">
        <v>78.849999999999994</v>
      </c>
      <c r="C152" s="1">
        <v>4.8899999999999997</v>
      </c>
      <c r="D152" s="1">
        <v>2.33</v>
      </c>
      <c r="E152" s="1">
        <v>-0.52</v>
      </c>
      <c r="F152" s="1">
        <v>48.54</v>
      </c>
      <c r="G152" s="1">
        <v>2.2000000000000002</v>
      </c>
      <c r="H152" s="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" t="s">
        <v>30</v>
      </c>
      <c r="B153" s="1">
        <v>284.95999999999998</v>
      </c>
      <c r="C153" s="1">
        <v>5.41</v>
      </c>
      <c r="D153" s="1">
        <v>5.67</v>
      </c>
      <c r="E153" s="1">
        <v>-0.57999999999999996</v>
      </c>
      <c r="F153" s="1">
        <v>127.87</v>
      </c>
      <c r="G153" s="1">
        <v>4.08</v>
      </c>
      <c r="H153" s="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" t="s">
        <v>30</v>
      </c>
      <c r="B154" s="1">
        <v>168.68</v>
      </c>
      <c r="C154" s="1">
        <v>5.83</v>
      </c>
      <c r="D154" s="1">
        <v>2.5499999999999998</v>
      </c>
      <c r="E154" s="1">
        <v>-0.51</v>
      </c>
      <c r="F154" s="1">
        <v>83.32</v>
      </c>
      <c r="G154" s="1">
        <v>3.77</v>
      </c>
      <c r="H154" s="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" t="s">
        <v>30</v>
      </c>
      <c r="B155" s="1">
        <v>92.68</v>
      </c>
      <c r="C155" s="1">
        <v>4.22</v>
      </c>
      <c r="D155" s="1">
        <v>1.35</v>
      </c>
      <c r="E155" s="1">
        <v>-0.53</v>
      </c>
      <c r="F155" s="1">
        <v>57.89</v>
      </c>
      <c r="G155" s="1">
        <v>2.0299999999999998</v>
      </c>
      <c r="H155" s="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" t="s">
        <v>30</v>
      </c>
      <c r="B156" s="1">
        <v>309.57</v>
      </c>
      <c r="C156" s="1">
        <v>5.81</v>
      </c>
      <c r="D156" s="1">
        <v>7.71</v>
      </c>
      <c r="E156" s="1">
        <v>-0.53</v>
      </c>
      <c r="F156" s="1">
        <v>134.56</v>
      </c>
      <c r="G156" s="1">
        <v>6.24</v>
      </c>
      <c r="H156" s="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" t="s">
        <v>31</v>
      </c>
      <c r="B157" s="1">
        <v>58.42</v>
      </c>
      <c r="C157" s="1">
        <v>3.47</v>
      </c>
      <c r="D157" s="1">
        <v>1.19</v>
      </c>
      <c r="E157" s="1">
        <v>-0.53</v>
      </c>
      <c r="F157" s="1">
        <v>50.91</v>
      </c>
      <c r="G157" s="1">
        <v>2.1</v>
      </c>
      <c r="H157" s="1">
        <v>20.56</v>
      </c>
      <c r="I157" s="6">
        <f t="shared" ref="I157" si="209">AVERAGE(B157:B163)</f>
        <v>73.157142857142858</v>
      </c>
      <c r="J157" s="6">
        <f t="shared" ref="J157" si="210">_xlfn.STDEV.P(B157:B163)</f>
        <v>13.516369667169899</v>
      </c>
      <c r="K157" s="6">
        <f t="shared" ref="K157" si="211">AVERAGE(C157:C163)</f>
        <v>4.1400000000000006</v>
      </c>
      <c r="L157" s="6">
        <f t="shared" ref="L157" si="212">_xlfn.STDEV.P(C157:C163)</f>
        <v>0.87266422932468868</v>
      </c>
      <c r="M157" s="6">
        <f t="shared" ref="M157" si="213">AVERAGE(D157:D163)</f>
        <v>1.9071428571428573</v>
      </c>
      <c r="N157" s="6">
        <f t="shared" ref="N157" si="214">_xlfn.STDEV.P(D157:D163)</f>
        <v>0.40442955543100689</v>
      </c>
      <c r="O157" s="6">
        <f t="shared" ref="O157" si="215">AVERAGE(F157:F163)</f>
        <v>58.362857142857138</v>
      </c>
      <c r="P157" s="6">
        <f t="shared" ref="P157" si="216">_xlfn.STDEV.P(F157:F163)</f>
        <v>8.0161973783186919</v>
      </c>
      <c r="Q157" s="6">
        <f t="shared" ref="Q157" si="217">AVERAGE(G157:G163)</f>
        <v>2.54</v>
      </c>
      <c r="R157" s="6">
        <f t="shared" ref="R157" si="218">_xlfn.STDEV.P(G157:G163)</f>
        <v>0.33462132115486548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" t="s">
        <v>31</v>
      </c>
      <c r="B158" s="1">
        <v>73.88</v>
      </c>
      <c r="C158" s="1">
        <v>2.97</v>
      </c>
      <c r="D158" s="1">
        <v>2.1800000000000002</v>
      </c>
      <c r="E158" s="1">
        <v>-0.55000000000000004</v>
      </c>
      <c r="F158" s="1">
        <v>61.88</v>
      </c>
      <c r="G158" s="1">
        <v>3.06</v>
      </c>
      <c r="H158" s="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" t="s">
        <v>31</v>
      </c>
      <c r="B159" s="1">
        <v>87.07</v>
      </c>
      <c r="C159" s="1">
        <v>4.18</v>
      </c>
      <c r="D159" s="1">
        <v>2.0099999999999998</v>
      </c>
      <c r="E159" s="1">
        <v>-0.5</v>
      </c>
      <c r="F159" s="1">
        <v>71.459999999999994</v>
      </c>
      <c r="G159" s="1">
        <v>2.82</v>
      </c>
      <c r="H159" s="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" t="s">
        <v>31</v>
      </c>
      <c r="B160" s="1">
        <v>70.42</v>
      </c>
      <c r="C160" s="1">
        <v>4.05</v>
      </c>
      <c r="D160" s="1">
        <v>2.59</v>
      </c>
      <c r="E160" s="1">
        <v>-0.53</v>
      </c>
      <c r="F160" s="1">
        <v>51.25</v>
      </c>
      <c r="G160" s="1">
        <v>2.1800000000000002</v>
      </c>
      <c r="H160" s="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" t="s">
        <v>31</v>
      </c>
      <c r="B161" s="1">
        <v>53.39</v>
      </c>
      <c r="C161" s="1">
        <v>4.8</v>
      </c>
      <c r="D161" s="1">
        <v>1.86</v>
      </c>
      <c r="E161" s="1">
        <v>-0.51</v>
      </c>
      <c r="F161" s="1">
        <v>49.08</v>
      </c>
      <c r="G161" s="1">
        <v>2.27</v>
      </c>
      <c r="H161" s="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" t="s">
        <v>31</v>
      </c>
      <c r="B162" s="1">
        <v>94.8</v>
      </c>
      <c r="C162" s="1">
        <v>3.68</v>
      </c>
      <c r="D162" s="1">
        <v>1.63</v>
      </c>
      <c r="E162" s="1">
        <v>-0.5</v>
      </c>
      <c r="F162" s="1">
        <v>66.849999999999994</v>
      </c>
      <c r="G162" s="1">
        <v>2.64</v>
      </c>
      <c r="H162" s="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" t="s">
        <v>31</v>
      </c>
      <c r="B163" s="1">
        <v>74.12</v>
      </c>
      <c r="C163" s="1">
        <v>5.83</v>
      </c>
      <c r="D163" s="1">
        <v>1.89</v>
      </c>
      <c r="E163" s="1">
        <v>-0.53</v>
      </c>
      <c r="F163" s="1">
        <v>57.11</v>
      </c>
      <c r="G163" s="1">
        <v>2.71</v>
      </c>
      <c r="H163" s="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" t="s">
        <v>32</v>
      </c>
      <c r="B164" s="1">
        <v>293.45999999999998</v>
      </c>
      <c r="C164" s="1">
        <v>8.7899999999999991</v>
      </c>
      <c r="D164" s="1">
        <v>8.43</v>
      </c>
      <c r="E164" s="1">
        <v>-0.59</v>
      </c>
      <c r="F164" s="1">
        <v>198.51</v>
      </c>
      <c r="G164" s="1">
        <v>9.0500000000000007</v>
      </c>
      <c r="H164" s="1">
        <v>20.58</v>
      </c>
      <c r="I164" s="6">
        <f t="shared" ref="I164" si="219">AVERAGE(B164:B170)</f>
        <v>205.79428571428573</v>
      </c>
      <c r="J164" s="6">
        <f t="shared" ref="J164" si="220">_xlfn.STDEV.P(B164:B170)</f>
        <v>236.73399121359472</v>
      </c>
      <c r="K164" s="6">
        <f t="shared" ref="K164" si="221">AVERAGE(C164:C170)</f>
        <v>5.3342857142857145</v>
      </c>
      <c r="L164" s="6">
        <f t="shared" ref="L164" si="222">_xlfn.STDEV.P(C164:C170)</f>
        <v>1.5137734982756257</v>
      </c>
      <c r="M164" s="6">
        <f t="shared" ref="M164" si="223">AVERAGE(D164:D170)</f>
        <v>6.1557142857142866</v>
      </c>
      <c r="N164" s="6">
        <f t="shared" ref="N164" si="224">_xlfn.STDEV.P(D164:D170)</f>
        <v>5.1918723766585586</v>
      </c>
      <c r="O164" s="6">
        <f t="shared" ref="O164" si="225">AVERAGE(F164:F170)</f>
        <v>141.3557142857143</v>
      </c>
      <c r="P164" s="6">
        <f t="shared" ref="P164" si="226">_xlfn.STDEV.P(F164:F170)</f>
        <v>165.88498837250748</v>
      </c>
      <c r="Q164" s="6">
        <f t="shared" ref="Q164" si="227">AVERAGE(G164:G170)</f>
        <v>6.67</v>
      </c>
      <c r="R164" s="6">
        <f t="shared" ref="R164" si="228">_xlfn.STDEV.P(G164:G170)</f>
        <v>8.46451922522985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" t="s">
        <v>32</v>
      </c>
      <c r="B165" s="1">
        <v>69.11</v>
      </c>
      <c r="C165" s="1">
        <v>4.5999999999999996</v>
      </c>
      <c r="D165" s="1">
        <v>2.89</v>
      </c>
      <c r="E165" s="1">
        <v>-0.6</v>
      </c>
      <c r="F165" s="1">
        <v>47.13</v>
      </c>
      <c r="G165" s="1">
        <v>1.82</v>
      </c>
      <c r="H165" s="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" t="s">
        <v>32</v>
      </c>
      <c r="B166" s="1">
        <v>38.729999999999997</v>
      </c>
      <c r="C166" s="1">
        <v>3.54</v>
      </c>
      <c r="D166" s="1">
        <v>1.63</v>
      </c>
      <c r="E166" s="1">
        <v>-0.59</v>
      </c>
      <c r="F166" s="1">
        <v>41.92</v>
      </c>
      <c r="G166" s="1">
        <v>1.43</v>
      </c>
      <c r="H166" s="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" t="s">
        <v>32</v>
      </c>
      <c r="B167" s="1">
        <v>87.92</v>
      </c>
      <c r="C167" s="1">
        <v>5.05</v>
      </c>
      <c r="D167" s="1">
        <v>2.91</v>
      </c>
      <c r="E167" s="1">
        <v>-0.6</v>
      </c>
      <c r="F167" s="1">
        <v>56.7</v>
      </c>
      <c r="G167" s="1">
        <v>2.29</v>
      </c>
      <c r="H167" s="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" t="s">
        <v>32</v>
      </c>
      <c r="B168" s="1">
        <v>754.43</v>
      </c>
      <c r="C168" s="1">
        <v>4.8600000000000003</v>
      </c>
      <c r="D168" s="1">
        <v>17.649999999999999</v>
      </c>
      <c r="E168" s="1">
        <v>-0.56999999999999995</v>
      </c>
      <c r="F168" s="1">
        <v>528.23</v>
      </c>
      <c r="G168" s="1">
        <v>26.55</v>
      </c>
      <c r="H168" s="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" t="s">
        <v>32</v>
      </c>
      <c r="B169" s="1">
        <v>104.92</v>
      </c>
      <c r="C169" s="1">
        <v>5.15</v>
      </c>
      <c r="D169" s="1">
        <v>6.52</v>
      </c>
      <c r="E169" s="1">
        <v>-0.59</v>
      </c>
      <c r="F169" s="1">
        <v>61.95</v>
      </c>
      <c r="G169" s="1">
        <v>3.05</v>
      </c>
      <c r="H169" s="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" t="s">
        <v>32</v>
      </c>
      <c r="B170" s="1">
        <v>91.99</v>
      </c>
      <c r="C170" s="1">
        <v>5.35</v>
      </c>
      <c r="D170" s="1">
        <v>3.06</v>
      </c>
      <c r="E170" s="1">
        <v>-0.61</v>
      </c>
      <c r="F170" s="1">
        <v>55.05</v>
      </c>
      <c r="G170" s="1">
        <v>2.5</v>
      </c>
      <c r="H170" s="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" t="s">
        <v>33</v>
      </c>
      <c r="B171" s="1">
        <v>48.59</v>
      </c>
      <c r="C171" s="1">
        <v>2.7</v>
      </c>
      <c r="D171" s="1">
        <v>2.85</v>
      </c>
      <c r="E171" s="1">
        <v>-0.74</v>
      </c>
      <c r="F171" s="1">
        <v>50.65</v>
      </c>
      <c r="G171" s="1">
        <v>1.97</v>
      </c>
      <c r="H171" s="1">
        <v>20.5</v>
      </c>
      <c r="I171" s="6">
        <f t="shared" ref="I171" si="229">AVERAGE(B171:B177)</f>
        <v>26.162857142857145</v>
      </c>
      <c r="J171" s="6">
        <f t="shared" ref="J171" si="230">_xlfn.STDEV.P(B171:B177)</f>
        <v>13.007935725422945</v>
      </c>
      <c r="K171" s="6">
        <f t="shared" ref="K171" si="231">AVERAGE(C171:C177)</f>
        <v>2.0371428571428569</v>
      </c>
      <c r="L171" s="6">
        <f t="shared" ref="L171" si="232">_xlfn.STDEV.P(C171:C177)</f>
        <v>0.36989242782634196</v>
      </c>
      <c r="M171" s="6">
        <f t="shared" ref="M171" si="233">AVERAGE(D171:D177)</f>
        <v>2.1985714285714284</v>
      </c>
      <c r="N171" s="6">
        <f t="shared" ref="N171" si="234">_xlfn.STDEV.P(D171:D177)</f>
        <v>0.66546285871303967</v>
      </c>
      <c r="O171" s="6">
        <f t="shared" ref="O171" si="235">AVERAGE(F171:F177)</f>
        <v>32.277142857142856</v>
      </c>
      <c r="P171" s="6">
        <f t="shared" ref="P171" si="236">_xlfn.STDEV.P(F171:F177)</f>
        <v>9.6787435936189787</v>
      </c>
      <c r="Q171" s="6">
        <f t="shared" ref="Q171" si="237">AVERAGE(G171:G177)</f>
        <v>1.22</v>
      </c>
      <c r="R171" s="6">
        <f t="shared" ref="R171" si="238">_xlfn.STDEV.P(G171:G177)</f>
        <v>0.41067888046153883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" t="s">
        <v>33</v>
      </c>
      <c r="B172" s="1">
        <v>19.41</v>
      </c>
      <c r="C172" s="1">
        <v>2.14</v>
      </c>
      <c r="D172" s="1">
        <v>1.42</v>
      </c>
      <c r="E172" s="1">
        <v>-0.77</v>
      </c>
      <c r="F172" s="1">
        <v>26.41</v>
      </c>
      <c r="G172" s="1">
        <v>1</v>
      </c>
      <c r="H172" s="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" t="s">
        <v>33</v>
      </c>
      <c r="B173" s="1">
        <v>19.649999999999999</v>
      </c>
      <c r="C173" s="1">
        <v>2.11</v>
      </c>
      <c r="D173" s="1">
        <v>2.23</v>
      </c>
      <c r="E173" s="1">
        <v>-0.76</v>
      </c>
      <c r="F173" s="1">
        <v>30.49</v>
      </c>
      <c r="G173" s="1">
        <v>0.96</v>
      </c>
      <c r="H173" s="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" t="s">
        <v>33</v>
      </c>
      <c r="B174" s="1">
        <v>25.06</v>
      </c>
      <c r="C174" s="1">
        <v>2.0699999999999998</v>
      </c>
      <c r="D174" s="1">
        <v>1.6</v>
      </c>
      <c r="E174" s="1">
        <v>-0.72</v>
      </c>
      <c r="F174" s="1">
        <v>31.75</v>
      </c>
      <c r="G174" s="1">
        <v>1.1299999999999999</v>
      </c>
      <c r="H174" s="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" t="s">
        <v>33</v>
      </c>
      <c r="B175" s="1">
        <v>12.66</v>
      </c>
      <c r="C175" s="1">
        <v>1.34</v>
      </c>
      <c r="D175" s="1">
        <v>3.36</v>
      </c>
      <c r="E175" s="1">
        <v>-0.81</v>
      </c>
      <c r="F175" s="1">
        <v>20.73</v>
      </c>
      <c r="G175" s="1">
        <v>0.8</v>
      </c>
      <c r="H175" s="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" t="s">
        <v>33</v>
      </c>
      <c r="B176" s="1">
        <v>42.94</v>
      </c>
      <c r="C176" s="1">
        <v>1.96</v>
      </c>
      <c r="D176" s="1">
        <v>2.3199999999999998</v>
      </c>
      <c r="E176" s="1">
        <v>-0.78</v>
      </c>
      <c r="F176" s="1">
        <v>41.5</v>
      </c>
      <c r="G176" s="1">
        <v>1.72</v>
      </c>
      <c r="H176" s="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" t="s">
        <v>33</v>
      </c>
      <c r="B177" s="1">
        <v>14.83</v>
      </c>
      <c r="C177" s="1">
        <v>1.94</v>
      </c>
      <c r="D177" s="1">
        <v>1.61</v>
      </c>
      <c r="E177" s="1">
        <v>-0.8</v>
      </c>
      <c r="F177" s="1">
        <v>24.41</v>
      </c>
      <c r="G177" s="1">
        <v>0.96</v>
      </c>
      <c r="H177" s="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" t="s">
        <v>34</v>
      </c>
      <c r="B178" s="1">
        <v>346.74</v>
      </c>
      <c r="C178" s="1">
        <v>6.74</v>
      </c>
      <c r="D178" s="1">
        <v>5.64</v>
      </c>
      <c r="E178" s="1">
        <v>-0.54</v>
      </c>
      <c r="F178" s="1">
        <v>154.57</v>
      </c>
      <c r="G178" s="1">
        <v>6.97</v>
      </c>
      <c r="H178" s="1">
        <v>19.48</v>
      </c>
      <c r="I178" s="6">
        <f t="shared" ref="I178" si="239">AVERAGE(B178:B184)</f>
        <v>275.05285714285714</v>
      </c>
      <c r="J178" s="6">
        <f t="shared" ref="J178" si="240">_xlfn.STDEV.P(B178:B184)</f>
        <v>108.60213516899799</v>
      </c>
      <c r="K178" s="6">
        <f t="shared" ref="K178" si="241">AVERAGE(C178:C184)</f>
        <v>7.2742857142857149</v>
      </c>
      <c r="L178" s="6">
        <f t="shared" ref="L178" si="242">_xlfn.STDEV.P(C178:C184)</f>
        <v>1.4930013600879526</v>
      </c>
      <c r="M178" s="6">
        <f t="shared" ref="M178" si="243">AVERAGE(D178:D184)</f>
        <v>6.2228571428571433</v>
      </c>
      <c r="N178" s="6">
        <f>_xlfn.STDEV.P(D178:D184)</f>
        <v>2.4252759152942001</v>
      </c>
      <c r="O178" s="6">
        <f t="shared" ref="O178" si="244">AVERAGE(F178:F184)</f>
        <v>132.09571428571425</v>
      </c>
      <c r="P178" s="6">
        <f t="shared" ref="P178" si="245">_xlfn.STDEV.P(F178:F184)</f>
        <v>47.998971375032959</v>
      </c>
      <c r="Q178" s="6">
        <f t="shared" ref="Q178" si="246">AVERAGE(G178:G184)</f>
        <v>6.0485714285714289</v>
      </c>
      <c r="R178" s="6">
        <f t="shared" ref="R178" si="247">_xlfn.STDEV.P(G178:G184)</f>
        <v>2.4899364798061385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" t="s">
        <v>34</v>
      </c>
      <c r="B179" s="1">
        <v>75.819999999999993</v>
      </c>
      <c r="C179" s="1">
        <v>5.28</v>
      </c>
      <c r="D179" s="1">
        <v>2.71</v>
      </c>
      <c r="E179" s="1">
        <v>-0.56000000000000005</v>
      </c>
      <c r="F179" s="1">
        <v>53.61</v>
      </c>
      <c r="G179" s="1">
        <v>1.99</v>
      </c>
      <c r="H179" s="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" t="s">
        <v>34</v>
      </c>
      <c r="B180" s="1">
        <v>360.11</v>
      </c>
      <c r="C180" s="1">
        <v>7.81</v>
      </c>
      <c r="D180" s="1">
        <v>7.82</v>
      </c>
      <c r="E180" s="1">
        <v>-0.51</v>
      </c>
      <c r="F180" s="1">
        <v>179.75</v>
      </c>
      <c r="G180" s="1">
        <v>7.4</v>
      </c>
      <c r="H180" s="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" t="s">
        <v>34</v>
      </c>
      <c r="B181" s="1">
        <v>237.13</v>
      </c>
      <c r="C181" s="1">
        <v>7.79</v>
      </c>
      <c r="D181" s="1">
        <v>5.72</v>
      </c>
      <c r="E181" s="1">
        <v>-0.52</v>
      </c>
      <c r="F181" s="1">
        <v>108.47</v>
      </c>
      <c r="G181" s="1">
        <v>4.34</v>
      </c>
      <c r="H181" s="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 t="s">
        <v>34</v>
      </c>
      <c r="B182" s="1">
        <v>204.7</v>
      </c>
      <c r="C182" s="1">
        <v>5.18</v>
      </c>
      <c r="D182" s="1">
        <v>4.16</v>
      </c>
      <c r="E182" s="1">
        <v>-0.55000000000000004</v>
      </c>
      <c r="F182" s="1">
        <v>90.04</v>
      </c>
      <c r="G182" s="1">
        <v>4.4800000000000004</v>
      </c>
      <c r="H182" s="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 t="s">
        <v>34</v>
      </c>
      <c r="B183" s="1">
        <v>430.25</v>
      </c>
      <c r="C183" s="1">
        <v>9.17</v>
      </c>
      <c r="D183" s="1">
        <v>10.83</v>
      </c>
      <c r="E183" s="1">
        <v>-0.54</v>
      </c>
      <c r="F183" s="1">
        <v>201.7</v>
      </c>
      <c r="G183" s="1">
        <v>10.32</v>
      </c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 t="s">
        <v>34</v>
      </c>
      <c r="B184" s="1">
        <v>270.62</v>
      </c>
      <c r="C184" s="1">
        <v>8.9499999999999993</v>
      </c>
      <c r="D184" s="1">
        <v>6.68</v>
      </c>
      <c r="E184" s="1">
        <v>-0.52</v>
      </c>
      <c r="F184" s="1">
        <v>136.53</v>
      </c>
      <c r="G184" s="1">
        <v>6.84</v>
      </c>
      <c r="H184" s="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B185" s="1">
        <f t="shared" ref="B185:G185" si="248">SUM(B3:B184)</f>
        <v>22508.769999999997</v>
      </c>
      <c r="C185" s="1">
        <f t="shared" si="248"/>
        <v>682.35999999999979</v>
      </c>
      <c r="D185" s="1">
        <f t="shared" si="248"/>
        <v>697.29000000000008</v>
      </c>
      <c r="E185" s="1">
        <f t="shared" si="248"/>
        <v>-100.34999999999998</v>
      </c>
      <c r="F185" s="1">
        <f t="shared" si="248"/>
        <v>14420.79</v>
      </c>
      <c r="G185" s="1">
        <f t="shared" si="248"/>
        <v>618.85999999999979</v>
      </c>
      <c r="AB185" s="1"/>
    </row>
    <row r="186" spans="1:31" x14ac:dyDescent="0.25">
      <c r="B186">
        <f>AVEDEV(B3:B184)</f>
        <v>78.434215070643646</v>
      </c>
      <c r="C186">
        <f>AVEDEV(C3:C184)</f>
        <v>1.2415553677092135</v>
      </c>
      <c r="D186">
        <f t="shared" ref="C186:G186" si="249">AVEDEV(D3:D184)</f>
        <v>1.8941383890834433</v>
      </c>
      <c r="E186">
        <f t="shared" si="249"/>
        <v>0.11914140804250695</v>
      </c>
      <c r="F186">
        <f t="shared" si="249"/>
        <v>39.359155899046009</v>
      </c>
      <c r="G186">
        <f t="shared" si="249"/>
        <v>1.8225262649438465</v>
      </c>
    </row>
    <row r="187" spans="1:31" x14ac:dyDescent="0.25">
      <c r="B187">
        <f>MIN(B3:B184)</f>
        <v>2.1</v>
      </c>
      <c r="C187">
        <f t="shared" ref="C187:G187" si="250">MIN(C3:C184)</f>
        <v>1.21</v>
      </c>
      <c r="D187">
        <f t="shared" si="250"/>
        <v>0.97</v>
      </c>
      <c r="E187">
        <f t="shared" si="250"/>
        <v>-0.94</v>
      </c>
      <c r="F187">
        <f t="shared" si="250"/>
        <v>16.38</v>
      </c>
      <c r="G187">
        <f t="shared" si="250"/>
        <v>0.75</v>
      </c>
    </row>
    <row r="188" spans="1:31" x14ac:dyDescent="0.25">
      <c r="B188">
        <f>MAX(B3:B184)</f>
        <v>754.43</v>
      </c>
      <c r="C188">
        <f t="shared" ref="C188:G188" si="251">MAX(C3:C184)</f>
        <v>9.17</v>
      </c>
      <c r="D188">
        <f t="shared" si="251"/>
        <v>17.649999999999999</v>
      </c>
      <c r="E188">
        <f t="shared" si="251"/>
        <v>-0.24</v>
      </c>
      <c r="F188">
        <f t="shared" si="251"/>
        <v>528.23</v>
      </c>
      <c r="G188">
        <f t="shared" si="251"/>
        <v>26.55</v>
      </c>
    </row>
  </sheetData>
  <mergeCells count="266">
    <mergeCell ref="AF1:AJ1"/>
    <mergeCell ref="I66:I72"/>
    <mergeCell ref="J108:J114"/>
    <mergeCell ref="J59:J65"/>
    <mergeCell ref="I150:I156"/>
    <mergeCell ref="I115:I121"/>
    <mergeCell ref="J10:J16"/>
    <mergeCell ref="I45:I51"/>
    <mergeCell ref="I101:I107"/>
    <mergeCell ref="I136:I142"/>
    <mergeCell ref="I73:I79"/>
    <mergeCell ref="I24:I30"/>
    <mergeCell ref="AA1:AE1"/>
    <mergeCell ref="I3:I9"/>
    <mergeCell ref="V1:Z1"/>
    <mergeCell ref="Q1:U1"/>
    <mergeCell ref="I178:I184"/>
    <mergeCell ref="J164:J170"/>
    <mergeCell ref="J31:J37"/>
    <mergeCell ref="I94:I100"/>
    <mergeCell ref="J129:J135"/>
    <mergeCell ref="I59:I65"/>
    <mergeCell ref="J52:J58"/>
    <mergeCell ref="I143:I149"/>
    <mergeCell ref="J171:J177"/>
    <mergeCell ref="J136:J142"/>
    <mergeCell ref="J87:J93"/>
    <mergeCell ref="J38:J44"/>
    <mergeCell ref="J178:J184"/>
    <mergeCell ref="J45:J51"/>
    <mergeCell ref="J101:J107"/>
    <mergeCell ref="J115:J121"/>
    <mergeCell ref="B1:G1"/>
    <mergeCell ref="I17:I23"/>
    <mergeCell ref="J143:J149"/>
    <mergeCell ref="J80:J86"/>
    <mergeCell ref="I52:I58"/>
    <mergeCell ref="J94:J100"/>
    <mergeCell ref="J3:J9"/>
    <mergeCell ref="I10:I16"/>
    <mergeCell ref="J17:J23"/>
    <mergeCell ref="J122:J128"/>
    <mergeCell ref="I38:I44"/>
    <mergeCell ref="J66:J72"/>
    <mergeCell ref="L1:P1"/>
    <mergeCell ref="I122:I128"/>
    <mergeCell ref="I171:I177"/>
    <mergeCell ref="I87:I93"/>
    <mergeCell ref="J24:J30"/>
    <mergeCell ref="J157:J163"/>
    <mergeCell ref="J150:J156"/>
    <mergeCell ref="J73:J79"/>
    <mergeCell ref="I108:I114"/>
    <mergeCell ref="I164:I170"/>
    <mergeCell ref="I31:I37"/>
    <mergeCell ref="I80:I86"/>
    <mergeCell ref="I129:I135"/>
    <mergeCell ref="I157:I163"/>
    <mergeCell ref="K3:K9"/>
    <mergeCell ref="L3:L9"/>
    <mergeCell ref="R3:R9"/>
    <mergeCell ref="K10:K16"/>
    <mergeCell ref="L10:L16"/>
    <mergeCell ref="M10:M16"/>
    <mergeCell ref="N10:N16"/>
    <mergeCell ref="O10:O16"/>
    <mergeCell ref="P10:P16"/>
    <mergeCell ref="Q10:Q16"/>
    <mergeCell ref="R10:R16"/>
    <mergeCell ref="M3:M9"/>
    <mergeCell ref="N3:N9"/>
    <mergeCell ref="O3:O9"/>
    <mergeCell ref="P3:P9"/>
    <mergeCell ref="Q3:Q9"/>
    <mergeCell ref="P17:P23"/>
    <mergeCell ref="Q17:Q23"/>
    <mergeCell ref="R17:R23"/>
    <mergeCell ref="K24:K30"/>
    <mergeCell ref="L24:L30"/>
    <mergeCell ref="M24:M30"/>
    <mergeCell ref="N24:N30"/>
    <mergeCell ref="O24:O30"/>
    <mergeCell ref="P24:P30"/>
    <mergeCell ref="Q24:Q30"/>
    <mergeCell ref="R24:R30"/>
    <mergeCell ref="K17:K23"/>
    <mergeCell ref="L17:L23"/>
    <mergeCell ref="M17:M23"/>
    <mergeCell ref="N17:N23"/>
    <mergeCell ref="O17:O23"/>
    <mergeCell ref="P31:P37"/>
    <mergeCell ref="Q31:Q37"/>
    <mergeCell ref="R31:R37"/>
    <mergeCell ref="K38:K44"/>
    <mergeCell ref="L38:L44"/>
    <mergeCell ref="M38:M44"/>
    <mergeCell ref="N38:N44"/>
    <mergeCell ref="O38:O44"/>
    <mergeCell ref="P38:P44"/>
    <mergeCell ref="Q38:Q44"/>
    <mergeCell ref="R38:R44"/>
    <mergeCell ref="K31:K37"/>
    <mergeCell ref="L31:L37"/>
    <mergeCell ref="M31:M37"/>
    <mergeCell ref="N31:N37"/>
    <mergeCell ref="O31:O37"/>
    <mergeCell ref="P45:P51"/>
    <mergeCell ref="Q45:Q51"/>
    <mergeCell ref="R45:R51"/>
    <mergeCell ref="K52:K58"/>
    <mergeCell ref="L52:L58"/>
    <mergeCell ref="M52:M58"/>
    <mergeCell ref="N52:N58"/>
    <mergeCell ref="O52:O58"/>
    <mergeCell ref="P52:P58"/>
    <mergeCell ref="Q52:Q58"/>
    <mergeCell ref="R52:R58"/>
    <mergeCell ref="K45:K51"/>
    <mergeCell ref="L45:L51"/>
    <mergeCell ref="M45:M51"/>
    <mergeCell ref="N45:N51"/>
    <mergeCell ref="O45:O51"/>
    <mergeCell ref="P59:P65"/>
    <mergeCell ref="Q59:Q65"/>
    <mergeCell ref="R59:R65"/>
    <mergeCell ref="K66:K72"/>
    <mergeCell ref="L66:L72"/>
    <mergeCell ref="M66:M72"/>
    <mergeCell ref="N66:N72"/>
    <mergeCell ref="O66:O72"/>
    <mergeCell ref="P66:P72"/>
    <mergeCell ref="Q66:Q72"/>
    <mergeCell ref="R66:R72"/>
    <mergeCell ref="K59:K65"/>
    <mergeCell ref="L59:L65"/>
    <mergeCell ref="M59:M65"/>
    <mergeCell ref="N59:N65"/>
    <mergeCell ref="O59:O65"/>
    <mergeCell ref="P73:P79"/>
    <mergeCell ref="Q73:Q79"/>
    <mergeCell ref="R73:R79"/>
    <mergeCell ref="K80:K86"/>
    <mergeCell ref="L80:L86"/>
    <mergeCell ref="M80:M86"/>
    <mergeCell ref="N80:N86"/>
    <mergeCell ref="O80:O86"/>
    <mergeCell ref="P80:P86"/>
    <mergeCell ref="Q80:Q86"/>
    <mergeCell ref="R80:R86"/>
    <mergeCell ref="K73:K79"/>
    <mergeCell ref="L73:L79"/>
    <mergeCell ref="M73:M79"/>
    <mergeCell ref="N73:N79"/>
    <mergeCell ref="O73:O79"/>
    <mergeCell ref="P87:P93"/>
    <mergeCell ref="Q87:Q93"/>
    <mergeCell ref="R87:R93"/>
    <mergeCell ref="K94:K100"/>
    <mergeCell ref="L94:L100"/>
    <mergeCell ref="M94:M100"/>
    <mergeCell ref="N94:N100"/>
    <mergeCell ref="O94:O100"/>
    <mergeCell ref="P94:P100"/>
    <mergeCell ref="Q94:Q100"/>
    <mergeCell ref="R94:R100"/>
    <mergeCell ref="K87:K93"/>
    <mergeCell ref="L87:L93"/>
    <mergeCell ref="M87:M93"/>
    <mergeCell ref="N87:N93"/>
    <mergeCell ref="O87:O93"/>
    <mergeCell ref="P101:P107"/>
    <mergeCell ref="Q101:Q107"/>
    <mergeCell ref="R101:R107"/>
    <mergeCell ref="K108:K114"/>
    <mergeCell ref="L108:L114"/>
    <mergeCell ref="M108:M114"/>
    <mergeCell ref="N108:N114"/>
    <mergeCell ref="O108:O114"/>
    <mergeCell ref="P108:P114"/>
    <mergeCell ref="Q108:Q114"/>
    <mergeCell ref="R108:R114"/>
    <mergeCell ref="K101:K107"/>
    <mergeCell ref="L101:L107"/>
    <mergeCell ref="M101:M107"/>
    <mergeCell ref="N101:N107"/>
    <mergeCell ref="O101:O107"/>
    <mergeCell ref="P115:P121"/>
    <mergeCell ref="Q115:Q121"/>
    <mergeCell ref="R115:R121"/>
    <mergeCell ref="K122:K128"/>
    <mergeCell ref="L122:L128"/>
    <mergeCell ref="M122:M128"/>
    <mergeCell ref="N122:N128"/>
    <mergeCell ref="O122:O128"/>
    <mergeCell ref="P122:P128"/>
    <mergeCell ref="Q122:Q128"/>
    <mergeCell ref="R122:R128"/>
    <mergeCell ref="K115:K121"/>
    <mergeCell ref="L115:L121"/>
    <mergeCell ref="M115:M121"/>
    <mergeCell ref="N115:N121"/>
    <mergeCell ref="O115:O121"/>
    <mergeCell ref="P129:P135"/>
    <mergeCell ref="Q129:Q135"/>
    <mergeCell ref="R129:R135"/>
    <mergeCell ref="K136:K142"/>
    <mergeCell ref="L136:L142"/>
    <mergeCell ref="M136:M142"/>
    <mergeCell ref="N136:N142"/>
    <mergeCell ref="O136:O142"/>
    <mergeCell ref="P136:P142"/>
    <mergeCell ref="Q136:Q142"/>
    <mergeCell ref="R136:R142"/>
    <mergeCell ref="K129:K135"/>
    <mergeCell ref="L129:L135"/>
    <mergeCell ref="M129:M135"/>
    <mergeCell ref="N129:N135"/>
    <mergeCell ref="O129:O135"/>
    <mergeCell ref="P143:P149"/>
    <mergeCell ref="Q143:Q149"/>
    <mergeCell ref="R143:R149"/>
    <mergeCell ref="K150:K156"/>
    <mergeCell ref="L150:L156"/>
    <mergeCell ref="M150:M156"/>
    <mergeCell ref="N150:N156"/>
    <mergeCell ref="O150:O156"/>
    <mergeCell ref="P150:P156"/>
    <mergeCell ref="Q150:Q156"/>
    <mergeCell ref="R150:R156"/>
    <mergeCell ref="K143:K149"/>
    <mergeCell ref="L143:L149"/>
    <mergeCell ref="M143:M149"/>
    <mergeCell ref="N143:N149"/>
    <mergeCell ref="O143:O149"/>
    <mergeCell ref="P157:P163"/>
    <mergeCell ref="Q157:Q163"/>
    <mergeCell ref="R157:R163"/>
    <mergeCell ref="K164:K170"/>
    <mergeCell ref="L164:L170"/>
    <mergeCell ref="M164:M170"/>
    <mergeCell ref="N164:N170"/>
    <mergeCell ref="O164:O170"/>
    <mergeCell ref="P164:P170"/>
    <mergeCell ref="Q164:Q170"/>
    <mergeCell ref="R164:R170"/>
    <mergeCell ref="K157:K163"/>
    <mergeCell ref="L157:L163"/>
    <mergeCell ref="M157:M163"/>
    <mergeCell ref="N157:N163"/>
    <mergeCell ref="O157:O163"/>
    <mergeCell ref="P171:P177"/>
    <mergeCell ref="Q171:Q177"/>
    <mergeCell ref="R171:R177"/>
    <mergeCell ref="K178:K184"/>
    <mergeCell ref="L178:L184"/>
    <mergeCell ref="M178:M184"/>
    <mergeCell ref="N178:N184"/>
    <mergeCell ref="O178:O184"/>
    <mergeCell ref="P178:P184"/>
    <mergeCell ref="Q178:Q184"/>
    <mergeCell ref="R178:R184"/>
    <mergeCell ref="K171:K177"/>
    <mergeCell ref="L171:L177"/>
    <mergeCell ref="M171:M177"/>
    <mergeCell ref="N171:N177"/>
    <mergeCell ref="O171:O177"/>
  </mergeCells>
  <phoneticPr fontId="1" type="noConversion"/>
  <hyperlinks>
    <hyperlink ref="E2" r:id="rId1" display="dx@dvdx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 ZHENG</dc:creator>
  <cp:lastModifiedBy>文旭 郑</cp:lastModifiedBy>
  <dcterms:created xsi:type="dcterms:W3CDTF">2015-06-05T18:19:34Z</dcterms:created>
  <dcterms:modified xsi:type="dcterms:W3CDTF">2025-02-18T04:58:12Z</dcterms:modified>
</cp:coreProperties>
</file>