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桌面\CODE-FOR-DS\单次训练数据\"/>
    </mc:Choice>
  </mc:AlternateContent>
  <xr:revisionPtr revIDLastSave="0" documentId="13_ncr:1_{8917E9FA-46AA-4617-B084-FF78B93E1FD6}" xr6:coauthVersionLast="47" xr6:coauthVersionMax="47" xr10:uidLastSave="{00000000-0000-0000-0000-000000000000}"/>
  <bookViews>
    <workbookView xWindow="1332" yWindow="60" windowWidth="12852" windowHeight="896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88" i="1" l="1"/>
  <c r="F188" i="1"/>
  <c r="E188" i="1"/>
  <c r="D188" i="1"/>
  <c r="C188" i="1"/>
  <c r="B188" i="1"/>
  <c r="G187" i="1"/>
  <c r="F187" i="1"/>
  <c r="E187" i="1"/>
  <c r="D187" i="1"/>
  <c r="C187" i="1"/>
  <c r="B187" i="1"/>
  <c r="G186" i="1"/>
  <c r="F186" i="1"/>
  <c r="E186" i="1"/>
  <c r="D186" i="1"/>
  <c r="C186" i="1"/>
  <c r="B186" i="1"/>
  <c r="R178" i="1"/>
  <c r="Q178" i="1"/>
  <c r="P178" i="1"/>
  <c r="O178" i="1"/>
  <c r="N178" i="1"/>
  <c r="M178" i="1"/>
  <c r="L178" i="1"/>
  <c r="K178" i="1"/>
  <c r="J178" i="1"/>
  <c r="I178" i="1"/>
  <c r="R171" i="1"/>
  <c r="Q171" i="1"/>
  <c r="P171" i="1"/>
  <c r="O171" i="1"/>
  <c r="N171" i="1"/>
  <c r="M171" i="1"/>
  <c r="L171" i="1"/>
  <c r="K171" i="1"/>
  <c r="J171" i="1"/>
  <c r="I171" i="1"/>
  <c r="R164" i="1"/>
  <c r="Q164" i="1"/>
  <c r="P164" i="1"/>
  <c r="O164" i="1"/>
  <c r="N164" i="1"/>
  <c r="M164" i="1"/>
  <c r="L164" i="1"/>
  <c r="K164" i="1"/>
  <c r="J164" i="1"/>
  <c r="I164" i="1"/>
  <c r="R157" i="1"/>
  <c r="Q157" i="1"/>
  <c r="P157" i="1"/>
  <c r="O157" i="1"/>
  <c r="N157" i="1"/>
  <c r="M157" i="1"/>
  <c r="L157" i="1"/>
  <c r="K157" i="1"/>
  <c r="J157" i="1"/>
  <c r="I157" i="1"/>
  <c r="R150" i="1"/>
  <c r="Q150" i="1"/>
  <c r="P150" i="1"/>
  <c r="O150" i="1"/>
  <c r="N150" i="1"/>
  <c r="M150" i="1"/>
  <c r="L150" i="1"/>
  <c r="K150" i="1"/>
  <c r="J150" i="1"/>
  <c r="I150" i="1"/>
  <c r="R143" i="1"/>
  <c r="Q143" i="1"/>
  <c r="P143" i="1"/>
  <c r="O143" i="1"/>
  <c r="N143" i="1"/>
  <c r="M143" i="1"/>
  <c r="L143" i="1"/>
  <c r="K143" i="1"/>
  <c r="J143" i="1"/>
  <c r="I143" i="1"/>
  <c r="R136" i="1"/>
  <c r="Q136" i="1"/>
  <c r="P136" i="1"/>
  <c r="O136" i="1"/>
  <c r="N136" i="1"/>
  <c r="M136" i="1"/>
  <c r="L136" i="1"/>
  <c r="K136" i="1"/>
  <c r="J136" i="1"/>
  <c r="I136" i="1"/>
  <c r="R129" i="1"/>
  <c r="Q129" i="1"/>
  <c r="P129" i="1"/>
  <c r="O129" i="1"/>
  <c r="N129" i="1"/>
  <c r="M129" i="1"/>
  <c r="L129" i="1"/>
  <c r="K129" i="1"/>
  <c r="J129" i="1"/>
  <c r="I129" i="1"/>
  <c r="R122" i="1"/>
  <c r="Q122" i="1"/>
  <c r="P122" i="1"/>
  <c r="O122" i="1"/>
  <c r="N122" i="1"/>
  <c r="M122" i="1"/>
  <c r="L122" i="1"/>
  <c r="K122" i="1"/>
  <c r="J122" i="1"/>
  <c r="I122" i="1"/>
  <c r="R115" i="1"/>
  <c r="Q115" i="1"/>
  <c r="P115" i="1"/>
  <c r="O115" i="1"/>
  <c r="N115" i="1"/>
  <c r="M115" i="1"/>
  <c r="L115" i="1"/>
  <c r="K115" i="1"/>
  <c r="J115" i="1"/>
  <c r="I115" i="1"/>
  <c r="R108" i="1"/>
  <c r="Q108" i="1"/>
  <c r="P108" i="1"/>
  <c r="O108" i="1"/>
  <c r="N108" i="1"/>
  <c r="M108" i="1"/>
  <c r="L108" i="1"/>
  <c r="K108" i="1"/>
  <c r="J108" i="1"/>
  <c r="I108" i="1"/>
  <c r="R101" i="1"/>
  <c r="Q101" i="1"/>
  <c r="P101" i="1"/>
  <c r="O101" i="1"/>
  <c r="N101" i="1"/>
  <c r="M101" i="1"/>
  <c r="L101" i="1"/>
  <c r="K101" i="1"/>
  <c r="J101" i="1"/>
  <c r="I101" i="1"/>
  <c r="R94" i="1"/>
  <c r="Q94" i="1"/>
  <c r="P94" i="1"/>
  <c r="O94" i="1"/>
  <c r="N94" i="1"/>
  <c r="M94" i="1"/>
  <c r="L94" i="1"/>
  <c r="K94" i="1"/>
  <c r="J94" i="1"/>
  <c r="I94" i="1"/>
  <c r="R87" i="1"/>
  <c r="Q87" i="1"/>
  <c r="P87" i="1"/>
  <c r="O87" i="1"/>
  <c r="N87" i="1"/>
  <c r="M87" i="1"/>
  <c r="L87" i="1"/>
  <c r="K87" i="1"/>
  <c r="J87" i="1"/>
  <c r="I87" i="1"/>
  <c r="R80" i="1"/>
  <c r="Q80" i="1"/>
  <c r="P80" i="1"/>
  <c r="O80" i="1"/>
  <c r="N80" i="1"/>
  <c r="M80" i="1"/>
  <c r="L80" i="1"/>
  <c r="K80" i="1"/>
  <c r="J80" i="1"/>
  <c r="I80" i="1"/>
  <c r="R73" i="1"/>
  <c r="Q73" i="1"/>
  <c r="P73" i="1"/>
  <c r="O73" i="1"/>
  <c r="N73" i="1"/>
  <c r="M73" i="1"/>
  <c r="L73" i="1"/>
  <c r="K73" i="1"/>
  <c r="J73" i="1"/>
  <c r="I73" i="1"/>
  <c r="R66" i="1"/>
  <c r="Q66" i="1"/>
  <c r="P66" i="1"/>
  <c r="O66" i="1"/>
  <c r="N66" i="1"/>
  <c r="M66" i="1"/>
  <c r="L66" i="1"/>
  <c r="K66" i="1"/>
  <c r="J66" i="1"/>
  <c r="I66" i="1"/>
  <c r="R59" i="1"/>
  <c r="Q59" i="1"/>
  <c r="P59" i="1"/>
  <c r="O59" i="1"/>
  <c r="N59" i="1"/>
  <c r="M59" i="1"/>
  <c r="L59" i="1"/>
  <c r="K59" i="1"/>
  <c r="J59" i="1"/>
  <c r="I59" i="1"/>
  <c r="R52" i="1"/>
  <c r="Q52" i="1"/>
  <c r="P52" i="1"/>
  <c r="O52" i="1"/>
  <c r="N52" i="1"/>
  <c r="M52" i="1"/>
  <c r="L52" i="1"/>
  <c r="K52" i="1"/>
  <c r="J52" i="1"/>
  <c r="I52" i="1"/>
  <c r="R45" i="1"/>
  <c r="Q45" i="1"/>
  <c r="P45" i="1"/>
  <c r="O45" i="1"/>
  <c r="N45" i="1"/>
  <c r="M45" i="1"/>
  <c r="L45" i="1"/>
  <c r="K45" i="1"/>
  <c r="J45" i="1"/>
  <c r="I45" i="1"/>
  <c r="R38" i="1"/>
  <c r="Q38" i="1"/>
  <c r="P38" i="1"/>
  <c r="O38" i="1"/>
  <c r="N38" i="1"/>
  <c r="M38" i="1"/>
  <c r="L38" i="1"/>
  <c r="K38" i="1"/>
  <c r="J38" i="1"/>
  <c r="I38" i="1"/>
  <c r="R31" i="1"/>
  <c r="Q31" i="1"/>
  <c r="P31" i="1"/>
  <c r="O31" i="1"/>
  <c r="N31" i="1"/>
  <c r="M31" i="1"/>
  <c r="L31" i="1"/>
  <c r="K31" i="1"/>
  <c r="J31" i="1"/>
  <c r="I31" i="1"/>
  <c r="R24" i="1"/>
  <c r="Q24" i="1"/>
  <c r="P24" i="1"/>
  <c r="O24" i="1"/>
  <c r="N24" i="1"/>
  <c r="M24" i="1"/>
  <c r="L24" i="1"/>
  <c r="K24" i="1"/>
  <c r="J24" i="1"/>
  <c r="I24" i="1"/>
  <c r="R17" i="1"/>
  <c r="Q17" i="1"/>
  <c r="P17" i="1"/>
  <c r="O17" i="1"/>
  <c r="N17" i="1"/>
  <c r="M17" i="1"/>
  <c r="L17" i="1"/>
  <c r="K17" i="1"/>
  <c r="J17" i="1"/>
  <c r="I17" i="1"/>
  <c r="R10" i="1"/>
  <c r="Q10" i="1"/>
  <c r="P10" i="1"/>
  <c r="O10" i="1"/>
  <c r="N10" i="1"/>
  <c r="M10" i="1"/>
  <c r="L10" i="1"/>
  <c r="K10" i="1"/>
  <c r="J10" i="1"/>
  <c r="I10" i="1"/>
  <c r="R3" i="1"/>
  <c r="Q3" i="1"/>
  <c r="P3" i="1"/>
  <c r="O3" i="1"/>
  <c r="N3" i="1"/>
  <c r="M3" i="1"/>
  <c r="L3" i="1"/>
  <c r="K3" i="1"/>
  <c r="J3" i="1"/>
  <c r="I3" i="1"/>
  <c r="H185" i="1"/>
  <c r="G185" i="1"/>
  <c r="F185" i="1"/>
  <c r="E185" i="1"/>
  <c r="D185" i="1"/>
  <c r="C185" i="1"/>
  <c r="B185" i="1"/>
</calcChain>
</file>

<file path=xl/sharedStrings.xml><?xml version="1.0" encoding="utf-8"?>
<sst xmlns="http://schemas.openxmlformats.org/spreadsheetml/2006/main" count="202" uniqueCount="46">
  <si>
    <t>NAME</t>
  </si>
  <si>
    <t>Ours</t>
  </si>
  <si>
    <t>LASA</t>
  </si>
  <si>
    <t>SEA</t>
  </si>
  <si>
    <t>VRMSE</t>
  </si>
  <si>
    <t>RMSE</t>
  </si>
  <si>
    <t>E</t>
  </si>
  <si>
    <t>DTW</t>
  </si>
  <si>
    <t>DF</t>
  </si>
  <si>
    <t>T</t>
  </si>
  <si>
    <t>Angle</t>
  </si>
  <si>
    <t>BendedLine</t>
  </si>
  <si>
    <t>CShape</t>
  </si>
  <si>
    <t>DoubleBendedLine</t>
  </si>
  <si>
    <t>GShape</t>
  </si>
  <si>
    <t>heee</t>
  </si>
  <si>
    <t>JShape</t>
  </si>
  <si>
    <t>JShape_2</t>
  </si>
  <si>
    <t>Khamesh</t>
  </si>
  <si>
    <t>Leaf_1</t>
  </si>
  <si>
    <t>Leaf_2</t>
  </si>
  <si>
    <t>Line</t>
  </si>
  <si>
    <t>LShape</t>
  </si>
  <si>
    <t>NShape</t>
  </si>
  <si>
    <t>PShape</t>
  </si>
  <si>
    <t>RShape</t>
  </si>
  <si>
    <t>Saeghe</t>
  </si>
  <si>
    <t>Sharpc</t>
  </si>
  <si>
    <t>Sine</t>
  </si>
  <si>
    <t>Snake</t>
  </si>
  <si>
    <t>Spoon</t>
  </si>
  <si>
    <t>Sshape</t>
  </si>
  <si>
    <t>Trapezoid</t>
  </si>
  <si>
    <t>WShape</t>
  </si>
  <si>
    <t>Worm</t>
  </si>
  <si>
    <t>Zshape</t>
  </si>
  <si>
    <t>SUMSEA</t>
    <phoneticPr fontId="1" type="noConversion"/>
  </si>
  <si>
    <t>MEANSEA</t>
    <phoneticPr fontId="1" type="noConversion"/>
  </si>
  <si>
    <t>SUMVRMSE</t>
    <phoneticPr fontId="1" type="noConversion"/>
  </si>
  <si>
    <t>MEANVRMSE</t>
    <phoneticPr fontId="1" type="noConversion"/>
  </si>
  <si>
    <t>SUMRMSE</t>
    <phoneticPr fontId="1" type="noConversion"/>
  </si>
  <si>
    <t>MEANRMSE</t>
    <phoneticPr fontId="1" type="noConversion"/>
  </si>
  <si>
    <t>SUMDTW</t>
    <phoneticPr fontId="1" type="noConversion"/>
  </si>
  <si>
    <t>MEANVDTW</t>
    <phoneticPr fontId="1" type="noConversion"/>
  </si>
  <si>
    <t>SUMDF</t>
    <phoneticPr fontId="1" type="noConversion"/>
  </si>
  <si>
    <t>MEANVDF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</si>
</sst>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x@dvd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8"/>
  <sheetViews>
    <sheetView tabSelected="1" topLeftCell="A175" zoomScale="115" zoomScaleNormal="115" workbookViewId="0">
      <selection activeCell="B187" sqref="B187"/>
    </sheetView>
  </sheetViews>
  <sheetFormatPr defaultRowHeight="13.8" x14ac:dyDescent="0.25"/>
  <cols>
    <col min="1" max="1" width="22.109375" customWidth="1"/>
    <col min="3" max="3" width="9.5546875" bestFit="1" customWidth="1"/>
    <col min="5" max="5" width="8.88671875" customWidth="1"/>
    <col min="10" max="10" width="10.6640625" customWidth="1"/>
  </cols>
  <sheetData>
    <row r="1" spans="1:36" x14ac:dyDescent="0.25">
      <c r="A1" s="1" t="s">
        <v>0</v>
      </c>
      <c r="B1" s="5" t="s">
        <v>1</v>
      </c>
      <c r="C1" s="6"/>
      <c r="D1" s="6"/>
      <c r="E1" s="6"/>
      <c r="F1" s="6"/>
      <c r="G1" s="6"/>
      <c r="H1" s="6"/>
      <c r="L1" s="5"/>
      <c r="M1" s="6"/>
      <c r="N1" s="6"/>
      <c r="O1" s="6"/>
      <c r="P1" s="6"/>
      <c r="Q1" s="5"/>
      <c r="R1" s="6"/>
      <c r="S1" s="6"/>
      <c r="T1" s="6"/>
      <c r="U1" s="6"/>
      <c r="V1" s="5"/>
      <c r="W1" s="6"/>
      <c r="X1" s="6"/>
      <c r="Y1" s="6"/>
      <c r="Z1" s="6"/>
      <c r="AA1" s="5"/>
      <c r="AB1" s="6"/>
      <c r="AC1" s="6"/>
      <c r="AD1" s="6"/>
      <c r="AE1" s="6"/>
      <c r="AF1" s="5"/>
      <c r="AG1" s="6"/>
      <c r="AH1" s="6"/>
      <c r="AI1" s="6"/>
      <c r="AJ1" s="6"/>
    </row>
    <row r="2" spans="1:36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2" t="s">
        <v>36</v>
      </c>
      <c r="J2" s="3" t="s">
        <v>37</v>
      </c>
      <c r="K2" s="1" t="s">
        <v>38</v>
      </c>
      <c r="L2" s="1" t="s">
        <v>39</v>
      </c>
      <c r="M2" s="2" t="s">
        <v>40</v>
      </c>
      <c r="N2" s="3" t="s">
        <v>41</v>
      </c>
      <c r="O2" s="1" t="s">
        <v>42</v>
      </c>
      <c r="P2" s="1" t="s">
        <v>43</v>
      </c>
      <c r="Q2" s="2" t="s">
        <v>44</v>
      </c>
      <c r="R2" s="3" t="s">
        <v>45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1" t="s">
        <v>10</v>
      </c>
      <c r="B3" s="1">
        <v>55.57</v>
      </c>
      <c r="C3" s="1">
        <v>5.12</v>
      </c>
      <c r="D3" s="1">
        <v>1.33</v>
      </c>
      <c r="E3" s="1">
        <v>-0.25</v>
      </c>
      <c r="F3" s="1">
        <v>40.479999999999997</v>
      </c>
      <c r="G3" s="1">
        <v>1.88</v>
      </c>
      <c r="H3" s="1">
        <v>44.39</v>
      </c>
      <c r="I3" s="4">
        <f>AVERAGE(B3:B9)</f>
        <v>128.18428571428572</v>
      </c>
      <c r="J3" s="4">
        <f>_xlfn.STDEV.P(B3:B9)</f>
        <v>66.889587243700717</v>
      </c>
      <c r="K3" s="4">
        <f>AVERAGE(C3:C9)</f>
        <v>6.8514285714285705</v>
      </c>
      <c r="L3" s="4">
        <f>_xlfn.STDEV.P(C3:C9)</f>
        <v>1.3419221669086612</v>
      </c>
      <c r="M3" s="4">
        <f>AVERAGE(D3:D9)</f>
        <v>3.9499999999999997</v>
      </c>
      <c r="N3" s="4">
        <f>_xlfn.STDEV.P(D3:D9)</f>
        <v>1.8798936140111762</v>
      </c>
      <c r="O3" s="4">
        <f>AVERAGE(F3:F9)</f>
        <v>88.58</v>
      </c>
      <c r="P3" s="4">
        <f>_xlfn.STDEV.P(F3:F9)</f>
        <v>45.803539788348871</v>
      </c>
      <c r="Q3" s="4">
        <f>AVERAGE(G3:G9)</f>
        <v>3.9328571428571428</v>
      </c>
      <c r="R3" s="4">
        <f>_xlfn.STDEV.P(G3:G9)</f>
        <v>2.1361227511927448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6" x14ac:dyDescent="0.25">
      <c r="A4" s="1" t="s">
        <v>10</v>
      </c>
      <c r="B4" s="1">
        <v>108.21</v>
      </c>
      <c r="C4" s="1">
        <v>7.06</v>
      </c>
      <c r="D4" s="1">
        <v>2.84</v>
      </c>
      <c r="E4" s="1">
        <v>-0.35</v>
      </c>
      <c r="F4" s="1">
        <v>72.069999999999993</v>
      </c>
      <c r="G4" s="1">
        <v>2.42</v>
      </c>
      <c r="H4" s="1"/>
      <c r="I4" s="4"/>
      <c r="J4" s="4"/>
      <c r="K4" s="4"/>
      <c r="L4" s="4"/>
      <c r="M4" s="4"/>
      <c r="N4" s="4"/>
      <c r="O4" s="4"/>
      <c r="P4" s="4"/>
      <c r="Q4" s="4"/>
      <c r="R4" s="4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6" x14ac:dyDescent="0.25">
      <c r="A5" s="1" t="s">
        <v>10</v>
      </c>
      <c r="B5" s="1">
        <v>204.52</v>
      </c>
      <c r="C5" s="1">
        <v>8.7200000000000006</v>
      </c>
      <c r="D5" s="1">
        <v>4.78</v>
      </c>
      <c r="E5" s="1">
        <v>-0.13</v>
      </c>
      <c r="F5" s="1">
        <v>150.56</v>
      </c>
      <c r="G5" s="1">
        <v>6.29</v>
      </c>
      <c r="H5" s="1"/>
      <c r="I5" s="4"/>
      <c r="J5" s="4"/>
      <c r="K5" s="4"/>
      <c r="L5" s="4"/>
      <c r="M5" s="4"/>
      <c r="N5" s="4"/>
      <c r="O5" s="4"/>
      <c r="P5" s="4"/>
      <c r="Q5" s="4"/>
      <c r="R5" s="4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6" x14ac:dyDescent="0.25">
      <c r="A6" s="1" t="s">
        <v>10</v>
      </c>
      <c r="B6" s="1">
        <v>153.19999999999999</v>
      </c>
      <c r="C6" s="1">
        <v>5.25</v>
      </c>
      <c r="D6" s="1">
        <v>4.37</v>
      </c>
      <c r="E6" s="1">
        <v>-0.28999999999999998</v>
      </c>
      <c r="F6" s="1">
        <v>108</v>
      </c>
      <c r="G6" s="1">
        <v>5.76</v>
      </c>
      <c r="H6" s="1"/>
      <c r="I6" s="4"/>
      <c r="J6" s="4"/>
      <c r="K6" s="4"/>
      <c r="L6" s="4"/>
      <c r="M6" s="4"/>
      <c r="N6" s="4"/>
      <c r="O6" s="4"/>
      <c r="P6" s="4"/>
      <c r="Q6" s="4"/>
      <c r="R6" s="4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6" x14ac:dyDescent="0.25">
      <c r="A7" s="1" t="s">
        <v>10</v>
      </c>
      <c r="B7" s="1">
        <v>73.849999999999994</v>
      </c>
      <c r="C7" s="1">
        <v>7.21</v>
      </c>
      <c r="D7" s="1">
        <v>3.04</v>
      </c>
      <c r="E7" s="1">
        <v>-0.28000000000000003</v>
      </c>
      <c r="F7" s="1">
        <v>48.89</v>
      </c>
      <c r="G7" s="1">
        <v>2.23</v>
      </c>
      <c r="H7" s="1"/>
      <c r="I7" s="4"/>
      <c r="J7" s="4"/>
      <c r="K7" s="4"/>
      <c r="L7" s="4"/>
      <c r="M7" s="4"/>
      <c r="N7" s="4"/>
      <c r="O7" s="4"/>
      <c r="P7" s="4"/>
      <c r="Q7" s="4"/>
      <c r="R7" s="4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6" x14ac:dyDescent="0.25">
      <c r="A8" s="1" t="s">
        <v>10</v>
      </c>
      <c r="B8" s="1">
        <v>63.78</v>
      </c>
      <c r="C8" s="1">
        <v>6.08</v>
      </c>
      <c r="D8" s="1">
        <v>3.5</v>
      </c>
      <c r="E8" s="1">
        <v>-0.28000000000000003</v>
      </c>
      <c r="F8" s="1">
        <v>45.06</v>
      </c>
      <c r="G8" s="1">
        <v>1.92</v>
      </c>
      <c r="H8" s="1"/>
      <c r="I8" s="4"/>
      <c r="J8" s="4"/>
      <c r="K8" s="4"/>
      <c r="L8" s="4"/>
      <c r="M8" s="4"/>
      <c r="N8" s="4"/>
      <c r="O8" s="4"/>
      <c r="P8" s="4"/>
      <c r="Q8" s="4"/>
      <c r="R8" s="4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6" x14ac:dyDescent="0.25">
      <c r="A9" s="1" t="s">
        <v>10</v>
      </c>
      <c r="B9" s="1">
        <v>238.16</v>
      </c>
      <c r="C9" s="1">
        <v>8.52</v>
      </c>
      <c r="D9" s="1">
        <v>7.79</v>
      </c>
      <c r="E9" s="1">
        <v>-0.4</v>
      </c>
      <c r="F9" s="1">
        <v>155</v>
      </c>
      <c r="G9" s="1">
        <v>7.03</v>
      </c>
      <c r="H9" s="1"/>
      <c r="I9" s="4"/>
      <c r="J9" s="4"/>
      <c r="K9" s="4"/>
      <c r="L9" s="4"/>
      <c r="M9" s="4"/>
      <c r="N9" s="4"/>
      <c r="O9" s="4"/>
      <c r="P9" s="4"/>
      <c r="Q9" s="4"/>
      <c r="R9" s="4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6" x14ac:dyDescent="0.25">
      <c r="A10" s="1" t="s">
        <v>11</v>
      </c>
      <c r="B10" s="1">
        <v>34.200000000000003</v>
      </c>
      <c r="C10" s="1">
        <v>1.76</v>
      </c>
      <c r="D10" s="1">
        <v>2.2200000000000002</v>
      </c>
      <c r="E10" s="1">
        <v>-0.43</v>
      </c>
      <c r="F10" s="1">
        <v>37.409999999999997</v>
      </c>
      <c r="G10" s="1">
        <v>1.39</v>
      </c>
      <c r="H10" s="1">
        <v>42.53</v>
      </c>
      <c r="I10" s="4">
        <f t="shared" ref="I10" si="0">AVERAGE(B10:B16)</f>
        <v>59.955714285714286</v>
      </c>
      <c r="J10" s="4">
        <f t="shared" ref="J10" si="1">_xlfn.STDEV.P(B10:B16)</f>
        <v>40.637254145547232</v>
      </c>
      <c r="K10" s="4">
        <f t="shared" ref="K10" si="2">AVERAGE(C10:C16)</f>
        <v>2.0671428571428572</v>
      </c>
      <c r="L10" s="4">
        <f t="shared" ref="L10" si="3">_xlfn.STDEV.P(C10:C16)</f>
        <v>0.69254632203432154</v>
      </c>
      <c r="M10" s="4">
        <f t="shared" ref="M10" si="4">AVERAGE(D10:D16)</f>
        <v>4.2685714285714287</v>
      </c>
      <c r="N10" s="4">
        <f t="shared" ref="N10" si="5">_xlfn.STDEV.P(D10:D16)</f>
        <v>2.6947166751225757</v>
      </c>
      <c r="O10" s="4">
        <f t="shared" ref="O10" si="6">AVERAGE(F10:F16)</f>
        <v>45.285714285714285</v>
      </c>
      <c r="P10" s="4">
        <f t="shared" ref="P10" si="7">_xlfn.STDEV.P(F10:F16)</f>
        <v>15.659749913294865</v>
      </c>
      <c r="Q10" s="4">
        <f t="shared" ref="Q10" si="8">AVERAGE(G10:G16)</f>
        <v>1.662857142857143</v>
      </c>
      <c r="R10" s="4">
        <f t="shared" ref="R10" si="9">_xlfn.STDEV.P(G10:G16)</f>
        <v>0.4200923124985837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6" x14ac:dyDescent="0.25">
      <c r="A11" s="1" t="s">
        <v>11</v>
      </c>
      <c r="B11" s="1">
        <v>37.4</v>
      </c>
      <c r="C11" s="1">
        <v>2.0699999999999998</v>
      </c>
      <c r="D11" s="1">
        <v>9.9</v>
      </c>
      <c r="E11" s="1">
        <v>-0.52</v>
      </c>
      <c r="F11" s="1">
        <v>40.44</v>
      </c>
      <c r="G11" s="1">
        <v>1.44</v>
      </c>
      <c r="H11" s="1"/>
      <c r="I11" s="4"/>
      <c r="J11" s="4"/>
      <c r="K11" s="4"/>
      <c r="L11" s="4"/>
      <c r="M11" s="4"/>
      <c r="N11" s="4"/>
      <c r="O11" s="4"/>
      <c r="P11" s="4"/>
      <c r="Q11" s="4"/>
      <c r="R11" s="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6" x14ac:dyDescent="0.25">
      <c r="A12" s="1" t="s">
        <v>11</v>
      </c>
      <c r="B12" s="1">
        <v>47.84</v>
      </c>
      <c r="C12" s="1">
        <v>1.77</v>
      </c>
      <c r="D12" s="1">
        <v>5.47</v>
      </c>
      <c r="E12" s="1">
        <v>-0.49</v>
      </c>
      <c r="F12" s="1">
        <v>44.34</v>
      </c>
      <c r="G12" s="1">
        <v>1.66</v>
      </c>
      <c r="H12" s="1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6" x14ac:dyDescent="0.25">
      <c r="A13" s="1" t="s">
        <v>11</v>
      </c>
      <c r="B13" s="1">
        <v>42.32</v>
      </c>
      <c r="C13" s="1">
        <v>1.67</v>
      </c>
      <c r="D13" s="1">
        <v>1.22</v>
      </c>
      <c r="E13" s="1">
        <v>-0.53</v>
      </c>
      <c r="F13" s="1">
        <v>32.11</v>
      </c>
      <c r="G13" s="1">
        <v>1.59</v>
      </c>
      <c r="H13" s="1"/>
      <c r="I13" s="4"/>
      <c r="J13" s="4"/>
      <c r="K13" s="4"/>
      <c r="L13" s="4"/>
      <c r="M13" s="4"/>
      <c r="N13" s="4"/>
      <c r="O13" s="4"/>
      <c r="P13" s="4"/>
      <c r="Q13" s="4"/>
      <c r="R13" s="4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6" x14ac:dyDescent="0.25">
      <c r="A14" s="1" t="s">
        <v>11</v>
      </c>
      <c r="B14" s="1">
        <v>14.85</v>
      </c>
      <c r="C14" s="1">
        <v>1.98</v>
      </c>
      <c r="D14" s="1">
        <v>3.37</v>
      </c>
      <c r="E14" s="1">
        <v>-0.56000000000000005</v>
      </c>
      <c r="F14" s="1">
        <v>28.88</v>
      </c>
      <c r="G14" s="1">
        <v>1.1000000000000001</v>
      </c>
      <c r="H14" s="1"/>
      <c r="I14" s="4"/>
      <c r="J14" s="4"/>
      <c r="K14" s="4"/>
      <c r="L14" s="4"/>
      <c r="M14" s="4"/>
      <c r="N14" s="4"/>
      <c r="O14" s="4"/>
      <c r="P14" s="4"/>
      <c r="Q14" s="4"/>
      <c r="R14" s="4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6" x14ac:dyDescent="0.25">
      <c r="A15" s="1" t="s">
        <v>11</v>
      </c>
      <c r="B15" s="1">
        <v>109.09</v>
      </c>
      <c r="C15" s="1">
        <v>1.51</v>
      </c>
      <c r="D15" s="1">
        <v>2.62</v>
      </c>
      <c r="E15" s="1">
        <v>-0.55000000000000004</v>
      </c>
      <c r="F15" s="1">
        <v>55.68</v>
      </c>
      <c r="G15" s="1">
        <v>1.96</v>
      </c>
      <c r="H15" s="1"/>
      <c r="I15" s="4"/>
      <c r="J15" s="4"/>
      <c r="K15" s="4"/>
      <c r="L15" s="4"/>
      <c r="M15" s="4"/>
      <c r="N15" s="4"/>
      <c r="O15" s="4"/>
      <c r="P15" s="4"/>
      <c r="Q15" s="4"/>
      <c r="R15" s="4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6" x14ac:dyDescent="0.25">
      <c r="A16" s="1" t="s">
        <v>11</v>
      </c>
      <c r="B16" s="1">
        <v>133.99</v>
      </c>
      <c r="C16" s="1">
        <v>3.71</v>
      </c>
      <c r="D16" s="1">
        <v>5.08</v>
      </c>
      <c r="E16" s="1">
        <v>-0.53</v>
      </c>
      <c r="F16" s="1">
        <v>78.14</v>
      </c>
      <c r="G16" s="1">
        <v>2.5</v>
      </c>
      <c r="H16" s="1"/>
      <c r="I16" s="4"/>
      <c r="J16" s="4"/>
      <c r="K16" s="4"/>
      <c r="L16" s="4"/>
      <c r="M16" s="4"/>
      <c r="N16" s="4"/>
      <c r="O16" s="4"/>
      <c r="P16" s="4"/>
      <c r="Q16" s="4"/>
      <c r="R16" s="4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25">
      <c r="A17" s="1" t="s">
        <v>12</v>
      </c>
      <c r="B17" s="1">
        <v>59.16</v>
      </c>
      <c r="C17" s="1">
        <v>5.99</v>
      </c>
      <c r="D17" s="1">
        <v>3.03</v>
      </c>
      <c r="E17" s="1">
        <v>-0.22</v>
      </c>
      <c r="F17" s="1">
        <v>51.76</v>
      </c>
      <c r="G17" s="1">
        <v>2.19</v>
      </c>
      <c r="H17" s="1">
        <v>41.18</v>
      </c>
      <c r="I17" s="4">
        <f t="shared" ref="I17" si="10">AVERAGE(B17:B23)</f>
        <v>157.23857142857145</v>
      </c>
      <c r="J17" s="4">
        <f t="shared" ref="J17" si="11">_xlfn.STDEV.P(B17:B23)</f>
        <v>63.666931633882484</v>
      </c>
      <c r="K17" s="4">
        <f t="shared" ref="K17" si="12">AVERAGE(C17:C23)</f>
        <v>5.0471428571428572</v>
      </c>
      <c r="L17" s="4">
        <f t="shared" ref="L17" si="13">_xlfn.STDEV.P(C17:C23)</f>
        <v>0.51748607395242663</v>
      </c>
      <c r="M17" s="4">
        <f t="shared" ref="M17" si="14">AVERAGE(D17:D23)</f>
        <v>4.9228571428571426</v>
      </c>
      <c r="N17" s="4">
        <f t="shared" ref="N17" si="15">_xlfn.STDEV.P(D17:D23)</f>
        <v>2.0853072009775873</v>
      </c>
      <c r="O17" s="4">
        <f t="shared" ref="O17" si="16">AVERAGE(F17:F23)</f>
        <v>85.262857142857129</v>
      </c>
      <c r="P17" s="4">
        <f t="shared" ref="P17" si="17">_xlfn.STDEV.P(F17:F23)</f>
        <v>25.146401454730057</v>
      </c>
      <c r="Q17" s="4">
        <f t="shared" ref="Q17" si="18">AVERAGE(G17:G23)</f>
        <v>3.41</v>
      </c>
      <c r="R17" s="4">
        <f t="shared" ref="R17" si="19">_xlfn.STDEV.P(G17:G23)</f>
        <v>1.1781947449988297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25">
      <c r="A18" s="1" t="s">
        <v>12</v>
      </c>
      <c r="B18" s="1">
        <v>262.37</v>
      </c>
      <c r="C18" s="1">
        <v>5.09</v>
      </c>
      <c r="D18" s="1">
        <v>3.77</v>
      </c>
      <c r="E18" s="1">
        <v>-0.17</v>
      </c>
      <c r="F18" s="1">
        <v>129.03</v>
      </c>
      <c r="G18" s="1">
        <v>5.23</v>
      </c>
      <c r="H18" s="1"/>
      <c r="I18" s="4"/>
      <c r="J18" s="4"/>
      <c r="K18" s="4"/>
      <c r="L18" s="4"/>
      <c r="M18" s="4"/>
      <c r="N18" s="4"/>
      <c r="O18" s="4"/>
      <c r="P18" s="4"/>
      <c r="Q18" s="4"/>
      <c r="R18" s="4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5">
      <c r="A19" s="1" t="s">
        <v>12</v>
      </c>
      <c r="B19" s="1">
        <v>138.91</v>
      </c>
      <c r="C19" s="1">
        <v>5.01</v>
      </c>
      <c r="D19" s="1">
        <v>4</v>
      </c>
      <c r="E19" s="1">
        <v>-0.26</v>
      </c>
      <c r="F19" s="1">
        <v>77.38</v>
      </c>
      <c r="G19" s="1">
        <v>3.01</v>
      </c>
      <c r="H19" s="1"/>
      <c r="I19" s="4"/>
      <c r="J19" s="4"/>
      <c r="K19" s="4"/>
      <c r="L19" s="4"/>
      <c r="M19" s="4"/>
      <c r="N19" s="4"/>
      <c r="O19" s="4"/>
      <c r="P19" s="4"/>
      <c r="Q19" s="4"/>
      <c r="R19" s="4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5">
      <c r="A20" s="1" t="s">
        <v>12</v>
      </c>
      <c r="B20" s="1">
        <v>187.85</v>
      </c>
      <c r="C20" s="1">
        <v>4.96</v>
      </c>
      <c r="D20" s="1">
        <v>5.38</v>
      </c>
      <c r="E20" s="1">
        <v>-0.31</v>
      </c>
      <c r="F20" s="1">
        <v>104.44</v>
      </c>
      <c r="G20" s="1">
        <v>4.17</v>
      </c>
      <c r="H20" s="1"/>
      <c r="I20" s="4"/>
      <c r="J20" s="4"/>
      <c r="K20" s="4"/>
      <c r="L20" s="4"/>
      <c r="M20" s="4"/>
      <c r="N20" s="4"/>
      <c r="O20" s="4"/>
      <c r="P20" s="4"/>
      <c r="Q20" s="4"/>
      <c r="R20" s="4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25">
      <c r="A21" s="1" t="s">
        <v>12</v>
      </c>
      <c r="B21" s="1">
        <v>91.53</v>
      </c>
      <c r="C21" s="1">
        <v>4.29</v>
      </c>
      <c r="D21" s="1">
        <v>5.41</v>
      </c>
      <c r="E21" s="1">
        <v>-0.26</v>
      </c>
      <c r="F21" s="1">
        <v>56.19</v>
      </c>
      <c r="G21" s="1">
        <v>1.86</v>
      </c>
      <c r="H21" s="1"/>
      <c r="I21" s="4"/>
      <c r="J21" s="4"/>
      <c r="K21" s="4"/>
      <c r="L21" s="4"/>
      <c r="M21" s="4"/>
      <c r="N21" s="4"/>
      <c r="O21" s="4"/>
      <c r="P21" s="4"/>
      <c r="Q21" s="4"/>
      <c r="R21" s="4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25">
      <c r="A22" s="1" t="s">
        <v>12</v>
      </c>
      <c r="B22" s="1">
        <v>203.19</v>
      </c>
      <c r="C22" s="1">
        <v>5.44</v>
      </c>
      <c r="D22" s="1">
        <v>3.3</v>
      </c>
      <c r="E22" s="1">
        <v>-0.24</v>
      </c>
      <c r="F22" s="1">
        <v>95.54</v>
      </c>
      <c r="G22" s="1">
        <v>4.5999999999999996</v>
      </c>
      <c r="H22" s="1"/>
      <c r="I22" s="4"/>
      <c r="J22" s="4"/>
      <c r="K22" s="4"/>
      <c r="L22" s="4"/>
      <c r="M22" s="4"/>
      <c r="N22" s="4"/>
      <c r="O22" s="4"/>
      <c r="P22" s="4"/>
      <c r="Q22" s="4"/>
      <c r="R22" s="4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25">
      <c r="A23" s="1" t="s">
        <v>12</v>
      </c>
      <c r="B23" s="1">
        <v>157.66</v>
      </c>
      <c r="C23" s="1">
        <v>4.55</v>
      </c>
      <c r="D23" s="1">
        <v>9.57</v>
      </c>
      <c r="E23" s="1">
        <v>-0.32</v>
      </c>
      <c r="F23" s="1">
        <v>82.5</v>
      </c>
      <c r="G23" s="1">
        <v>2.81</v>
      </c>
      <c r="H23" s="1"/>
      <c r="I23" s="4"/>
      <c r="J23" s="4"/>
      <c r="K23" s="4"/>
      <c r="L23" s="4"/>
      <c r="M23" s="4"/>
      <c r="N23" s="4"/>
      <c r="O23" s="4"/>
      <c r="P23" s="4"/>
      <c r="Q23" s="4"/>
      <c r="R23" s="4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5">
      <c r="A24" s="1" t="s">
        <v>13</v>
      </c>
      <c r="B24" s="1">
        <v>73.349999999999994</v>
      </c>
      <c r="C24" s="1">
        <v>1.75</v>
      </c>
      <c r="D24" s="1">
        <v>2.66</v>
      </c>
      <c r="E24" s="1">
        <v>-0.34</v>
      </c>
      <c r="F24" s="1">
        <v>51.81</v>
      </c>
      <c r="G24" s="1">
        <v>2.04</v>
      </c>
      <c r="H24" s="1">
        <v>39.020000000000003</v>
      </c>
      <c r="I24" s="4">
        <f t="shared" ref="I24" si="20">AVERAGE(B24:B30)</f>
        <v>71.218571428571437</v>
      </c>
      <c r="J24" s="4">
        <f t="shared" ref="J24" si="21">_xlfn.STDEV.P(B24:B30)</f>
        <v>45.199113274668626</v>
      </c>
      <c r="K24" s="4">
        <f t="shared" ref="K24" si="22">AVERAGE(C24:C30)</f>
        <v>1.5057142857142858</v>
      </c>
      <c r="L24" s="4">
        <f t="shared" ref="L24" si="23">_xlfn.STDEV.P(C24:C30)</f>
        <v>0.16893423427536522</v>
      </c>
      <c r="M24" s="4">
        <f t="shared" ref="M24" si="24">AVERAGE(D24:D30)</f>
        <v>2.7714285714285718</v>
      </c>
      <c r="N24" s="4">
        <f t="shared" ref="N24" si="25">_xlfn.STDEV.P(D24:D30)</f>
        <v>0.97986046486846523</v>
      </c>
      <c r="O24" s="4">
        <f t="shared" ref="O24" si="26">AVERAGE(F24:F30)</f>
        <v>49.138571428571431</v>
      </c>
      <c r="P24" s="4">
        <f t="shared" ref="P24" si="27">_xlfn.STDEV.P(F24:F30)</f>
        <v>17.358691876793863</v>
      </c>
      <c r="Q24" s="4">
        <f t="shared" ref="Q24" si="28">AVERAGE(G24:G30)</f>
        <v>1.9742857142857144</v>
      </c>
      <c r="R24" s="4">
        <f t="shared" ref="R24" si="29">_xlfn.STDEV.P(G24:G30)</f>
        <v>0.61479049028004285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25">
      <c r="A25" s="1" t="s">
        <v>13</v>
      </c>
      <c r="B25" s="1">
        <v>61.4</v>
      </c>
      <c r="C25" s="1">
        <v>1.37</v>
      </c>
      <c r="D25" s="1">
        <v>3.6</v>
      </c>
      <c r="E25" s="1">
        <v>-0.33</v>
      </c>
      <c r="F25" s="1">
        <v>41.71</v>
      </c>
      <c r="G25" s="1">
        <v>1.83</v>
      </c>
      <c r="H25" s="1"/>
      <c r="I25" s="4"/>
      <c r="J25" s="4"/>
      <c r="K25" s="4"/>
      <c r="L25" s="4"/>
      <c r="M25" s="4"/>
      <c r="N25" s="4"/>
      <c r="O25" s="4"/>
      <c r="P25" s="4"/>
      <c r="Q25" s="4"/>
      <c r="R25" s="4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25">
      <c r="A26" s="1" t="s">
        <v>13</v>
      </c>
      <c r="B26" s="1">
        <v>38.520000000000003</v>
      </c>
      <c r="C26" s="1">
        <v>1.54</v>
      </c>
      <c r="D26" s="1">
        <v>2.0499999999999998</v>
      </c>
      <c r="E26" s="1">
        <v>-0.32</v>
      </c>
      <c r="F26" s="1">
        <v>37.47</v>
      </c>
      <c r="G26" s="1">
        <v>1.41</v>
      </c>
      <c r="H26" s="1"/>
      <c r="I26" s="4"/>
      <c r="J26" s="4"/>
      <c r="K26" s="4"/>
      <c r="L26" s="4"/>
      <c r="M26" s="4"/>
      <c r="N26" s="4"/>
      <c r="O26" s="4"/>
      <c r="P26" s="4"/>
      <c r="Q26" s="4"/>
      <c r="R26" s="4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25">
      <c r="A27" s="1" t="s">
        <v>13</v>
      </c>
      <c r="B27" s="1">
        <v>32.11</v>
      </c>
      <c r="C27" s="1">
        <v>1.35</v>
      </c>
      <c r="D27" s="1">
        <v>1.46</v>
      </c>
      <c r="E27" s="1">
        <v>-0.36</v>
      </c>
      <c r="F27" s="1">
        <v>37.32</v>
      </c>
      <c r="G27" s="1">
        <v>1.55</v>
      </c>
      <c r="H27" s="1"/>
      <c r="I27" s="4"/>
      <c r="J27" s="4"/>
      <c r="K27" s="4"/>
      <c r="L27" s="4"/>
      <c r="M27" s="4"/>
      <c r="N27" s="4"/>
      <c r="O27" s="4"/>
      <c r="P27" s="4"/>
      <c r="Q27" s="4"/>
      <c r="R27" s="4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25">
      <c r="A28" s="1" t="s">
        <v>13</v>
      </c>
      <c r="B28" s="1">
        <v>154.25</v>
      </c>
      <c r="C28" s="1">
        <v>1.7</v>
      </c>
      <c r="D28" s="1">
        <v>4.4000000000000004</v>
      </c>
      <c r="E28" s="1">
        <v>-0.35</v>
      </c>
      <c r="F28" s="1">
        <v>85.17</v>
      </c>
      <c r="G28" s="1">
        <v>3.12</v>
      </c>
      <c r="H28" s="1"/>
      <c r="I28" s="4"/>
      <c r="J28" s="4"/>
      <c r="K28" s="4"/>
      <c r="L28" s="4"/>
      <c r="M28" s="4"/>
      <c r="N28" s="4"/>
      <c r="O28" s="4"/>
      <c r="P28" s="4"/>
      <c r="Q28" s="4"/>
      <c r="R28" s="4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5">
      <c r="A29" s="1" t="s">
        <v>13</v>
      </c>
      <c r="B29" s="1">
        <v>20.97</v>
      </c>
      <c r="C29" s="1">
        <v>1.27</v>
      </c>
      <c r="D29" s="1">
        <v>1.88</v>
      </c>
      <c r="E29" s="1">
        <v>-0.36</v>
      </c>
      <c r="F29" s="1">
        <v>30.37</v>
      </c>
      <c r="G29" s="1">
        <v>1.3</v>
      </c>
      <c r="H29" s="1"/>
      <c r="I29" s="4"/>
      <c r="J29" s="4"/>
      <c r="K29" s="4"/>
      <c r="L29" s="4"/>
      <c r="M29" s="4"/>
      <c r="N29" s="4"/>
      <c r="O29" s="4"/>
      <c r="P29" s="4"/>
      <c r="Q29" s="4"/>
      <c r="R29" s="4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5">
      <c r="A30" s="1" t="s">
        <v>13</v>
      </c>
      <c r="B30" s="1">
        <v>117.93</v>
      </c>
      <c r="C30" s="1">
        <v>1.56</v>
      </c>
      <c r="D30" s="1">
        <v>3.35</v>
      </c>
      <c r="E30" s="1">
        <v>-0.39</v>
      </c>
      <c r="F30" s="1">
        <v>60.12</v>
      </c>
      <c r="G30" s="1">
        <v>2.57</v>
      </c>
      <c r="H30" s="1"/>
      <c r="I30" s="4"/>
      <c r="J30" s="4"/>
      <c r="K30" s="4"/>
      <c r="L30" s="4"/>
      <c r="M30" s="4"/>
      <c r="N30" s="4"/>
      <c r="O30" s="4"/>
      <c r="P30" s="4"/>
      <c r="Q30" s="4"/>
      <c r="R30" s="4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5">
      <c r="A31" s="1" t="s">
        <v>14</v>
      </c>
      <c r="B31" s="1">
        <v>68.98</v>
      </c>
      <c r="C31" s="1">
        <v>3.21</v>
      </c>
      <c r="D31" s="1">
        <v>4.51</v>
      </c>
      <c r="E31" s="1">
        <v>-0.32</v>
      </c>
      <c r="F31" s="1">
        <v>51.2</v>
      </c>
      <c r="G31" s="1">
        <v>1.67</v>
      </c>
      <c r="H31" s="1">
        <v>39.82</v>
      </c>
      <c r="I31" s="4">
        <f t="shared" ref="I31" si="30">AVERAGE(B31:B37)</f>
        <v>195.95428571428573</v>
      </c>
      <c r="J31" s="4">
        <f t="shared" ref="J31" si="31">_xlfn.STDEV.P(B31:B37)</f>
        <v>88.208393163518096</v>
      </c>
      <c r="K31" s="4">
        <f t="shared" ref="K31" si="32">AVERAGE(C31:C37)</f>
        <v>3.6342857142857143</v>
      </c>
      <c r="L31" s="4">
        <f t="shared" ref="L31" si="33">_xlfn.STDEV.P(C31:C37)</f>
        <v>0.71263809975645309</v>
      </c>
      <c r="M31" s="4">
        <f t="shared" ref="M31" si="34">AVERAGE(D31:D37)</f>
        <v>4.5414285714285709</v>
      </c>
      <c r="N31" s="4">
        <f t="shared" ref="N31" si="35">_xlfn.STDEV.P(D31:D37)</f>
        <v>2.1560640632638828</v>
      </c>
      <c r="O31" s="4">
        <f t="shared" ref="O31" si="36">AVERAGE(F31:F37)</f>
        <v>94.001428571428576</v>
      </c>
      <c r="P31" s="4">
        <f t="shared" ref="P31" si="37">_xlfn.STDEV.P(F31:F37)</f>
        <v>32.199448277691886</v>
      </c>
      <c r="Q31" s="4">
        <f t="shared" ref="Q31" si="38">AVERAGE(G31:G37)</f>
        <v>3.7428571428571433</v>
      </c>
      <c r="R31" s="4">
        <f t="shared" ref="R31" si="39">_xlfn.STDEV.P(G31:G37)</f>
        <v>1.3817660985204423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5">
      <c r="A32" s="1" t="s">
        <v>14</v>
      </c>
      <c r="B32" s="1">
        <v>76.8</v>
      </c>
      <c r="C32" s="1">
        <v>3.22</v>
      </c>
      <c r="D32" s="1">
        <v>1.3</v>
      </c>
      <c r="E32" s="1">
        <v>-0.3</v>
      </c>
      <c r="F32" s="1">
        <v>58.12</v>
      </c>
      <c r="G32" s="1">
        <v>2.14</v>
      </c>
      <c r="H32" s="1"/>
      <c r="I32" s="4"/>
      <c r="J32" s="4"/>
      <c r="K32" s="4"/>
      <c r="L32" s="4"/>
      <c r="M32" s="4"/>
      <c r="N32" s="4"/>
      <c r="O32" s="4"/>
      <c r="P32" s="4"/>
      <c r="Q32" s="4"/>
      <c r="R32" s="4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s="1" t="s">
        <v>14</v>
      </c>
      <c r="B33" s="1">
        <v>167.48</v>
      </c>
      <c r="C33" s="1">
        <v>2.3199999999999998</v>
      </c>
      <c r="D33" s="1">
        <v>2.1</v>
      </c>
      <c r="E33" s="1">
        <v>-0.3</v>
      </c>
      <c r="F33" s="1">
        <v>75.86</v>
      </c>
      <c r="G33" s="1">
        <v>2.8</v>
      </c>
      <c r="H33" s="1"/>
      <c r="I33" s="4"/>
      <c r="J33" s="4"/>
      <c r="K33" s="4"/>
      <c r="L33" s="4"/>
      <c r="M33" s="4"/>
      <c r="N33" s="4"/>
      <c r="O33" s="4"/>
      <c r="P33" s="4"/>
      <c r="Q33" s="4"/>
      <c r="R33" s="4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5">
      <c r="A34" s="1" t="s">
        <v>14</v>
      </c>
      <c r="B34" s="1">
        <v>273.39</v>
      </c>
      <c r="C34" s="1">
        <v>4.1100000000000003</v>
      </c>
      <c r="D34" s="1">
        <v>8.33</v>
      </c>
      <c r="E34" s="1">
        <v>-0.32</v>
      </c>
      <c r="F34" s="1">
        <v>126.52</v>
      </c>
      <c r="G34" s="1">
        <v>4.9400000000000004</v>
      </c>
      <c r="H34" s="1"/>
      <c r="I34" s="4"/>
      <c r="J34" s="4"/>
      <c r="K34" s="4"/>
      <c r="L34" s="4"/>
      <c r="M34" s="4"/>
      <c r="N34" s="4"/>
      <c r="O34" s="4"/>
      <c r="P34" s="4"/>
      <c r="Q34" s="4"/>
      <c r="R34" s="4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5">
      <c r="A35" s="1" t="s">
        <v>14</v>
      </c>
      <c r="B35" s="1">
        <v>257.36</v>
      </c>
      <c r="C35" s="1">
        <v>4.1900000000000004</v>
      </c>
      <c r="D35" s="1">
        <v>4.88</v>
      </c>
      <c r="E35" s="1">
        <v>-0.3</v>
      </c>
      <c r="F35" s="1">
        <v>93.77</v>
      </c>
      <c r="G35" s="1">
        <v>4.59</v>
      </c>
      <c r="H35" s="1"/>
      <c r="I35" s="4"/>
      <c r="J35" s="4"/>
      <c r="K35" s="4"/>
      <c r="L35" s="4"/>
      <c r="M35" s="4"/>
      <c r="N35" s="4"/>
      <c r="O35" s="4"/>
      <c r="P35" s="4"/>
      <c r="Q35" s="4"/>
      <c r="R35" s="4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5">
      <c r="A36" s="1" t="s">
        <v>14</v>
      </c>
      <c r="B36" s="1">
        <v>310.48</v>
      </c>
      <c r="C36" s="1">
        <v>4.59</v>
      </c>
      <c r="D36" s="1">
        <v>4.92</v>
      </c>
      <c r="E36" s="1">
        <v>-0.25</v>
      </c>
      <c r="F36" s="1">
        <v>144.56</v>
      </c>
      <c r="G36" s="1">
        <v>5.3</v>
      </c>
      <c r="H36" s="1"/>
      <c r="I36" s="4"/>
      <c r="J36" s="4"/>
      <c r="K36" s="4"/>
      <c r="L36" s="4"/>
      <c r="M36" s="4"/>
      <c r="N36" s="4"/>
      <c r="O36" s="4"/>
      <c r="P36" s="4"/>
      <c r="Q36" s="4"/>
      <c r="R36" s="4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5">
      <c r="A37" s="1" t="s">
        <v>14</v>
      </c>
      <c r="B37" s="1">
        <v>217.19</v>
      </c>
      <c r="C37" s="1">
        <v>3.8</v>
      </c>
      <c r="D37" s="1">
        <v>5.75</v>
      </c>
      <c r="E37" s="1">
        <v>-0.26</v>
      </c>
      <c r="F37" s="1">
        <v>107.98</v>
      </c>
      <c r="G37" s="1">
        <v>4.76</v>
      </c>
      <c r="H37" s="1"/>
      <c r="I37" s="4"/>
      <c r="J37" s="4"/>
      <c r="K37" s="4"/>
      <c r="L37" s="4"/>
      <c r="M37" s="4"/>
      <c r="N37" s="4"/>
      <c r="O37" s="4"/>
      <c r="P37" s="4"/>
      <c r="Q37" s="4"/>
      <c r="R37" s="4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1" t="s">
        <v>15</v>
      </c>
      <c r="B38" s="1">
        <v>490.18</v>
      </c>
      <c r="C38" s="1">
        <v>6.25</v>
      </c>
      <c r="D38" s="1">
        <v>15.84</v>
      </c>
      <c r="E38" s="1">
        <v>-0.31</v>
      </c>
      <c r="F38" s="1">
        <v>201.5</v>
      </c>
      <c r="G38" s="1">
        <v>7.47</v>
      </c>
      <c r="H38" s="1">
        <v>39.700000000000003</v>
      </c>
      <c r="I38" s="4">
        <f t="shared" ref="I38" si="40">AVERAGE(B38:B44)</f>
        <v>230.36428571428573</v>
      </c>
      <c r="J38" s="4">
        <f t="shared" ref="J38" si="41">_xlfn.STDEV.P(B38:B44)</f>
        <v>132.78769552045341</v>
      </c>
      <c r="K38" s="4">
        <f t="shared" ref="K38" si="42">AVERAGE(C38:C44)</f>
        <v>4.37</v>
      </c>
      <c r="L38" s="4">
        <f t="shared" ref="L38" si="43">_xlfn.STDEV.P(C38:C44)</f>
        <v>0.88069777530579096</v>
      </c>
      <c r="M38" s="4">
        <f t="shared" ref="M38" si="44">AVERAGE(D38:D44)</f>
        <v>9.0299999999999994</v>
      </c>
      <c r="N38" s="4">
        <f t="shared" ref="N38" si="45">_xlfn.STDEV.P(D38:D44)</f>
        <v>4.3369640467563428</v>
      </c>
      <c r="O38" s="4">
        <f t="shared" ref="O38" si="46">AVERAGE(F38:F44)</f>
        <v>98.477142857142852</v>
      </c>
      <c r="P38" s="4">
        <f t="shared" ref="P38" si="47">_xlfn.STDEV.P(F38:F44)</f>
        <v>47.397117969732484</v>
      </c>
      <c r="Q38" s="4">
        <f t="shared" ref="Q38" si="48">AVERAGE(G38:G44)</f>
        <v>4.2985714285714289</v>
      </c>
      <c r="R38" s="4">
        <f t="shared" ref="R38" si="49">_xlfn.STDEV.P(G38:G44)</f>
        <v>1.7643001734514498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25">
      <c r="A39" s="1" t="s">
        <v>15</v>
      </c>
      <c r="B39" s="1">
        <v>87.54</v>
      </c>
      <c r="C39" s="1">
        <v>4.12</v>
      </c>
      <c r="D39" s="1">
        <v>5.57</v>
      </c>
      <c r="E39" s="1">
        <v>-0.3</v>
      </c>
      <c r="F39" s="1">
        <v>58.46</v>
      </c>
      <c r="G39" s="1">
        <v>2.37</v>
      </c>
      <c r="H39" s="1"/>
      <c r="I39" s="4"/>
      <c r="J39" s="4"/>
      <c r="K39" s="4"/>
      <c r="L39" s="4"/>
      <c r="M39" s="4"/>
      <c r="N39" s="4"/>
      <c r="O39" s="4"/>
      <c r="P39" s="4"/>
      <c r="Q39" s="4"/>
      <c r="R39" s="4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25">
      <c r="A40" s="1" t="s">
        <v>15</v>
      </c>
      <c r="B40" s="1">
        <v>85.61</v>
      </c>
      <c r="C40" s="1">
        <v>4.1100000000000003</v>
      </c>
      <c r="D40" s="1">
        <v>1.99</v>
      </c>
      <c r="E40" s="1">
        <v>-0.3</v>
      </c>
      <c r="F40" s="1">
        <v>54.45</v>
      </c>
      <c r="G40" s="1">
        <v>2.4700000000000002</v>
      </c>
      <c r="H40" s="1"/>
      <c r="I40" s="4"/>
      <c r="J40" s="4"/>
      <c r="K40" s="4"/>
      <c r="L40" s="4"/>
      <c r="M40" s="4"/>
      <c r="N40" s="4"/>
      <c r="O40" s="4"/>
      <c r="P40" s="4"/>
      <c r="Q40" s="4"/>
      <c r="R40" s="4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25">
      <c r="A41" s="1" t="s">
        <v>15</v>
      </c>
      <c r="B41" s="1">
        <v>168.58</v>
      </c>
      <c r="C41" s="1">
        <v>3.41</v>
      </c>
      <c r="D41" s="1">
        <v>8.6199999999999992</v>
      </c>
      <c r="E41" s="1">
        <v>-0.38</v>
      </c>
      <c r="F41" s="1">
        <v>71.400000000000006</v>
      </c>
      <c r="G41" s="1">
        <v>3.33</v>
      </c>
      <c r="H41" s="1"/>
      <c r="I41" s="4"/>
      <c r="J41" s="4"/>
      <c r="K41" s="4"/>
      <c r="L41" s="4"/>
      <c r="M41" s="4"/>
      <c r="N41" s="4"/>
      <c r="O41" s="4"/>
      <c r="P41" s="4"/>
      <c r="Q41" s="4"/>
      <c r="R41" s="4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25">
      <c r="A42" s="1" t="s">
        <v>15</v>
      </c>
      <c r="B42" s="1">
        <v>212.45</v>
      </c>
      <c r="C42" s="1">
        <v>4.8899999999999997</v>
      </c>
      <c r="D42" s="1">
        <v>6.94</v>
      </c>
      <c r="E42" s="1">
        <v>-0.31</v>
      </c>
      <c r="F42" s="1">
        <v>86.51</v>
      </c>
      <c r="G42" s="1">
        <v>4.04</v>
      </c>
      <c r="H42" s="1"/>
      <c r="I42" s="4"/>
      <c r="J42" s="4"/>
      <c r="K42" s="4"/>
      <c r="L42" s="4"/>
      <c r="M42" s="4"/>
      <c r="N42" s="4"/>
      <c r="O42" s="4"/>
      <c r="P42" s="4"/>
      <c r="Q42" s="4"/>
      <c r="R42" s="4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25">
      <c r="A43" s="1" t="s">
        <v>15</v>
      </c>
      <c r="B43" s="1">
        <v>235.83</v>
      </c>
      <c r="C43" s="1">
        <v>4.17</v>
      </c>
      <c r="D43" s="1">
        <v>11.95</v>
      </c>
      <c r="E43" s="1">
        <v>-0.37</v>
      </c>
      <c r="F43" s="1">
        <v>92.79</v>
      </c>
      <c r="G43" s="1">
        <v>4.2</v>
      </c>
      <c r="H43" s="1"/>
      <c r="I43" s="4"/>
      <c r="J43" s="4"/>
      <c r="K43" s="4"/>
      <c r="L43" s="4"/>
      <c r="M43" s="4"/>
      <c r="N43" s="4"/>
      <c r="O43" s="4"/>
      <c r="P43" s="4"/>
      <c r="Q43" s="4"/>
      <c r="R43" s="4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25">
      <c r="A44" s="1" t="s">
        <v>15</v>
      </c>
      <c r="B44" s="1">
        <v>332.36</v>
      </c>
      <c r="C44" s="1">
        <v>3.64</v>
      </c>
      <c r="D44" s="1">
        <v>12.3</v>
      </c>
      <c r="E44" s="1">
        <v>-0.32</v>
      </c>
      <c r="F44" s="1">
        <v>124.23</v>
      </c>
      <c r="G44" s="1">
        <v>6.21</v>
      </c>
      <c r="H44" s="1"/>
      <c r="I44" s="4"/>
      <c r="J44" s="4"/>
      <c r="K44" s="4"/>
      <c r="L44" s="4"/>
      <c r="M44" s="4"/>
      <c r="N44" s="4"/>
      <c r="O44" s="4"/>
      <c r="P44" s="4"/>
      <c r="Q44" s="4"/>
      <c r="R44" s="4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25">
      <c r="A45" s="1" t="s">
        <v>16</v>
      </c>
      <c r="B45" s="1">
        <v>22.46</v>
      </c>
      <c r="C45" s="1">
        <v>4.78</v>
      </c>
      <c r="D45" s="1">
        <v>3.46</v>
      </c>
      <c r="E45" s="1">
        <v>-0.49</v>
      </c>
      <c r="F45" s="1">
        <v>27.58</v>
      </c>
      <c r="G45" s="1">
        <v>1.05</v>
      </c>
      <c r="H45" s="1">
        <v>39.57</v>
      </c>
      <c r="I45" s="4">
        <f t="shared" ref="I45" si="50">AVERAGE(B45:B51)</f>
        <v>47.857142857142854</v>
      </c>
      <c r="J45" s="4">
        <f t="shared" ref="J45" si="51">_xlfn.STDEV.P(B45:B51)</f>
        <v>20.680316185953753</v>
      </c>
      <c r="K45" s="4">
        <f t="shared" ref="K45" si="52">AVERAGE(C45:C51)</f>
        <v>4.1257142857142863</v>
      </c>
      <c r="L45" s="4">
        <f t="shared" ref="L45" si="53">_xlfn.STDEV.P(C45:C51)</f>
        <v>0.4597470466884726</v>
      </c>
      <c r="M45" s="4">
        <f t="shared" ref="M45" si="54">AVERAGE(D45:D51)</f>
        <v>3.2028571428571433</v>
      </c>
      <c r="N45" s="4">
        <f t="shared" ref="N45" si="55">_xlfn.STDEV.P(D45:D51)</f>
        <v>1.1280921224504188</v>
      </c>
      <c r="O45" s="4">
        <f t="shared" ref="O45" si="56">AVERAGE(F45:F51)</f>
        <v>41.921428571428578</v>
      </c>
      <c r="P45" s="4">
        <f t="shared" ref="P45" si="57">_xlfn.STDEV.P(F45:F51)</f>
        <v>11.730121700222909</v>
      </c>
      <c r="Q45" s="4">
        <f t="shared" ref="Q45" si="58">AVERAGE(G45:G51)</f>
        <v>1.6871428571428573</v>
      </c>
      <c r="R45" s="4">
        <f t="shared" ref="R45" si="59">_xlfn.STDEV.P(G45:G51)</f>
        <v>0.55502160281545465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25">
      <c r="A46" s="1" t="s">
        <v>16</v>
      </c>
      <c r="B46" s="1">
        <v>66.959999999999994</v>
      </c>
      <c r="C46" s="1">
        <v>3.66</v>
      </c>
      <c r="D46" s="1">
        <v>1.28</v>
      </c>
      <c r="E46" s="1">
        <v>-0.44</v>
      </c>
      <c r="F46" s="1">
        <v>52.28</v>
      </c>
      <c r="G46" s="1">
        <v>2.2400000000000002</v>
      </c>
      <c r="H46" s="1"/>
      <c r="I46" s="4"/>
      <c r="J46" s="4"/>
      <c r="K46" s="4"/>
      <c r="L46" s="4"/>
      <c r="M46" s="4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25">
      <c r="A47" s="1" t="s">
        <v>16</v>
      </c>
      <c r="B47" s="1">
        <v>35.56</v>
      </c>
      <c r="C47" s="1">
        <v>3.9</v>
      </c>
      <c r="D47" s="1">
        <v>4.26</v>
      </c>
      <c r="E47" s="1">
        <v>-0.46</v>
      </c>
      <c r="F47" s="1">
        <v>35.47</v>
      </c>
      <c r="G47" s="1">
        <v>1.44</v>
      </c>
      <c r="H47" s="1"/>
      <c r="I47" s="4"/>
      <c r="J47" s="4"/>
      <c r="K47" s="4"/>
      <c r="L47" s="4"/>
      <c r="M47" s="4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25">
      <c r="A48" s="1" t="s">
        <v>16</v>
      </c>
      <c r="B48" s="1">
        <v>31.4</v>
      </c>
      <c r="C48" s="1">
        <v>3.53</v>
      </c>
      <c r="D48" s="1">
        <v>3.57</v>
      </c>
      <c r="E48" s="1">
        <v>-0.44</v>
      </c>
      <c r="F48" s="1">
        <v>35.659999999999997</v>
      </c>
      <c r="G48" s="1">
        <v>1.32</v>
      </c>
      <c r="H48" s="1"/>
      <c r="I48" s="4"/>
      <c r="J48" s="4"/>
      <c r="K48" s="4"/>
      <c r="L48" s="4"/>
      <c r="M48" s="4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25">
      <c r="A49" s="1" t="s">
        <v>16</v>
      </c>
      <c r="B49" s="1">
        <v>33.619999999999997</v>
      </c>
      <c r="C49" s="1">
        <v>4.01</v>
      </c>
      <c r="D49" s="1">
        <v>4.5599999999999996</v>
      </c>
      <c r="E49" s="1">
        <v>-0.47</v>
      </c>
      <c r="F49" s="1">
        <v>34.67</v>
      </c>
      <c r="G49" s="1">
        <v>1.53</v>
      </c>
      <c r="H49" s="1"/>
      <c r="I49" s="4"/>
      <c r="J49" s="4"/>
      <c r="K49" s="4"/>
      <c r="L49" s="4"/>
      <c r="M49" s="4"/>
      <c r="N49" s="4"/>
      <c r="O49" s="4"/>
      <c r="P49" s="4"/>
      <c r="Q49" s="4"/>
      <c r="R49" s="4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25">
      <c r="A50" s="1" t="s">
        <v>16</v>
      </c>
      <c r="B50" s="1">
        <v>64</v>
      </c>
      <c r="C50" s="1">
        <v>4.24</v>
      </c>
      <c r="D50" s="1">
        <v>1.8</v>
      </c>
      <c r="E50" s="1">
        <v>-0.51</v>
      </c>
      <c r="F50" s="1">
        <v>43.17</v>
      </c>
      <c r="G50" s="1">
        <v>1.46</v>
      </c>
      <c r="H50" s="1"/>
      <c r="I50" s="4"/>
      <c r="J50" s="4"/>
      <c r="K50" s="4"/>
      <c r="L50" s="4"/>
      <c r="M50" s="4"/>
      <c r="N50" s="4"/>
      <c r="O50" s="4"/>
      <c r="P50" s="4"/>
      <c r="Q50" s="4"/>
      <c r="R50" s="4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25">
      <c r="A51" s="1" t="s">
        <v>16</v>
      </c>
      <c r="B51" s="1">
        <v>81</v>
      </c>
      <c r="C51" s="1">
        <v>4.76</v>
      </c>
      <c r="D51" s="1">
        <v>3.49</v>
      </c>
      <c r="E51" s="1">
        <v>-0.48</v>
      </c>
      <c r="F51" s="1">
        <v>64.62</v>
      </c>
      <c r="G51" s="1">
        <v>2.77</v>
      </c>
      <c r="H51" s="1"/>
      <c r="I51" s="4"/>
      <c r="J51" s="4"/>
      <c r="K51" s="4"/>
      <c r="L51" s="4"/>
      <c r="M51" s="4"/>
      <c r="N51" s="4"/>
      <c r="O51" s="4"/>
      <c r="P51" s="4"/>
      <c r="Q51" s="4"/>
      <c r="R51" s="4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25">
      <c r="A52" s="1" t="s">
        <v>17</v>
      </c>
      <c r="B52" s="1">
        <v>276.54000000000002</v>
      </c>
      <c r="C52" s="1">
        <v>4.54</v>
      </c>
      <c r="D52" s="1">
        <v>4.66</v>
      </c>
      <c r="E52" s="1">
        <v>-0.63</v>
      </c>
      <c r="F52" s="1">
        <v>171.22</v>
      </c>
      <c r="G52" s="1">
        <v>5.34</v>
      </c>
      <c r="H52" s="1">
        <v>39.29</v>
      </c>
      <c r="I52" s="4">
        <f t="shared" ref="I52" si="60">AVERAGE(B52:B58)</f>
        <v>156.55571428571429</v>
      </c>
      <c r="J52" s="4">
        <f t="shared" ref="J52" si="61">_xlfn.STDEV.P(B52:B58)</f>
        <v>65.156031155360893</v>
      </c>
      <c r="K52" s="4">
        <f t="shared" ref="K52" si="62">AVERAGE(C52:C58)</f>
        <v>4.3414285714285716</v>
      </c>
      <c r="L52" s="4">
        <f t="shared" ref="L52" si="63">_xlfn.STDEV.P(C52:C58)</f>
        <v>0.25886723411424484</v>
      </c>
      <c r="M52" s="4">
        <f t="shared" ref="M52" si="64">AVERAGE(D52:D58)</f>
        <v>4.1000000000000005</v>
      </c>
      <c r="N52" s="4">
        <f t="shared" ref="N52" si="65">_xlfn.STDEV.P(D52:D58)</f>
        <v>2.3108934573944704</v>
      </c>
      <c r="O52" s="4">
        <f t="shared" ref="O52" si="66">AVERAGE(F52:F58)</f>
        <v>98.157142857142858</v>
      </c>
      <c r="P52" s="4">
        <f t="shared" ref="P52" si="67">_xlfn.STDEV.P(F52:F58)</f>
        <v>43.483083316318272</v>
      </c>
      <c r="Q52" s="4">
        <f t="shared" ref="Q52" si="68">AVERAGE(G52:G58)</f>
        <v>3.4085714285714284</v>
      </c>
      <c r="R52" s="4">
        <f t="shared" ref="R52" si="69">_xlfn.STDEV.P(G52:G58)</f>
        <v>1.420467011448082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25">
      <c r="A53" s="1" t="s">
        <v>17</v>
      </c>
      <c r="B53" s="1">
        <v>238.72</v>
      </c>
      <c r="C53" s="1">
        <v>4.57</v>
      </c>
      <c r="D53" s="1">
        <v>4.8899999999999997</v>
      </c>
      <c r="E53" s="1">
        <v>-0.63</v>
      </c>
      <c r="F53" s="1">
        <v>161.58000000000001</v>
      </c>
      <c r="G53" s="1">
        <v>5.85</v>
      </c>
      <c r="H53" s="1"/>
      <c r="I53" s="4"/>
      <c r="J53" s="4"/>
      <c r="K53" s="4"/>
      <c r="L53" s="4"/>
      <c r="M53" s="4"/>
      <c r="N53" s="4"/>
      <c r="O53" s="4"/>
      <c r="P53" s="4"/>
      <c r="Q53" s="4"/>
      <c r="R53" s="4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25">
      <c r="A54" s="1" t="s">
        <v>17</v>
      </c>
      <c r="B54" s="1">
        <v>121.34</v>
      </c>
      <c r="C54" s="1">
        <v>4.08</v>
      </c>
      <c r="D54" s="1">
        <v>2.0699999999999998</v>
      </c>
      <c r="E54" s="1">
        <v>-0.56999999999999995</v>
      </c>
      <c r="F54" s="1">
        <v>74.959999999999994</v>
      </c>
      <c r="G54" s="1">
        <v>3.14</v>
      </c>
      <c r="H54" s="1"/>
      <c r="I54" s="4"/>
      <c r="J54" s="4"/>
      <c r="K54" s="4"/>
      <c r="L54" s="4"/>
      <c r="M54" s="4"/>
      <c r="N54" s="4"/>
      <c r="O54" s="4"/>
      <c r="P54" s="4"/>
      <c r="Q54" s="4"/>
      <c r="R54" s="4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25">
      <c r="A55" s="1" t="s">
        <v>17</v>
      </c>
      <c r="B55" s="1">
        <v>106.84</v>
      </c>
      <c r="C55" s="1">
        <v>4.41</v>
      </c>
      <c r="D55" s="1">
        <v>2.09</v>
      </c>
      <c r="E55" s="1">
        <v>-0.56999999999999995</v>
      </c>
      <c r="F55" s="1">
        <v>61.28</v>
      </c>
      <c r="G55" s="1">
        <v>2.2999999999999998</v>
      </c>
      <c r="H55" s="1"/>
      <c r="I55" s="4"/>
      <c r="J55" s="4"/>
      <c r="K55" s="4"/>
      <c r="L55" s="4"/>
      <c r="M55" s="4"/>
      <c r="N55" s="4"/>
      <c r="O55" s="4"/>
      <c r="P55" s="4"/>
      <c r="Q55" s="4"/>
      <c r="R55" s="4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25">
      <c r="A56" s="1" t="s">
        <v>17</v>
      </c>
      <c r="B56" s="1">
        <v>113.72</v>
      </c>
      <c r="C56" s="1">
        <v>4.32</v>
      </c>
      <c r="D56" s="1">
        <v>2.68</v>
      </c>
      <c r="E56" s="1">
        <v>-0.57999999999999996</v>
      </c>
      <c r="F56" s="1">
        <v>68.930000000000007</v>
      </c>
      <c r="G56" s="1">
        <v>2.4700000000000002</v>
      </c>
      <c r="H56" s="1"/>
      <c r="I56" s="4"/>
      <c r="J56" s="4"/>
      <c r="K56" s="4"/>
      <c r="L56" s="4"/>
      <c r="M56" s="4"/>
      <c r="N56" s="4"/>
      <c r="O56" s="4"/>
      <c r="P56" s="4"/>
      <c r="Q56" s="4"/>
      <c r="R56" s="4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25">
      <c r="A57" s="1" t="s">
        <v>17</v>
      </c>
      <c r="B57" s="1">
        <v>108.03</v>
      </c>
      <c r="C57" s="1">
        <v>4.6100000000000003</v>
      </c>
      <c r="D57" s="1">
        <v>9.14</v>
      </c>
      <c r="E57" s="1">
        <v>-0.54</v>
      </c>
      <c r="F57" s="1">
        <v>72.400000000000006</v>
      </c>
      <c r="G57" s="1">
        <v>2.64</v>
      </c>
      <c r="H57" s="1"/>
      <c r="I57" s="4"/>
      <c r="J57" s="4"/>
      <c r="K57" s="4"/>
      <c r="L57" s="4"/>
      <c r="M57" s="4"/>
      <c r="N57" s="4"/>
      <c r="O57" s="4"/>
      <c r="P57" s="4"/>
      <c r="Q57" s="4"/>
      <c r="R57" s="4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25">
      <c r="A58" s="1" t="s">
        <v>17</v>
      </c>
      <c r="B58" s="1">
        <v>130.69999999999999</v>
      </c>
      <c r="C58" s="1">
        <v>3.86</v>
      </c>
      <c r="D58" s="1">
        <v>3.17</v>
      </c>
      <c r="E58" s="1">
        <v>-0.52</v>
      </c>
      <c r="F58" s="1">
        <v>76.73</v>
      </c>
      <c r="G58" s="1">
        <v>2.12</v>
      </c>
      <c r="H58" s="1"/>
      <c r="I58" s="4"/>
      <c r="J58" s="4"/>
      <c r="K58" s="4"/>
      <c r="L58" s="4"/>
      <c r="M58" s="4"/>
      <c r="N58" s="4"/>
      <c r="O58" s="4"/>
      <c r="P58" s="4"/>
      <c r="Q58" s="4"/>
      <c r="R58" s="4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25">
      <c r="A59" s="1" t="s">
        <v>18</v>
      </c>
      <c r="B59" s="1">
        <v>103.28</v>
      </c>
      <c r="C59" s="1">
        <v>4.47</v>
      </c>
      <c r="D59" s="1">
        <v>2.08</v>
      </c>
      <c r="E59" s="1">
        <v>-0.55000000000000004</v>
      </c>
      <c r="F59" s="1">
        <v>78.709999999999994</v>
      </c>
      <c r="G59" s="1">
        <v>4.0599999999999996</v>
      </c>
      <c r="H59" s="1">
        <v>39.5</v>
      </c>
      <c r="I59" s="4">
        <f t="shared" ref="I59" si="70">AVERAGE(B59:B65)</f>
        <v>67.927142857142854</v>
      </c>
      <c r="J59" s="4">
        <f t="shared" ref="J59" si="71">_xlfn.STDEV.P(B59:B65)</f>
        <v>41.801012193584071</v>
      </c>
      <c r="K59" s="4">
        <f t="shared" ref="K59" si="72">AVERAGE(C59:C65)</f>
        <v>4.444285714285714</v>
      </c>
      <c r="L59" s="4">
        <f t="shared" ref="L59" si="73">_xlfn.STDEV.P(C59:C65)</f>
        <v>0.92731343357121265</v>
      </c>
      <c r="M59" s="4">
        <f t="shared" ref="M59" si="74">AVERAGE(D59:D65)</f>
        <v>2.9914285714285711</v>
      </c>
      <c r="N59" s="4">
        <f t="shared" ref="N59" si="75">_xlfn.STDEV.P(D59:D65)</f>
        <v>1.2143008402419255</v>
      </c>
      <c r="O59" s="4">
        <f t="shared" ref="O59" si="76">AVERAGE(F59:F65)</f>
        <v>52.791428571428575</v>
      </c>
      <c r="P59" s="4">
        <f t="shared" ref="P59" si="77">_xlfn.STDEV.P(F59:F65)</f>
        <v>24.289437109617019</v>
      </c>
      <c r="Q59" s="4">
        <f t="shared" ref="Q59" si="78">AVERAGE(G59:G65)</f>
        <v>2.36</v>
      </c>
      <c r="R59" s="4">
        <f t="shared" ref="R59" si="79">_xlfn.STDEV.P(G59:G65)</f>
        <v>1.394806694236056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25">
      <c r="A60" s="1" t="s">
        <v>18</v>
      </c>
      <c r="B60" s="1">
        <v>36.26</v>
      </c>
      <c r="C60" s="1">
        <v>3.88</v>
      </c>
      <c r="D60" s="1">
        <v>3.5</v>
      </c>
      <c r="E60" s="1">
        <v>-0.57999999999999996</v>
      </c>
      <c r="F60" s="1">
        <v>34.770000000000003</v>
      </c>
      <c r="G60" s="1">
        <v>1.17</v>
      </c>
      <c r="H60" s="1"/>
      <c r="I60" s="4"/>
      <c r="J60" s="4"/>
      <c r="K60" s="4"/>
      <c r="L60" s="4"/>
      <c r="M60" s="4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25">
      <c r="A61" s="1" t="s">
        <v>18</v>
      </c>
      <c r="B61" s="1">
        <v>68.59</v>
      </c>
      <c r="C61" s="1">
        <v>3.13</v>
      </c>
      <c r="D61" s="1">
        <v>3</v>
      </c>
      <c r="E61" s="1">
        <v>-0.59</v>
      </c>
      <c r="F61" s="1">
        <v>57.89</v>
      </c>
      <c r="G61" s="1">
        <v>2.3199999999999998</v>
      </c>
      <c r="H61" s="1"/>
      <c r="I61" s="4"/>
      <c r="J61" s="4"/>
      <c r="K61" s="4"/>
      <c r="L61" s="4"/>
      <c r="M61" s="4"/>
      <c r="N61" s="4"/>
      <c r="O61" s="4"/>
      <c r="P61" s="4"/>
      <c r="Q61" s="4"/>
      <c r="R61" s="4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25">
      <c r="A62" s="1" t="s">
        <v>18</v>
      </c>
      <c r="B62" s="1">
        <v>25.8</v>
      </c>
      <c r="C62" s="1">
        <v>3.5</v>
      </c>
      <c r="D62" s="1">
        <v>1.31</v>
      </c>
      <c r="E62" s="1">
        <v>-0.61</v>
      </c>
      <c r="F62" s="1">
        <v>25.33</v>
      </c>
      <c r="G62" s="1">
        <v>1.39</v>
      </c>
      <c r="H62" s="1"/>
      <c r="I62" s="4"/>
      <c r="J62" s="4"/>
      <c r="K62" s="4"/>
      <c r="L62" s="4"/>
      <c r="M62" s="4"/>
      <c r="N62" s="4"/>
      <c r="O62" s="4"/>
      <c r="P62" s="4"/>
      <c r="Q62" s="4"/>
      <c r="R62" s="4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25">
      <c r="A63" s="1" t="s">
        <v>18</v>
      </c>
      <c r="B63" s="1">
        <v>69.97</v>
      </c>
      <c r="C63" s="1">
        <v>5.59</v>
      </c>
      <c r="D63" s="1">
        <v>4.8899999999999997</v>
      </c>
      <c r="E63" s="1">
        <v>-0.51</v>
      </c>
      <c r="F63" s="1">
        <v>55.21</v>
      </c>
      <c r="G63" s="1">
        <v>1.73</v>
      </c>
      <c r="H63" s="1"/>
      <c r="I63" s="4"/>
      <c r="J63" s="4"/>
      <c r="K63" s="4"/>
      <c r="L63" s="4"/>
      <c r="M63" s="4"/>
      <c r="N63" s="4"/>
      <c r="O63" s="4"/>
      <c r="P63" s="4"/>
      <c r="Q63" s="4"/>
      <c r="R63" s="4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25">
      <c r="A64" s="1" t="s">
        <v>18</v>
      </c>
      <c r="B64" s="1">
        <v>24.31</v>
      </c>
      <c r="C64" s="1">
        <v>4.82</v>
      </c>
      <c r="D64" s="1">
        <v>1.9</v>
      </c>
      <c r="E64" s="1">
        <v>-0.57999999999999996</v>
      </c>
      <c r="F64" s="1">
        <v>25.09</v>
      </c>
      <c r="G64" s="1">
        <v>1.01</v>
      </c>
      <c r="H64" s="1"/>
      <c r="I64" s="4"/>
      <c r="J64" s="4"/>
      <c r="K64" s="4"/>
      <c r="L64" s="4"/>
      <c r="M64" s="4"/>
      <c r="N64" s="4"/>
      <c r="O64" s="4"/>
      <c r="P64" s="4"/>
      <c r="Q64" s="4"/>
      <c r="R64" s="4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25">
      <c r="A65" s="1" t="s">
        <v>18</v>
      </c>
      <c r="B65" s="1">
        <v>147.28</v>
      </c>
      <c r="C65" s="1">
        <v>5.72</v>
      </c>
      <c r="D65" s="1">
        <v>4.26</v>
      </c>
      <c r="E65" s="1">
        <v>-0.51</v>
      </c>
      <c r="F65" s="1">
        <v>92.54</v>
      </c>
      <c r="G65" s="1">
        <v>4.84</v>
      </c>
      <c r="H65" s="1"/>
      <c r="I65" s="4"/>
      <c r="J65" s="4"/>
      <c r="K65" s="4"/>
      <c r="L65" s="4"/>
      <c r="M65" s="4"/>
      <c r="N65" s="4"/>
      <c r="O65" s="4"/>
      <c r="P65" s="4"/>
      <c r="Q65" s="4"/>
      <c r="R65" s="4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25">
      <c r="A66" s="1" t="s">
        <v>19</v>
      </c>
      <c r="B66" s="1">
        <v>171.92</v>
      </c>
      <c r="C66" s="1">
        <v>3.03</v>
      </c>
      <c r="D66" s="1">
        <v>3.76</v>
      </c>
      <c r="E66" s="1">
        <v>-0.37</v>
      </c>
      <c r="F66" s="1">
        <v>101.62</v>
      </c>
      <c r="G66" s="1">
        <v>3.32</v>
      </c>
      <c r="H66" s="1">
        <v>38.869999999999997</v>
      </c>
      <c r="I66" s="4">
        <f t="shared" ref="I66" si="80">AVERAGE(B66:B72)</f>
        <v>130.6057142857143</v>
      </c>
      <c r="J66" s="4">
        <f t="shared" ref="J66" si="81">_xlfn.STDEV.P(B66:B72)</f>
        <v>48.766150103513063</v>
      </c>
      <c r="K66" s="4">
        <f t="shared" ref="K66" si="82">AVERAGE(C66:C72)</f>
        <v>2.7328571428571427</v>
      </c>
      <c r="L66" s="4">
        <f t="shared" ref="L66" si="83">_xlfn.STDEV.P(C66:C72)</f>
        <v>0.3076971742158327</v>
      </c>
      <c r="M66" s="4">
        <f t="shared" ref="M66" si="84">AVERAGE(D66:D72)</f>
        <v>3.2257142857142855</v>
      </c>
      <c r="N66" s="4">
        <f t="shared" ref="N66" si="85">_xlfn.STDEV.P(D66:D72)</f>
        <v>0.4788336168786228</v>
      </c>
      <c r="O66" s="4">
        <f t="shared" ref="O66" si="86">AVERAGE(F66:F72)</f>
        <v>80.487142857142857</v>
      </c>
      <c r="P66" s="4">
        <f t="shared" ref="P66" si="87">_xlfn.STDEV.P(F66:F72)</f>
        <v>25.052899868812268</v>
      </c>
      <c r="Q66" s="4">
        <f t="shared" ref="Q66" si="88">AVERAGE(G66:G72)</f>
        <v>2.98</v>
      </c>
      <c r="R66" s="4">
        <f t="shared" ref="R66" si="89">_xlfn.STDEV.P(G66:G72)</f>
        <v>0.80910885723562642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25">
      <c r="A67" s="1" t="s">
        <v>19</v>
      </c>
      <c r="B67" s="1">
        <v>162.87</v>
      </c>
      <c r="C67" s="1">
        <v>2.9</v>
      </c>
      <c r="D67" s="1">
        <v>2.85</v>
      </c>
      <c r="E67" s="1">
        <v>-0.4</v>
      </c>
      <c r="F67" s="1">
        <v>98.41</v>
      </c>
      <c r="G67" s="1">
        <v>3.6</v>
      </c>
      <c r="H67" s="1"/>
      <c r="I67" s="4"/>
      <c r="J67" s="4"/>
      <c r="K67" s="4"/>
      <c r="L67" s="4"/>
      <c r="M67" s="4"/>
      <c r="N67" s="4"/>
      <c r="O67" s="4"/>
      <c r="P67" s="4"/>
      <c r="Q67" s="4"/>
      <c r="R67" s="4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25">
      <c r="A68" s="1" t="s">
        <v>19</v>
      </c>
      <c r="B68" s="1">
        <v>125.31</v>
      </c>
      <c r="C68" s="1">
        <v>3.09</v>
      </c>
      <c r="D68" s="1">
        <v>3.3</v>
      </c>
      <c r="E68" s="1">
        <v>-0.43</v>
      </c>
      <c r="F68" s="1">
        <v>77.569999999999993</v>
      </c>
      <c r="G68" s="1">
        <v>2.75</v>
      </c>
      <c r="H68" s="1"/>
      <c r="I68" s="4"/>
      <c r="J68" s="4"/>
      <c r="K68" s="4"/>
      <c r="L68" s="4"/>
      <c r="M68" s="4"/>
      <c r="N68" s="4"/>
      <c r="O68" s="4"/>
      <c r="P68" s="4"/>
      <c r="Q68" s="4"/>
      <c r="R68" s="4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25">
      <c r="A69" s="1" t="s">
        <v>19</v>
      </c>
      <c r="B69" s="1">
        <v>122.31</v>
      </c>
      <c r="C69" s="1">
        <v>2.27</v>
      </c>
      <c r="D69" s="1">
        <v>3.63</v>
      </c>
      <c r="E69" s="1">
        <v>-0.4</v>
      </c>
      <c r="F69" s="1">
        <v>84.31</v>
      </c>
      <c r="G69" s="1">
        <v>3.25</v>
      </c>
      <c r="H69" s="1"/>
      <c r="I69" s="4"/>
      <c r="J69" s="4"/>
      <c r="K69" s="4"/>
      <c r="L69" s="4"/>
      <c r="M69" s="4"/>
      <c r="N69" s="4"/>
      <c r="O69" s="4"/>
      <c r="P69" s="4"/>
      <c r="Q69" s="4"/>
      <c r="R69" s="4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25">
      <c r="A70" s="1" t="s">
        <v>19</v>
      </c>
      <c r="B70" s="1">
        <v>99.35</v>
      </c>
      <c r="C70" s="1">
        <v>2.48</v>
      </c>
      <c r="D70" s="1">
        <v>3.72</v>
      </c>
      <c r="E70" s="1">
        <v>-0.36</v>
      </c>
      <c r="F70" s="1">
        <v>57.26</v>
      </c>
      <c r="G70" s="1">
        <v>2.5</v>
      </c>
      <c r="H70" s="1"/>
      <c r="I70" s="4"/>
      <c r="J70" s="4"/>
      <c r="K70" s="4"/>
      <c r="L70" s="4"/>
      <c r="M70" s="4"/>
      <c r="N70" s="4"/>
      <c r="O70" s="4"/>
      <c r="P70" s="4"/>
      <c r="Q70" s="4"/>
      <c r="R70" s="4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25">
      <c r="A71" s="1" t="s">
        <v>19</v>
      </c>
      <c r="B71" s="1">
        <v>37.46</v>
      </c>
      <c r="C71" s="1">
        <v>2.42</v>
      </c>
      <c r="D71" s="1">
        <v>2.41</v>
      </c>
      <c r="E71" s="1">
        <v>-0.45</v>
      </c>
      <c r="F71" s="1">
        <v>33.89</v>
      </c>
      <c r="G71" s="1">
        <v>1.38</v>
      </c>
      <c r="H71" s="1"/>
      <c r="I71" s="4"/>
      <c r="J71" s="4"/>
      <c r="K71" s="4"/>
      <c r="L71" s="4"/>
      <c r="M71" s="4"/>
      <c r="N71" s="4"/>
      <c r="O71" s="4"/>
      <c r="P71" s="4"/>
      <c r="Q71" s="4"/>
      <c r="R71" s="4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5">
      <c r="A72" s="1" t="s">
        <v>19</v>
      </c>
      <c r="B72" s="1">
        <v>195.02</v>
      </c>
      <c r="C72" s="1">
        <v>2.94</v>
      </c>
      <c r="D72" s="1">
        <v>2.91</v>
      </c>
      <c r="E72" s="1">
        <v>-0.39</v>
      </c>
      <c r="F72" s="1">
        <v>110.35</v>
      </c>
      <c r="G72" s="1">
        <v>4.0599999999999996</v>
      </c>
      <c r="H72" s="1"/>
      <c r="I72" s="4"/>
      <c r="J72" s="4"/>
      <c r="K72" s="4"/>
      <c r="L72" s="4"/>
      <c r="M72" s="4"/>
      <c r="N72" s="4"/>
      <c r="O72" s="4"/>
      <c r="P72" s="4"/>
      <c r="Q72" s="4"/>
      <c r="R72" s="4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5">
      <c r="A73" s="1" t="s">
        <v>20</v>
      </c>
      <c r="B73" s="1">
        <v>68.790000000000006</v>
      </c>
      <c r="C73" s="1">
        <v>3.51</v>
      </c>
      <c r="D73" s="1">
        <v>1.52</v>
      </c>
      <c r="E73" s="1">
        <v>-0.43</v>
      </c>
      <c r="F73" s="1">
        <v>50.24</v>
      </c>
      <c r="G73" s="1">
        <v>2.5</v>
      </c>
      <c r="H73" s="1">
        <v>39.5</v>
      </c>
      <c r="I73" s="4">
        <f t="shared" ref="I73" si="90">AVERAGE(B73:B79)</f>
        <v>74.511428571428581</v>
      </c>
      <c r="J73" s="4">
        <f t="shared" ref="J73" si="91">_xlfn.STDEV.P(B73:B79)</f>
        <v>17.522791223001477</v>
      </c>
      <c r="K73" s="4">
        <f t="shared" ref="K73" si="92">AVERAGE(C73:C79)</f>
        <v>2.7542857142857144</v>
      </c>
      <c r="L73" s="4">
        <f t="shared" ref="L73" si="93">_xlfn.STDEV.P(C73:C79)</f>
        <v>0.41784676421787359</v>
      </c>
      <c r="M73" s="4">
        <f t="shared" ref="M73" si="94">AVERAGE(D73:D79)</f>
        <v>2.004285714285714</v>
      </c>
      <c r="N73" s="4">
        <f t="shared" ref="N73" si="95">_xlfn.STDEV.P(D73:D79)</f>
        <v>0.99821064400051307</v>
      </c>
      <c r="O73" s="4">
        <f t="shared" ref="O73" si="96">AVERAGE(F73:F79)</f>
        <v>51.885714285714293</v>
      </c>
      <c r="P73" s="4">
        <f t="shared" ref="P73" si="97">_xlfn.STDEV.P(F73:F79)</f>
        <v>7.8685483452300975</v>
      </c>
      <c r="Q73" s="4">
        <f t="shared" ref="Q73" si="98">AVERAGE(G73:G79)</f>
        <v>2.2285714285714286</v>
      </c>
      <c r="R73" s="4">
        <f t="shared" ref="R73" si="99">_xlfn.STDEV.P(G73:G79)</f>
        <v>0.42488413786848322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5">
      <c r="A74" s="1" t="s">
        <v>20</v>
      </c>
      <c r="B74" s="1">
        <v>61.81</v>
      </c>
      <c r="C74" s="1">
        <v>2.16</v>
      </c>
      <c r="D74" s="1">
        <v>1.1100000000000001</v>
      </c>
      <c r="E74" s="1">
        <v>-0.41</v>
      </c>
      <c r="F74" s="1">
        <v>44.43</v>
      </c>
      <c r="G74" s="1">
        <v>1.8</v>
      </c>
      <c r="H74" s="1"/>
      <c r="I74" s="4"/>
      <c r="J74" s="4"/>
      <c r="K74" s="4"/>
      <c r="L74" s="4"/>
      <c r="M74" s="4"/>
      <c r="N74" s="4"/>
      <c r="O74" s="4"/>
      <c r="P74" s="4"/>
      <c r="Q74" s="4"/>
      <c r="R74" s="4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5">
      <c r="A75" s="1" t="s">
        <v>20</v>
      </c>
      <c r="B75" s="1">
        <v>64.010000000000005</v>
      </c>
      <c r="C75" s="1">
        <v>3.04</v>
      </c>
      <c r="D75" s="1">
        <v>1.49</v>
      </c>
      <c r="E75" s="1">
        <v>-0.42</v>
      </c>
      <c r="F75" s="1">
        <v>45.54</v>
      </c>
      <c r="G75" s="1">
        <v>1.89</v>
      </c>
      <c r="H75" s="1"/>
      <c r="I75" s="4"/>
      <c r="J75" s="4"/>
      <c r="K75" s="4"/>
      <c r="L75" s="4"/>
      <c r="M75" s="4"/>
      <c r="N75" s="4"/>
      <c r="O75" s="4"/>
      <c r="P75" s="4"/>
      <c r="Q75" s="4"/>
      <c r="R75" s="4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5">
      <c r="A76" s="1" t="s">
        <v>20</v>
      </c>
      <c r="B76" s="1">
        <v>112.09</v>
      </c>
      <c r="C76" s="1">
        <v>2.65</v>
      </c>
      <c r="D76" s="1">
        <v>4.26</v>
      </c>
      <c r="E76" s="1">
        <v>-0.35</v>
      </c>
      <c r="F76" s="1">
        <v>69.209999999999994</v>
      </c>
      <c r="G76" s="1">
        <v>2.73</v>
      </c>
      <c r="H76" s="1"/>
      <c r="I76" s="4"/>
      <c r="J76" s="4"/>
      <c r="K76" s="4"/>
      <c r="L76" s="4"/>
      <c r="M76" s="4"/>
      <c r="N76" s="4"/>
      <c r="O76" s="4"/>
      <c r="P76" s="4"/>
      <c r="Q76" s="4"/>
      <c r="R76" s="4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5">
      <c r="A77" s="1" t="s">
        <v>20</v>
      </c>
      <c r="B77" s="1">
        <v>79.099999999999994</v>
      </c>
      <c r="C77" s="1">
        <v>2.38</v>
      </c>
      <c r="D77" s="1">
        <v>1.93</v>
      </c>
      <c r="E77" s="1">
        <v>-0.4</v>
      </c>
      <c r="F77" s="1">
        <v>55.24</v>
      </c>
      <c r="G77" s="1">
        <v>2.3199999999999998</v>
      </c>
      <c r="H77" s="1"/>
      <c r="I77" s="4"/>
      <c r="J77" s="4"/>
      <c r="K77" s="4"/>
      <c r="L77" s="4"/>
      <c r="M77" s="4"/>
      <c r="N77" s="4"/>
      <c r="O77" s="4"/>
      <c r="P77" s="4"/>
      <c r="Q77" s="4"/>
      <c r="R77" s="4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5">
      <c r="A78" s="1" t="s">
        <v>20</v>
      </c>
      <c r="B78" s="1">
        <v>80.62</v>
      </c>
      <c r="C78" s="1">
        <v>2.95</v>
      </c>
      <c r="D78" s="1">
        <v>2.38</v>
      </c>
      <c r="E78" s="1">
        <v>-0.4</v>
      </c>
      <c r="F78" s="1">
        <v>51.48</v>
      </c>
      <c r="G78" s="1">
        <v>2.74</v>
      </c>
      <c r="H78" s="1"/>
      <c r="I78" s="4"/>
      <c r="J78" s="4"/>
      <c r="K78" s="4"/>
      <c r="L78" s="4"/>
      <c r="M78" s="4"/>
      <c r="N78" s="4"/>
      <c r="O78" s="4"/>
      <c r="P78" s="4"/>
      <c r="Q78" s="4"/>
      <c r="R78" s="4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5">
      <c r="A79" s="1" t="s">
        <v>20</v>
      </c>
      <c r="B79" s="1">
        <v>55.16</v>
      </c>
      <c r="C79" s="1">
        <v>2.59</v>
      </c>
      <c r="D79" s="1">
        <v>1.34</v>
      </c>
      <c r="E79" s="1">
        <v>-0.41</v>
      </c>
      <c r="F79" s="1">
        <v>47.06</v>
      </c>
      <c r="G79" s="1">
        <v>1.62</v>
      </c>
      <c r="H79" s="1"/>
      <c r="I79" s="4"/>
      <c r="J79" s="4"/>
      <c r="K79" s="4"/>
      <c r="L79" s="4"/>
      <c r="M79" s="4"/>
      <c r="N79" s="4"/>
      <c r="O79" s="4"/>
      <c r="P79" s="4"/>
      <c r="Q79" s="4"/>
      <c r="R79" s="4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5">
      <c r="A80" s="1" t="s">
        <v>21</v>
      </c>
      <c r="B80" s="1">
        <v>19.420000000000002</v>
      </c>
      <c r="C80" s="1">
        <v>10.81</v>
      </c>
      <c r="D80" s="1">
        <v>2.12</v>
      </c>
      <c r="E80" s="1">
        <v>-0.53</v>
      </c>
      <c r="F80" s="1">
        <v>31.57</v>
      </c>
      <c r="G80" s="1">
        <v>0.93</v>
      </c>
      <c r="H80" s="1">
        <v>40.46</v>
      </c>
      <c r="I80" s="4">
        <f t="shared" ref="I80" si="100">AVERAGE(B80:B86)</f>
        <v>22.628571428571426</v>
      </c>
      <c r="J80" s="4">
        <f t="shared" ref="J80" si="101">_xlfn.STDEV.P(B80:B86)</f>
        <v>8.6837145254311405</v>
      </c>
      <c r="K80" s="4">
        <f t="shared" ref="K80" si="102">AVERAGE(C80:C86)</f>
        <v>6.7842857142857147</v>
      </c>
      <c r="L80" s="4">
        <f t="shared" ref="L80" si="103">_xlfn.STDEV.P(C80:C86)</f>
        <v>1.7957319012660231</v>
      </c>
      <c r="M80" s="4">
        <f t="shared" ref="M80" si="104">AVERAGE(D80:D86)</f>
        <v>2.9085714285714284</v>
      </c>
      <c r="N80" s="4">
        <f t="shared" ref="N80" si="105">_xlfn.STDEV.P(D80:D86)</f>
        <v>1.2276624544396633</v>
      </c>
      <c r="O80" s="4">
        <f t="shared" ref="O80" si="106">AVERAGE(F80:F86)</f>
        <v>32.841428571428573</v>
      </c>
      <c r="P80" s="4">
        <f t="shared" ref="P80" si="107">_xlfn.STDEV.P(F80:F86)</f>
        <v>8.396159714963968</v>
      </c>
      <c r="Q80" s="4">
        <f t="shared" ref="Q80" si="108">AVERAGE(G80:G86)</f>
        <v>1.2385714285714287</v>
      </c>
      <c r="R80" s="4">
        <f t="shared" ref="R80" si="109">_xlfn.STDEV.P(G80:G86)</f>
        <v>0.24885041814761993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5">
      <c r="A81" s="1" t="s">
        <v>21</v>
      </c>
      <c r="B81" s="1">
        <v>25.27</v>
      </c>
      <c r="C81" s="1">
        <v>5.94</v>
      </c>
      <c r="D81" s="1">
        <v>1.7</v>
      </c>
      <c r="E81" s="1">
        <v>-0.54</v>
      </c>
      <c r="F81" s="1">
        <v>28.69</v>
      </c>
      <c r="G81" s="1">
        <v>1.53</v>
      </c>
      <c r="H81" s="1"/>
      <c r="I81" s="4"/>
      <c r="J81" s="4"/>
      <c r="K81" s="4"/>
      <c r="L81" s="4"/>
      <c r="M81" s="4"/>
      <c r="N81" s="4"/>
      <c r="O81" s="4"/>
      <c r="P81" s="4"/>
      <c r="Q81" s="4"/>
      <c r="R81" s="4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5">
      <c r="A82" s="1" t="s">
        <v>21</v>
      </c>
      <c r="B82" s="1">
        <v>15.71</v>
      </c>
      <c r="C82" s="1">
        <v>6.12</v>
      </c>
      <c r="D82" s="1">
        <v>1.95</v>
      </c>
      <c r="E82" s="1">
        <v>-0.53</v>
      </c>
      <c r="F82" s="1">
        <v>24.43</v>
      </c>
      <c r="G82" s="1">
        <v>0.87</v>
      </c>
      <c r="H82" s="1"/>
      <c r="I82" s="4"/>
      <c r="J82" s="4"/>
      <c r="K82" s="4"/>
      <c r="L82" s="4"/>
      <c r="M82" s="4"/>
      <c r="N82" s="4"/>
      <c r="O82" s="4"/>
      <c r="P82" s="4"/>
      <c r="Q82" s="4"/>
      <c r="R82" s="4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25">
      <c r="A83" s="1" t="s">
        <v>21</v>
      </c>
      <c r="B83" s="1">
        <v>14.06</v>
      </c>
      <c r="C83" s="1">
        <v>7.51</v>
      </c>
      <c r="D83" s="1">
        <v>2.48</v>
      </c>
      <c r="E83" s="1">
        <v>-0.56999999999999995</v>
      </c>
      <c r="F83" s="1">
        <v>23.57</v>
      </c>
      <c r="G83" s="1">
        <v>1.26</v>
      </c>
      <c r="H83" s="1"/>
      <c r="I83" s="4"/>
      <c r="J83" s="4"/>
      <c r="K83" s="4"/>
      <c r="L83" s="4"/>
      <c r="M83" s="4"/>
      <c r="N83" s="4"/>
      <c r="O83" s="4"/>
      <c r="P83" s="4"/>
      <c r="Q83" s="4"/>
      <c r="R83" s="4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25">
      <c r="A84" s="1" t="s">
        <v>21</v>
      </c>
      <c r="B84" s="1">
        <v>17.649999999999999</v>
      </c>
      <c r="C84" s="1">
        <v>5.28</v>
      </c>
      <c r="D84" s="1">
        <v>4.6399999999999997</v>
      </c>
      <c r="E84" s="1">
        <v>-0.54</v>
      </c>
      <c r="F84" s="1">
        <v>33.94</v>
      </c>
      <c r="G84" s="1">
        <v>1.18</v>
      </c>
      <c r="H84" s="1"/>
      <c r="I84" s="4"/>
      <c r="J84" s="4"/>
      <c r="K84" s="4"/>
      <c r="L84" s="4"/>
      <c r="M84" s="4"/>
      <c r="N84" s="4"/>
      <c r="O84" s="4"/>
      <c r="P84" s="4"/>
      <c r="Q84" s="4"/>
      <c r="R84" s="4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25">
      <c r="A85" s="1" t="s">
        <v>21</v>
      </c>
      <c r="B85" s="1">
        <v>41.61</v>
      </c>
      <c r="C85" s="1">
        <v>6.59</v>
      </c>
      <c r="D85" s="1">
        <v>2.5099999999999998</v>
      </c>
      <c r="E85" s="1">
        <v>-0.53</v>
      </c>
      <c r="F85" s="1">
        <v>49.95</v>
      </c>
      <c r="G85" s="1">
        <v>1.56</v>
      </c>
      <c r="H85" s="1"/>
      <c r="I85" s="4"/>
      <c r="J85" s="4"/>
      <c r="K85" s="4"/>
      <c r="L85" s="4"/>
      <c r="M85" s="4"/>
      <c r="N85" s="4"/>
      <c r="O85" s="4"/>
      <c r="P85" s="4"/>
      <c r="Q85" s="4"/>
      <c r="R85" s="4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25">
      <c r="A86" s="1" t="s">
        <v>21</v>
      </c>
      <c r="B86" s="1">
        <v>24.68</v>
      </c>
      <c r="C86" s="1">
        <v>5.24</v>
      </c>
      <c r="D86" s="1">
        <v>4.96</v>
      </c>
      <c r="E86" s="1">
        <v>-0.65</v>
      </c>
      <c r="F86" s="1">
        <v>37.74</v>
      </c>
      <c r="G86" s="1">
        <v>1.34</v>
      </c>
      <c r="H86" s="1"/>
      <c r="I86" s="4"/>
      <c r="J86" s="4"/>
      <c r="K86" s="4"/>
      <c r="L86" s="4"/>
      <c r="M86" s="4"/>
      <c r="N86" s="4"/>
      <c r="O86" s="4"/>
      <c r="P86" s="4"/>
      <c r="Q86" s="4"/>
      <c r="R86" s="4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25">
      <c r="A87" s="1" t="s">
        <v>22</v>
      </c>
      <c r="B87" s="1">
        <v>44.65</v>
      </c>
      <c r="C87" s="1">
        <v>5.35</v>
      </c>
      <c r="D87" s="1">
        <v>1.45</v>
      </c>
      <c r="E87" s="1">
        <v>-0.8</v>
      </c>
      <c r="F87" s="1">
        <v>41.28</v>
      </c>
      <c r="G87" s="1">
        <v>2</v>
      </c>
      <c r="H87" s="1">
        <v>39.770000000000003</v>
      </c>
      <c r="I87" s="4">
        <f t="shared" ref="I87" si="110">AVERAGE(B87:B93)</f>
        <v>67.632857142857134</v>
      </c>
      <c r="J87" s="4">
        <f t="shared" ref="J87" si="111">_xlfn.STDEV.P(B87:B93)</f>
        <v>17.712369942489126</v>
      </c>
      <c r="K87" s="4">
        <f t="shared" ref="K87" si="112">AVERAGE(C87:C93)</f>
        <v>4.6671428571428564</v>
      </c>
      <c r="L87" s="4">
        <f t="shared" ref="L87" si="113">_xlfn.STDEV.P(C87:C93)</f>
        <v>0.44080168154055349</v>
      </c>
      <c r="M87" s="4">
        <f t="shared" ref="M87" si="114">AVERAGE(D87:D93)</f>
        <v>3.5057142857142858</v>
      </c>
      <c r="N87" s="4">
        <f t="shared" ref="N87" si="115">_xlfn.STDEV.P(D87:D93)</f>
        <v>2.0396698412303125</v>
      </c>
      <c r="O87" s="4">
        <f t="shared" ref="O87" si="116">AVERAGE(F87:F93)</f>
        <v>53.295714285714283</v>
      </c>
      <c r="P87" s="4">
        <f t="shared" ref="P87" si="117">_xlfn.STDEV.P(F87:F93)</f>
        <v>12.005425984163326</v>
      </c>
      <c r="Q87" s="4">
        <f t="shared" ref="Q87" si="118">AVERAGE(G87:G93)</f>
        <v>2.2614285714285716</v>
      </c>
      <c r="R87" s="4">
        <f t="shared" ref="R87" si="119">_xlfn.STDEV.P(G87:G93)</f>
        <v>0.62990767059100616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25">
      <c r="A88" s="1" t="s">
        <v>22</v>
      </c>
      <c r="B88" s="1">
        <v>65.36</v>
      </c>
      <c r="C88" s="1">
        <v>4.5999999999999996</v>
      </c>
      <c r="D88" s="1">
        <v>2.82</v>
      </c>
      <c r="E88" s="1">
        <v>-0.86</v>
      </c>
      <c r="F88" s="1">
        <v>51</v>
      </c>
      <c r="G88" s="1">
        <v>2.0099999999999998</v>
      </c>
      <c r="H88" s="1"/>
      <c r="I88" s="4"/>
      <c r="J88" s="4"/>
      <c r="K88" s="4"/>
      <c r="L88" s="4"/>
      <c r="M88" s="4"/>
      <c r="N88" s="4"/>
      <c r="O88" s="4"/>
      <c r="P88" s="4"/>
      <c r="Q88" s="4"/>
      <c r="R88" s="4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25">
      <c r="A89" s="1" t="s">
        <v>22</v>
      </c>
      <c r="B89" s="1">
        <v>68.02</v>
      </c>
      <c r="C89" s="1">
        <v>4.13</v>
      </c>
      <c r="D89" s="1">
        <v>7.83</v>
      </c>
      <c r="E89" s="1">
        <v>-0.91</v>
      </c>
      <c r="F89" s="1">
        <v>43.99</v>
      </c>
      <c r="G89" s="1">
        <v>1.39</v>
      </c>
      <c r="H89" s="1"/>
      <c r="I89" s="4"/>
      <c r="J89" s="4"/>
      <c r="K89" s="4"/>
      <c r="L89" s="4"/>
      <c r="M89" s="4"/>
      <c r="N89" s="4"/>
      <c r="O89" s="4"/>
      <c r="P89" s="4"/>
      <c r="Q89" s="4"/>
      <c r="R89" s="4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25">
      <c r="A90" s="1" t="s">
        <v>22</v>
      </c>
      <c r="B90" s="1">
        <v>70.599999999999994</v>
      </c>
      <c r="C90" s="1">
        <v>5.07</v>
      </c>
      <c r="D90" s="1">
        <v>3.81</v>
      </c>
      <c r="E90" s="1">
        <v>-0.93</v>
      </c>
      <c r="F90" s="1">
        <v>50.49</v>
      </c>
      <c r="G90" s="1">
        <v>2.25</v>
      </c>
      <c r="H90" s="1"/>
      <c r="I90" s="4"/>
      <c r="J90" s="4"/>
      <c r="K90" s="4"/>
      <c r="L90" s="4"/>
      <c r="M90" s="4"/>
      <c r="N90" s="4"/>
      <c r="O90" s="4"/>
      <c r="P90" s="4"/>
      <c r="Q90" s="4"/>
      <c r="R90" s="4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25">
      <c r="A91" s="1" t="s">
        <v>22</v>
      </c>
      <c r="B91" s="1">
        <v>44.39</v>
      </c>
      <c r="C91" s="1">
        <v>4.93</v>
      </c>
      <c r="D91" s="1">
        <v>2.4300000000000002</v>
      </c>
      <c r="E91" s="1">
        <v>-0.91</v>
      </c>
      <c r="F91" s="1">
        <v>44.21</v>
      </c>
      <c r="G91" s="1">
        <v>1.84</v>
      </c>
      <c r="H91" s="1"/>
      <c r="I91" s="4"/>
      <c r="J91" s="4"/>
      <c r="K91" s="4"/>
      <c r="L91" s="4"/>
      <c r="M91" s="4"/>
      <c r="N91" s="4"/>
      <c r="O91" s="4"/>
      <c r="P91" s="4"/>
      <c r="Q91" s="4"/>
      <c r="R91" s="4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25">
      <c r="A92" s="1" t="s">
        <v>22</v>
      </c>
      <c r="B92" s="1">
        <v>83.33</v>
      </c>
      <c r="C92" s="1">
        <v>4.51</v>
      </c>
      <c r="D92" s="1">
        <v>1.66</v>
      </c>
      <c r="E92" s="1">
        <v>-0.75</v>
      </c>
      <c r="F92" s="1">
        <v>65.959999999999994</v>
      </c>
      <c r="G92" s="1">
        <v>3.34</v>
      </c>
      <c r="H92" s="1"/>
      <c r="I92" s="4"/>
      <c r="J92" s="4"/>
      <c r="K92" s="4"/>
      <c r="L92" s="4"/>
      <c r="M92" s="4"/>
      <c r="N92" s="4"/>
      <c r="O92" s="4"/>
      <c r="P92" s="4"/>
      <c r="Q92" s="4"/>
      <c r="R92" s="4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25">
      <c r="A93" s="1" t="s">
        <v>22</v>
      </c>
      <c r="B93" s="1">
        <v>97.08</v>
      </c>
      <c r="C93" s="1">
        <v>4.08</v>
      </c>
      <c r="D93" s="1">
        <v>4.54</v>
      </c>
      <c r="E93" s="1">
        <v>-0.83</v>
      </c>
      <c r="F93" s="1">
        <v>76.14</v>
      </c>
      <c r="G93" s="1">
        <v>3</v>
      </c>
      <c r="H93" s="1"/>
      <c r="I93" s="4"/>
      <c r="J93" s="4"/>
      <c r="K93" s="4"/>
      <c r="L93" s="4"/>
      <c r="M93" s="4"/>
      <c r="N93" s="4"/>
      <c r="O93" s="4"/>
      <c r="P93" s="4"/>
      <c r="Q93" s="4"/>
      <c r="R93" s="4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25">
      <c r="A94" s="1" t="s">
        <v>23</v>
      </c>
      <c r="B94" s="1">
        <v>443.52</v>
      </c>
      <c r="C94" s="1">
        <v>7.69</v>
      </c>
      <c r="D94" s="1">
        <v>7.36</v>
      </c>
      <c r="E94" s="1">
        <v>-0.38</v>
      </c>
      <c r="F94" s="1">
        <v>187.89</v>
      </c>
      <c r="G94" s="1">
        <v>6.3</v>
      </c>
      <c r="H94" s="1">
        <v>38.840000000000003</v>
      </c>
      <c r="I94" s="4">
        <f t="shared" ref="I94" si="120">AVERAGE(B94:B100)</f>
        <v>223.26428571428573</v>
      </c>
      <c r="J94" s="4">
        <f t="shared" ref="J94" si="121">_xlfn.STDEV.P(B94:B100)</f>
        <v>113.65990684709263</v>
      </c>
      <c r="K94" s="4">
        <f t="shared" ref="K94" si="122">AVERAGE(C94:C100)</f>
        <v>5.6899999999999995</v>
      </c>
      <c r="L94" s="4">
        <f t="shared" ref="L94" si="123">_xlfn.STDEV.P(C94:C100)</f>
        <v>1.2994504332876411</v>
      </c>
      <c r="M94" s="4">
        <f t="shared" ref="M94" si="124">AVERAGE(D94:D100)</f>
        <v>6.2928571428571427</v>
      </c>
      <c r="N94" s="4">
        <f t="shared" ref="N94" si="125">_xlfn.STDEV.P(D94:D100)</f>
        <v>2.229476006891784</v>
      </c>
      <c r="O94" s="4">
        <f t="shared" ref="O94" si="126">AVERAGE(F94:F100)</f>
        <v>101.01857142857143</v>
      </c>
      <c r="P94" s="4">
        <f t="shared" ref="P94" si="127">_xlfn.STDEV.P(F94:F100)</f>
        <v>41.299783267702296</v>
      </c>
      <c r="Q94" s="4">
        <f t="shared" ref="Q94" si="128">AVERAGE(G94:G100)</f>
        <v>3.9571428571428577</v>
      </c>
      <c r="R94" s="4">
        <f t="shared" ref="R94" si="129">_xlfn.STDEV.P(G94:G100)</f>
        <v>1.5231519414473036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25">
      <c r="A95" s="1" t="s">
        <v>23</v>
      </c>
      <c r="B95" s="1">
        <v>237.16</v>
      </c>
      <c r="C95" s="1">
        <v>5.4</v>
      </c>
      <c r="D95" s="1">
        <v>6.05</v>
      </c>
      <c r="E95" s="1">
        <v>-0.47</v>
      </c>
      <c r="F95" s="1">
        <v>99.5</v>
      </c>
      <c r="G95" s="1">
        <v>5.05</v>
      </c>
      <c r="H95" s="1"/>
      <c r="I95" s="4"/>
      <c r="J95" s="4"/>
      <c r="K95" s="4"/>
      <c r="L95" s="4"/>
      <c r="M95" s="4"/>
      <c r="N95" s="4"/>
      <c r="O95" s="4"/>
      <c r="P95" s="4"/>
      <c r="Q95" s="4"/>
      <c r="R95" s="4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25">
      <c r="A96" s="1" t="s">
        <v>23</v>
      </c>
      <c r="B96" s="1">
        <v>80.209999999999994</v>
      </c>
      <c r="C96" s="1">
        <v>5.12</v>
      </c>
      <c r="D96" s="1">
        <v>4.9000000000000004</v>
      </c>
      <c r="E96" s="1">
        <v>-0.44</v>
      </c>
      <c r="F96" s="1">
        <v>52.48</v>
      </c>
      <c r="G96" s="1">
        <v>2.27</v>
      </c>
      <c r="H96" s="1"/>
      <c r="I96" s="4"/>
      <c r="J96" s="4"/>
      <c r="K96" s="4"/>
      <c r="L96" s="4"/>
      <c r="M96" s="4"/>
      <c r="N96" s="4"/>
      <c r="O96" s="4"/>
      <c r="P96" s="4"/>
      <c r="Q96" s="4"/>
      <c r="R96" s="4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25">
      <c r="A97" s="1" t="s">
        <v>23</v>
      </c>
      <c r="B97" s="1">
        <v>117.34</v>
      </c>
      <c r="C97" s="1">
        <v>4.41</v>
      </c>
      <c r="D97" s="1">
        <v>4.3899999999999997</v>
      </c>
      <c r="E97" s="1">
        <v>-0.47</v>
      </c>
      <c r="F97" s="1">
        <v>67.25</v>
      </c>
      <c r="G97" s="1">
        <v>2.12</v>
      </c>
      <c r="H97" s="1"/>
      <c r="I97" s="4"/>
      <c r="J97" s="4"/>
      <c r="K97" s="4"/>
      <c r="L97" s="4"/>
      <c r="M97" s="4"/>
      <c r="N97" s="4"/>
      <c r="O97" s="4"/>
      <c r="P97" s="4"/>
      <c r="Q97" s="4"/>
      <c r="R97" s="4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25">
      <c r="A98" s="1" t="s">
        <v>23</v>
      </c>
      <c r="B98" s="1">
        <v>166.65</v>
      </c>
      <c r="C98" s="1">
        <v>4.54</v>
      </c>
      <c r="D98" s="1">
        <v>3.31</v>
      </c>
      <c r="E98" s="1">
        <v>-0.47</v>
      </c>
      <c r="F98" s="1">
        <v>82.74</v>
      </c>
      <c r="G98" s="1">
        <v>2.87</v>
      </c>
      <c r="H98" s="1"/>
      <c r="I98" s="4"/>
      <c r="J98" s="4"/>
      <c r="K98" s="4"/>
      <c r="L98" s="4"/>
      <c r="M98" s="4"/>
      <c r="N98" s="4"/>
      <c r="O98" s="4"/>
      <c r="P98" s="4"/>
      <c r="Q98" s="4"/>
      <c r="R98" s="4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25">
      <c r="A99" s="1" t="s">
        <v>23</v>
      </c>
      <c r="B99" s="1">
        <v>212.71</v>
      </c>
      <c r="C99" s="1">
        <v>4.99</v>
      </c>
      <c r="D99" s="1">
        <v>7.56</v>
      </c>
      <c r="E99" s="1">
        <v>-0.43</v>
      </c>
      <c r="F99" s="1">
        <v>93.73</v>
      </c>
      <c r="G99" s="1">
        <v>3.69</v>
      </c>
      <c r="H99" s="1"/>
      <c r="I99" s="4"/>
      <c r="J99" s="4"/>
      <c r="K99" s="4"/>
      <c r="L99" s="4"/>
      <c r="M99" s="4"/>
      <c r="N99" s="4"/>
      <c r="O99" s="4"/>
      <c r="P99" s="4"/>
      <c r="Q99" s="4"/>
      <c r="R99" s="4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25">
      <c r="A100" s="1" t="s">
        <v>23</v>
      </c>
      <c r="B100" s="1">
        <v>305.26</v>
      </c>
      <c r="C100" s="1">
        <v>7.68</v>
      </c>
      <c r="D100" s="1">
        <v>10.48</v>
      </c>
      <c r="E100" s="1">
        <v>-0.49</v>
      </c>
      <c r="F100" s="1">
        <v>123.54</v>
      </c>
      <c r="G100" s="1">
        <v>5.4</v>
      </c>
      <c r="H100" s="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25">
      <c r="A101" s="1" t="s">
        <v>24</v>
      </c>
      <c r="B101" s="1">
        <v>88.24</v>
      </c>
      <c r="C101" s="1">
        <v>2.57</v>
      </c>
      <c r="D101" s="1">
        <v>2.14</v>
      </c>
      <c r="E101" s="1">
        <v>-0.43</v>
      </c>
      <c r="F101" s="1">
        <v>51.52</v>
      </c>
      <c r="G101" s="1">
        <v>1.67</v>
      </c>
      <c r="H101" s="1">
        <v>38.61</v>
      </c>
      <c r="I101" s="4">
        <f t="shared" ref="I101" si="130">AVERAGE(B101:B107)</f>
        <v>78.548571428571421</v>
      </c>
      <c r="J101" s="4">
        <f t="shared" ref="J101" si="131">_xlfn.STDEV.P(B101:B107)</f>
        <v>23.445397007010321</v>
      </c>
      <c r="K101" s="4">
        <f t="shared" ref="K101" si="132">AVERAGE(C101:C107)</f>
        <v>3.0085714285714285</v>
      </c>
      <c r="L101" s="4">
        <f t="shared" ref="L101" si="133">_xlfn.STDEV.P(C101:C107)</f>
        <v>0.39429606611669898</v>
      </c>
      <c r="M101" s="4">
        <f t="shared" ref="M101" si="134">AVERAGE(D101:D107)</f>
        <v>2.7485714285714282</v>
      </c>
      <c r="N101" s="4">
        <f t="shared" ref="N101" si="135">_xlfn.STDEV.P(D101:D107)</f>
        <v>1.0103666741963191</v>
      </c>
      <c r="O101" s="4">
        <f t="shared" ref="O101" si="136">AVERAGE(F101:F107)</f>
        <v>53.562857142857148</v>
      </c>
      <c r="P101" s="4">
        <f t="shared" ref="P101" si="137">_xlfn.STDEV.P(F101:F107)</f>
        <v>8.1376772998647269</v>
      </c>
      <c r="Q101" s="4">
        <f t="shared" ref="Q101" si="138">AVERAGE(G101:G107)</f>
        <v>2.0114285714285716</v>
      </c>
      <c r="R101" s="4">
        <f t="shared" ref="R101" si="139">_xlfn.STDEV.P(G101:G107)</f>
        <v>0.53562856457033103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25">
      <c r="A102" s="1" t="s">
        <v>24</v>
      </c>
      <c r="B102" s="1">
        <v>90.42</v>
      </c>
      <c r="C102" s="1">
        <v>2.4300000000000002</v>
      </c>
      <c r="D102" s="1">
        <v>4.22</v>
      </c>
      <c r="E102" s="1">
        <v>-0.44</v>
      </c>
      <c r="F102" s="1">
        <v>56.84</v>
      </c>
      <c r="G102" s="1">
        <v>3.17</v>
      </c>
      <c r="H102" s="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25">
      <c r="A103" s="1" t="s">
        <v>24</v>
      </c>
      <c r="B103" s="1">
        <v>47.51</v>
      </c>
      <c r="C103" s="1">
        <v>3.04</v>
      </c>
      <c r="D103" s="1">
        <v>1.84</v>
      </c>
      <c r="E103" s="1">
        <v>-0.49</v>
      </c>
      <c r="F103" s="1">
        <v>41.53</v>
      </c>
      <c r="G103" s="1">
        <v>1.64</v>
      </c>
      <c r="H103" s="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25">
      <c r="A104" s="1" t="s">
        <v>24</v>
      </c>
      <c r="B104" s="1">
        <v>101.88</v>
      </c>
      <c r="C104" s="1">
        <v>2.83</v>
      </c>
      <c r="D104" s="1">
        <v>2.79</v>
      </c>
      <c r="E104" s="1">
        <v>-0.5</v>
      </c>
      <c r="F104" s="1">
        <v>62.58</v>
      </c>
      <c r="G104" s="1">
        <v>1.91</v>
      </c>
      <c r="H104" s="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25">
      <c r="A105" s="1" t="s">
        <v>24</v>
      </c>
      <c r="B105" s="1">
        <v>50.18</v>
      </c>
      <c r="C105" s="1">
        <v>3.18</v>
      </c>
      <c r="D105" s="1">
        <v>1.31</v>
      </c>
      <c r="E105" s="1">
        <v>-0.5</v>
      </c>
      <c r="F105" s="1">
        <v>44.48</v>
      </c>
      <c r="G105" s="1">
        <v>1.48</v>
      </c>
      <c r="H105" s="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25">
      <c r="A106" s="1" t="s">
        <v>24</v>
      </c>
      <c r="B106" s="1">
        <v>61.36</v>
      </c>
      <c r="C106" s="1">
        <v>3.45</v>
      </c>
      <c r="D106" s="1">
        <v>2.89</v>
      </c>
      <c r="E106" s="1">
        <v>-0.5</v>
      </c>
      <c r="F106" s="1">
        <v>52.63</v>
      </c>
      <c r="G106" s="1">
        <v>1.88</v>
      </c>
      <c r="H106" s="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25">
      <c r="A107" s="1" t="s">
        <v>24</v>
      </c>
      <c r="B107" s="1">
        <v>110.25</v>
      </c>
      <c r="C107" s="1">
        <v>3.56</v>
      </c>
      <c r="D107" s="1">
        <v>4.05</v>
      </c>
      <c r="E107" s="1">
        <v>-0.46</v>
      </c>
      <c r="F107" s="1">
        <v>65.36</v>
      </c>
      <c r="G107" s="1">
        <v>2.33</v>
      </c>
      <c r="H107" s="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25">
      <c r="A108" s="1" t="s">
        <v>25</v>
      </c>
      <c r="B108" s="1">
        <v>92.71</v>
      </c>
      <c r="C108" s="1">
        <v>4.08</v>
      </c>
      <c r="D108" s="1">
        <v>4.26</v>
      </c>
      <c r="E108" s="1">
        <v>-0.62</v>
      </c>
      <c r="F108" s="1">
        <v>69.06</v>
      </c>
      <c r="G108" s="1">
        <v>2.35</v>
      </c>
      <c r="H108" s="1">
        <v>39.950000000000003</v>
      </c>
      <c r="I108" s="4">
        <f t="shared" ref="I108" si="140">AVERAGE(B108:B114)</f>
        <v>143.11285714285714</v>
      </c>
      <c r="J108" s="4">
        <f t="shared" ref="J108" si="141">_xlfn.STDEV.P(B108:B114)</f>
        <v>69.724357644797209</v>
      </c>
      <c r="K108" s="4">
        <f t="shared" ref="K108" si="142">AVERAGE(C108:C114)</f>
        <v>5.0857142857142863</v>
      </c>
      <c r="L108" s="4">
        <f t="shared" ref="L108" si="143">_xlfn.STDEV.P(C108:C114)</f>
        <v>0.77593919391474242</v>
      </c>
      <c r="M108" s="4">
        <f t="shared" ref="M108" si="144">AVERAGE(D108:D114)</f>
        <v>3.7342857142857144</v>
      </c>
      <c r="N108" s="4">
        <f t="shared" ref="N108" si="145">_xlfn.STDEV.P(D108:D114)</f>
        <v>1.6375840841474554</v>
      </c>
      <c r="O108" s="4">
        <f t="shared" ref="O108" si="146">AVERAGE(F108:F114)</f>
        <v>99.899999999999991</v>
      </c>
      <c r="P108" s="4">
        <f t="shared" ref="P108" si="147">_xlfn.STDEV.P(F108:F114)</f>
        <v>44.843072406528364</v>
      </c>
      <c r="Q108" s="4">
        <f t="shared" ref="Q108" si="148">AVERAGE(G108:G114)</f>
        <v>3.6957142857142857</v>
      </c>
      <c r="R108" s="4">
        <f t="shared" ref="R108" si="149">_xlfn.STDEV.P(G108:G114)</f>
        <v>1.3904147083602392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25">
      <c r="A109" s="1" t="s">
        <v>25</v>
      </c>
      <c r="B109" s="1">
        <v>90.15</v>
      </c>
      <c r="C109" s="1">
        <v>4.37</v>
      </c>
      <c r="D109" s="1">
        <v>1.95</v>
      </c>
      <c r="E109" s="1">
        <v>-0.62</v>
      </c>
      <c r="F109" s="1">
        <v>68.430000000000007</v>
      </c>
      <c r="G109" s="1">
        <v>2.81</v>
      </c>
      <c r="H109" s="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25">
      <c r="A110" s="1" t="s">
        <v>25</v>
      </c>
      <c r="B110" s="1">
        <v>305.64999999999998</v>
      </c>
      <c r="C110" s="1">
        <v>5.5</v>
      </c>
      <c r="D110" s="1">
        <v>5.08</v>
      </c>
      <c r="E110" s="1">
        <v>-0.68</v>
      </c>
      <c r="F110" s="1">
        <v>203.66</v>
      </c>
      <c r="G110" s="1">
        <v>6.77</v>
      </c>
      <c r="H110" s="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25">
      <c r="A111" s="1" t="s">
        <v>25</v>
      </c>
      <c r="B111" s="1">
        <v>137.9</v>
      </c>
      <c r="C111" s="1">
        <v>6.21</v>
      </c>
      <c r="D111" s="1">
        <v>2.59</v>
      </c>
      <c r="E111" s="1">
        <v>-0.75</v>
      </c>
      <c r="F111" s="1">
        <v>104.75</v>
      </c>
      <c r="G111" s="1">
        <v>4.13</v>
      </c>
      <c r="H111" s="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x14ac:dyDescent="0.25">
      <c r="A112" s="1" t="s">
        <v>25</v>
      </c>
      <c r="B112" s="1">
        <v>120.74</v>
      </c>
      <c r="C112" s="1">
        <v>5.41</v>
      </c>
      <c r="D112" s="1">
        <v>3.01</v>
      </c>
      <c r="E112" s="1">
        <v>-0.73</v>
      </c>
      <c r="F112" s="1">
        <v>85.04</v>
      </c>
      <c r="G112" s="1">
        <v>3.19</v>
      </c>
      <c r="H112" s="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25">
      <c r="A113" s="1" t="s">
        <v>25</v>
      </c>
      <c r="B113" s="1">
        <v>152.22</v>
      </c>
      <c r="C113" s="1">
        <v>5.77</v>
      </c>
      <c r="D113" s="1">
        <v>6.87</v>
      </c>
      <c r="E113" s="1">
        <v>-0.7</v>
      </c>
      <c r="F113" s="1">
        <v>101.93</v>
      </c>
      <c r="G113" s="1">
        <v>3.92</v>
      </c>
      <c r="H113" s="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25">
      <c r="A114" s="1" t="s">
        <v>25</v>
      </c>
      <c r="B114" s="1">
        <v>102.42</v>
      </c>
      <c r="C114" s="1">
        <v>4.26</v>
      </c>
      <c r="D114" s="1">
        <v>2.38</v>
      </c>
      <c r="E114" s="1">
        <v>-0.75</v>
      </c>
      <c r="F114" s="1">
        <v>66.430000000000007</v>
      </c>
      <c r="G114" s="1">
        <v>2.7</v>
      </c>
      <c r="H114" s="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25">
      <c r="A115" s="1" t="s">
        <v>26</v>
      </c>
      <c r="B115" s="1">
        <v>90.7</v>
      </c>
      <c r="C115" s="1">
        <v>8.19</v>
      </c>
      <c r="D115" s="1">
        <v>5.51</v>
      </c>
      <c r="E115" s="1">
        <v>-0.69</v>
      </c>
      <c r="F115" s="1">
        <v>120.64</v>
      </c>
      <c r="G115" s="1">
        <v>8.17</v>
      </c>
      <c r="H115" s="1">
        <v>40.770000000000003</v>
      </c>
      <c r="I115" s="4">
        <f t="shared" ref="I115" si="150">AVERAGE(B115:B121)</f>
        <v>57.838571428571427</v>
      </c>
      <c r="J115" s="4">
        <f t="shared" ref="J115" si="151">_xlfn.STDEV.P(B115:B121)</f>
        <v>28.494471859127561</v>
      </c>
      <c r="K115" s="4">
        <f t="shared" ref="K115" si="152">AVERAGE(C115:C121)</f>
        <v>5.5842857142857136</v>
      </c>
      <c r="L115" s="4">
        <f t="shared" ref="L115" si="153">_xlfn.STDEV.P(C115:C121)</f>
        <v>1.373513296444635</v>
      </c>
      <c r="M115" s="4">
        <f t="shared" ref="M115" si="154">AVERAGE(D115:D121)</f>
        <v>3.4</v>
      </c>
      <c r="N115" s="4">
        <f t="shared" ref="N115" si="155">_xlfn.STDEV.P(D115:D121)</f>
        <v>2.0730515809170917</v>
      </c>
      <c r="O115" s="4">
        <f t="shared" ref="O115" si="156">AVERAGE(F115:F121)</f>
        <v>66.084285714285713</v>
      </c>
      <c r="P115" s="4">
        <f t="shared" ref="P115" si="157">_xlfn.STDEV.P(F115:F121)</f>
        <v>32.898417615937888</v>
      </c>
      <c r="Q115" s="4">
        <f t="shared" ref="Q115" si="158">AVERAGE(G115:G121)</f>
        <v>4.0571428571428569</v>
      </c>
      <c r="R115" s="4">
        <f t="shared" ref="R115" si="159">_xlfn.STDEV.P(G115:G121)</f>
        <v>2.5151694875336745</v>
      </c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25">
      <c r="A116" s="1" t="s">
        <v>26</v>
      </c>
      <c r="B116" s="1">
        <v>45.03</v>
      </c>
      <c r="C116" s="1">
        <v>5.0199999999999996</v>
      </c>
      <c r="D116" s="1">
        <v>2.0099999999999998</v>
      </c>
      <c r="E116" s="1">
        <v>-0.62</v>
      </c>
      <c r="F116" s="1">
        <v>47.9</v>
      </c>
      <c r="G116" s="1">
        <v>3.13</v>
      </c>
      <c r="H116" s="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25">
      <c r="A117" s="1" t="s">
        <v>26</v>
      </c>
      <c r="B117" s="1">
        <v>21.73</v>
      </c>
      <c r="C117" s="1">
        <v>4</v>
      </c>
      <c r="D117" s="1">
        <v>1.87</v>
      </c>
      <c r="E117" s="1">
        <v>-0.57999999999999996</v>
      </c>
      <c r="F117" s="1">
        <v>31.22</v>
      </c>
      <c r="G117" s="1">
        <v>1.0900000000000001</v>
      </c>
      <c r="H117" s="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25">
      <c r="A118" s="1" t="s">
        <v>26</v>
      </c>
      <c r="B118" s="1">
        <v>33.83</v>
      </c>
      <c r="C118" s="1">
        <v>4.67</v>
      </c>
      <c r="D118" s="1">
        <v>1.64</v>
      </c>
      <c r="E118" s="1">
        <v>-0.59</v>
      </c>
      <c r="F118" s="1">
        <v>40.049999999999997</v>
      </c>
      <c r="G118" s="1">
        <v>2.19</v>
      </c>
      <c r="H118" s="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25">
      <c r="A119" s="1" t="s">
        <v>26</v>
      </c>
      <c r="B119" s="1">
        <v>36.299999999999997</v>
      </c>
      <c r="C119" s="1">
        <v>4.63</v>
      </c>
      <c r="D119" s="1">
        <v>1.1599999999999999</v>
      </c>
      <c r="E119" s="1">
        <v>-0.61</v>
      </c>
      <c r="F119" s="1">
        <v>36.700000000000003</v>
      </c>
      <c r="G119" s="1">
        <v>1.65</v>
      </c>
      <c r="H119" s="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25">
      <c r="A120" s="1" t="s">
        <v>26</v>
      </c>
      <c r="B120" s="1">
        <v>78.69</v>
      </c>
      <c r="C120" s="1">
        <v>5.64</v>
      </c>
      <c r="D120" s="1">
        <v>4.8899999999999997</v>
      </c>
      <c r="E120" s="1">
        <v>-0.62</v>
      </c>
      <c r="F120" s="1">
        <v>87.6</v>
      </c>
      <c r="G120" s="1">
        <v>5.77</v>
      </c>
      <c r="H120" s="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25">
      <c r="A121" s="1" t="s">
        <v>26</v>
      </c>
      <c r="B121" s="1">
        <v>98.59</v>
      </c>
      <c r="C121" s="1">
        <v>6.94</v>
      </c>
      <c r="D121" s="1">
        <v>6.72</v>
      </c>
      <c r="E121" s="1">
        <v>-0.6</v>
      </c>
      <c r="F121" s="1">
        <v>98.48</v>
      </c>
      <c r="G121" s="1">
        <v>6.4</v>
      </c>
      <c r="H121" s="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25">
      <c r="A122" s="1" t="s">
        <v>27</v>
      </c>
      <c r="B122" s="1">
        <v>50.23</v>
      </c>
      <c r="C122" s="1">
        <v>5.37</v>
      </c>
      <c r="D122" s="1">
        <v>1.86</v>
      </c>
      <c r="E122" s="1">
        <v>-0.44</v>
      </c>
      <c r="F122" s="1">
        <v>42.18</v>
      </c>
      <c r="G122" s="1">
        <v>1.64</v>
      </c>
      <c r="H122" s="1">
        <v>40.47</v>
      </c>
      <c r="I122" s="4">
        <f t="shared" ref="I122" si="160">AVERAGE(B122:B128)</f>
        <v>94.348571428571418</v>
      </c>
      <c r="J122" s="4">
        <f t="shared" ref="J122" si="161">_xlfn.STDEV.P(B122:B128)</f>
        <v>38.218678465816588</v>
      </c>
      <c r="K122" s="4">
        <f t="shared" ref="K122" si="162">AVERAGE(C122:C128)</f>
        <v>5.2457142857142856</v>
      </c>
      <c r="L122" s="4">
        <f t="shared" ref="L122" si="163">_xlfn.STDEV.P(C122:C128)</f>
        <v>0.43542613422639997</v>
      </c>
      <c r="M122" s="4">
        <f t="shared" ref="M122" si="164">AVERAGE(D122:D128)</f>
        <v>3.0428571428571431</v>
      </c>
      <c r="N122" s="4">
        <f t="shared" ref="N122" si="165">_xlfn.STDEV.P(D122:D128)</f>
        <v>0.76106531136510569</v>
      </c>
      <c r="O122" s="4">
        <f t="shared" ref="O122" si="166">AVERAGE(F122:F128)</f>
        <v>62.668571428571433</v>
      </c>
      <c r="P122" s="4">
        <f t="shared" ref="P122" si="167">_xlfn.STDEV.P(F122:F128)</f>
        <v>16.586288165290053</v>
      </c>
      <c r="Q122" s="4">
        <f t="shared" ref="Q122" si="168">AVERAGE(G122:G128)</f>
        <v>2.6971428571428575</v>
      </c>
      <c r="R122" s="4">
        <f t="shared" ref="R122" si="169">_xlfn.STDEV.P(G122:G128)</f>
        <v>0.85749992562622224</v>
      </c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25">
      <c r="A123" s="1" t="s">
        <v>27</v>
      </c>
      <c r="B123" s="1">
        <v>126.08</v>
      </c>
      <c r="C123" s="1">
        <v>4.6500000000000004</v>
      </c>
      <c r="D123" s="1">
        <v>2.5</v>
      </c>
      <c r="E123" s="1">
        <v>-0.48</v>
      </c>
      <c r="F123" s="1">
        <v>77.83</v>
      </c>
      <c r="G123" s="1">
        <v>3.85</v>
      </c>
      <c r="H123" s="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25">
      <c r="A124" s="1" t="s">
        <v>27</v>
      </c>
      <c r="B124" s="1">
        <v>147.13999999999999</v>
      </c>
      <c r="C124" s="1">
        <v>5.3</v>
      </c>
      <c r="D124" s="1">
        <v>2.74</v>
      </c>
      <c r="E124" s="1">
        <v>-0.51</v>
      </c>
      <c r="F124" s="1">
        <v>83.52</v>
      </c>
      <c r="G124" s="1">
        <v>3.47</v>
      </c>
      <c r="H124" s="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25">
      <c r="A125" s="1" t="s">
        <v>27</v>
      </c>
      <c r="B125" s="1">
        <v>84.35</v>
      </c>
      <c r="C125" s="1">
        <v>4.8899999999999997</v>
      </c>
      <c r="D125" s="1">
        <v>2.95</v>
      </c>
      <c r="E125" s="1">
        <v>-0.53</v>
      </c>
      <c r="F125" s="1">
        <v>58.35</v>
      </c>
      <c r="G125" s="1">
        <v>2.25</v>
      </c>
      <c r="H125" s="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25">
      <c r="A126" s="1" t="s">
        <v>27</v>
      </c>
      <c r="B126" s="1">
        <v>136.34</v>
      </c>
      <c r="C126" s="1">
        <v>5.33</v>
      </c>
      <c r="D126" s="1">
        <v>3.11</v>
      </c>
      <c r="E126" s="1">
        <v>-0.51</v>
      </c>
      <c r="F126" s="1">
        <v>81.73</v>
      </c>
      <c r="G126" s="1">
        <v>3.66</v>
      </c>
      <c r="H126" s="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25">
      <c r="A127" s="1" t="s">
        <v>27</v>
      </c>
      <c r="B127" s="1">
        <v>57.66</v>
      </c>
      <c r="C127" s="1">
        <v>6.13</v>
      </c>
      <c r="D127" s="1">
        <v>4.34</v>
      </c>
      <c r="E127" s="1">
        <v>-0.48</v>
      </c>
      <c r="F127" s="1">
        <v>48.33</v>
      </c>
      <c r="G127" s="1">
        <v>1.91</v>
      </c>
      <c r="H127" s="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25">
      <c r="A128" s="1" t="s">
        <v>27</v>
      </c>
      <c r="B128" s="1">
        <v>58.64</v>
      </c>
      <c r="C128" s="1">
        <v>5.05</v>
      </c>
      <c r="D128" s="1">
        <v>3.8</v>
      </c>
      <c r="E128" s="1">
        <v>-0.47</v>
      </c>
      <c r="F128" s="1">
        <v>46.74</v>
      </c>
      <c r="G128" s="1">
        <v>2.1</v>
      </c>
      <c r="H128" s="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25">
      <c r="A129" s="1" t="s">
        <v>28</v>
      </c>
      <c r="B129" s="1">
        <v>91.61</v>
      </c>
      <c r="C129" s="1">
        <v>3.55</v>
      </c>
      <c r="D129" s="1">
        <v>2.89</v>
      </c>
      <c r="E129" s="1">
        <v>-0.61</v>
      </c>
      <c r="F129" s="1">
        <v>58.87</v>
      </c>
      <c r="G129" s="1">
        <v>3.63</v>
      </c>
      <c r="H129" s="1">
        <v>39.770000000000003</v>
      </c>
      <c r="I129" s="4">
        <f t="shared" ref="I129" si="170">AVERAGE(B129:B135)</f>
        <v>77.641428571428577</v>
      </c>
      <c r="J129" s="4">
        <f t="shared" ref="J129" si="171">_xlfn.STDEV.P(B129:B135)</f>
        <v>64.573418110942612</v>
      </c>
      <c r="K129" s="4">
        <f t="shared" ref="K129" si="172">AVERAGE(C129:C135)</f>
        <v>2.8642857142857139</v>
      </c>
      <c r="L129" s="4">
        <f t="shared" ref="L129" si="173">_xlfn.STDEV.P(C129:C135)</f>
        <v>0.45775405570044553</v>
      </c>
      <c r="M129" s="4">
        <f t="shared" ref="M129" si="174">AVERAGE(D129:D135)</f>
        <v>2.1828571428571428</v>
      </c>
      <c r="N129" s="4">
        <f t="shared" ref="N129" si="175">_xlfn.STDEV.P(D129:D135)</f>
        <v>0.92969602229844439</v>
      </c>
      <c r="O129" s="4">
        <f t="shared" ref="O129" si="176">AVERAGE(F129:F135)</f>
        <v>56.787142857142854</v>
      </c>
      <c r="P129" s="4">
        <f t="shared" ref="P129" si="177">_xlfn.STDEV.P(F129:F135)</f>
        <v>32.824396725730757</v>
      </c>
      <c r="Q129" s="4">
        <f t="shared" ref="Q129" si="178">AVERAGE(G129:G135)</f>
        <v>2.544285714285714</v>
      </c>
      <c r="R129" s="4">
        <f t="shared" ref="R129" si="179">_xlfn.STDEV.P(G129:G135)</f>
        <v>1.5512654478830892</v>
      </c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x14ac:dyDescent="0.25">
      <c r="A130" s="1" t="s">
        <v>28</v>
      </c>
      <c r="B130" s="1">
        <v>44.22</v>
      </c>
      <c r="C130" s="1">
        <v>2.63</v>
      </c>
      <c r="D130" s="1">
        <v>2.63</v>
      </c>
      <c r="E130" s="1">
        <v>-0.56000000000000005</v>
      </c>
      <c r="F130" s="1">
        <v>41.09</v>
      </c>
      <c r="G130" s="1">
        <v>1.49</v>
      </c>
      <c r="H130" s="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x14ac:dyDescent="0.25">
      <c r="A131" s="1" t="s">
        <v>28</v>
      </c>
      <c r="B131" s="1">
        <v>61.27</v>
      </c>
      <c r="C131" s="1">
        <v>2.81</v>
      </c>
      <c r="D131" s="1">
        <v>1.42</v>
      </c>
      <c r="E131" s="1">
        <v>-0.54</v>
      </c>
      <c r="F131" s="1">
        <v>48.46</v>
      </c>
      <c r="G131" s="1">
        <v>1.82</v>
      </c>
      <c r="H131" s="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x14ac:dyDescent="0.25">
      <c r="A132" s="1" t="s">
        <v>28</v>
      </c>
      <c r="B132" s="1">
        <v>228.42</v>
      </c>
      <c r="C132" s="1">
        <v>2.71</v>
      </c>
      <c r="D132" s="1">
        <v>3.83</v>
      </c>
      <c r="E132" s="1">
        <v>-0.56999999999999995</v>
      </c>
      <c r="F132" s="1">
        <v>134.58000000000001</v>
      </c>
      <c r="G132" s="1">
        <v>5.94</v>
      </c>
      <c r="H132" s="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x14ac:dyDescent="0.25">
      <c r="A133" s="1" t="s">
        <v>28</v>
      </c>
      <c r="B133" s="1">
        <v>55.04</v>
      </c>
      <c r="C133" s="1">
        <v>3.38</v>
      </c>
      <c r="D133" s="1">
        <v>1.58</v>
      </c>
      <c r="E133" s="1">
        <v>-0.55000000000000004</v>
      </c>
      <c r="F133" s="1">
        <v>44.23</v>
      </c>
      <c r="G133" s="1">
        <v>1.6</v>
      </c>
      <c r="H133" s="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x14ac:dyDescent="0.25">
      <c r="A134" s="1" t="s">
        <v>28</v>
      </c>
      <c r="B134" s="1">
        <v>38.479999999999997</v>
      </c>
      <c r="C134" s="1">
        <v>2.91</v>
      </c>
      <c r="D134" s="1">
        <v>2.04</v>
      </c>
      <c r="E134" s="1">
        <v>-0.56000000000000005</v>
      </c>
      <c r="F134" s="1">
        <v>41.28</v>
      </c>
      <c r="G134" s="1">
        <v>1.84</v>
      </c>
      <c r="H134" s="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x14ac:dyDescent="0.25">
      <c r="A135" s="1" t="s">
        <v>28</v>
      </c>
      <c r="B135" s="1">
        <v>24.45</v>
      </c>
      <c r="C135" s="1">
        <v>2.06</v>
      </c>
      <c r="D135" s="1">
        <v>0.89</v>
      </c>
      <c r="E135" s="1">
        <v>-0.56000000000000005</v>
      </c>
      <c r="F135" s="1">
        <v>29</v>
      </c>
      <c r="G135" s="1">
        <v>1.49</v>
      </c>
      <c r="H135" s="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x14ac:dyDescent="0.25">
      <c r="A136" s="1" t="s">
        <v>29</v>
      </c>
      <c r="B136" s="1">
        <v>120.06</v>
      </c>
      <c r="C136" s="1">
        <v>2.91</v>
      </c>
      <c r="D136" s="1">
        <v>4.1500000000000004</v>
      </c>
      <c r="E136" s="1">
        <v>-0.38</v>
      </c>
      <c r="F136" s="1">
        <v>74.540000000000006</v>
      </c>
      <c r="G136" s="1">
        <v>3.15</v>
      </c>
      <c r="H136" s="1">
        <v>39.1</v>
      </c>
      <c r="I136" s="4">
        <f t="shared" ref="I136" si="180">AVERAGE(B136:B142)</f>
        <v>125.60571428571428</v>
      </c>
      <c r="J136" s="4">
        <f t="shared" ref="J136" si="181">_xlfn.STDEV.P(B136:B142)</f>
        <v>51.821489435821313</v>
      </c>
      <c r="K136" s="4">
        <f t="shared" ref="K136" si="182">AVERAGE(C136:C142)</f>
        <v>2.4600000000000004</v>
      </c>
      <c r="L136" s="4">
        <f t="shared" ref="L136" si="183">_xlfn.STDEV.P(C136:C142)</f>
        <v>0.27029084863742842</v>
      </c>
      <c r="M136" s="4">
        <f t="shared" ref="M136" si="184">AVERAGE(D136:D142)</f>
        <v>3.0900000000000003</v>
      </c>
      <c r="N136" s="4">
        <f t="shared" ref="N136" si="185">_xlfn.STDEV.P(D136:D142)</f>
        <v>0.70710678118654668</v>
      </c>
      <c r="O136" s="4">
        <f t="shared" ref="O136" si="186">AVERAGE(F136:F142)</f>
        <v>71.827142857142846</v>
      </c>
      <c r="P136" s="4">
        <f t="shared" ref="P136" si="187">_xlfn.STDEV.P(F136:F142)</f>
        <v>19.420068937854492</v>
      </c>
      <c r="Q136" s="4">
        <f t="shared" ref="Q136" si="188">AVERAGE(G136:G142)</f>
        <v>2.9442857142857144</v>
      </c>
      <c r="R136" s="4">
        <f t="shared" ref="R136" si="189">_xlfn.STDEV.P(G136:G142)</f>
        <v>0.78877585342020751</v>
      </c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x14ac:dyDescent="0.25">
      <c r="A137" s="1" t="s">
        <v>29</v>
      </c>
      <c r="B137" s="1">
        <v>65.11</v>
      </c>
      <c r="C137" s="1">
        <v>2.2000000000000002</v>
      </c>
      <c r="D137" s="1">
        <v>2.57</v>
      </c>
      <c r="E137" s="1">
        <v>-0.37</v>
      </c>
      <c r="F137" s="1">
        <v>43.64</v>
      </c>
      <c r="G137" s="1">
        <v>1.81</v>
      </c>
      <c r="H137" s="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x14ac:dyDescent="0.25">
      <c r="A138" s="1" t="s">
        <v>29</v>
      </c>
      <c r="B138" s="1">
        <v>113.73</v>
      </c>
      <c r="C138" s="1">
        <v>2.16</v>
      </c>
      <c r="D138" s="1">
        <v>2.4</v>
      </c>
      <c r="E138" s="1">
        <v>-0.45</v>
      </c>
      <c r="F138" s="1">
        <v>72.14</v>
      </c>
      <c r="G138" s="1">
        <v>3.43</v>
      </c>
      <c r="H138" s="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x14ac:dyDescent="0.25">
      <c r="A139" s="1" t="s">
        <v>29</v>
      </c>
      <c r="B139" s="1">
        <v>73.77</v>
      </c>
      <c r="C139" s="1">
        <v>2.69</v>
      </c>
      <c r="D139" s="1">
        <v>2.64</v>
      </c>
      <c r="E139" s="1">
        <v>-0.4</v>
      </c>
      <c r="F139" s="1">
        <v>55.71</v>
      </c>
      <c r="G139" s="1">
        <v>2.16</v>
      </c>
      <c r="H139" s="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x14ac:dyDescent="0.25">
      <c r="A140" s="1" t="s">
        <v>29</v>
      </c>
      <c r="B140" s="1">
        <v>125.67</v>
      </c>
      <c r="C140" s="1">
        <v>2.1800000000000002</v>
      </c>
      <c r="D140" s="1">
        <v>2.41</v>
      </c>
      <c r="E140" s="1">
        <v>-0.33</v>
      </c>
      <c r="F140" s="1">
        <v>65.48</v>
      </c>
      <c r="G140" s="1">
        <v>2.66</v>
      </c>
      <c r="H140" s="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x14ac:dyDescent="0.25">
      <c r="A141" s="1" t="s">
        <v>29</v>
      </c>
      <c r="B141" s="1">
        <v>146.46</v>
      </c>
      <c r="C141" s="1">
        <v>2.48</v>
      </c>
      <c r="D141" s="1">
        <v>4</v>
      </c>
      <c r="E141" s="1">
        <v>-0.37</v>
      </c>
      <c r="F141" s="1">
        <v>81.430000000000007</v>
      </c>
      <c r="G141" s="1">
        <v>3.01</v>
      </c>
      <c r="H141" s="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x14ac:dyDescent="0.25">
      <c r="A142" s="1" t="s">
        <v>29</v>
      </c>
      <c r="B142" s="1">
        <v>234.44</v>
      </c>
      <c r="C142" s="1">
        <v>2.6</v>
      </c>
      <c r="D142" s="1">
        <v>3.46</v>
      </c>
      <c r="E142" s="1">
        <v>-0.37</v>
      </c>
      <c r="F142" s="1">
        <v>109.85</v>
      </c>
      <c r="G142" s="1">
        <v>4.3899999999999997</v>
      </c>
      <c r="H142" s="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x14ac:dyDescent="0.25">
      <c r="A143" s="1" t="s">
        <v>30</v>
      </c>
      <c r="B143" s="1">
        <v>145.69999999999999</v>
      </c>
      <c r="C143" s="1">
        <v>2.12</v>
      </c>
      <c r="D143" s="1">
        <v>2.6</v>
      </c>
      <c r="E143" s="1">
        <v>-0.56000000000000005</v>
      </c>
      <c r="F143" s="1">
        <v>102.93</v>
      </c>
      <c r="G143" s="1">
        <v>4.34</v>
      </c>
      <c r="H143" s="1">
        <v>40.35</v>
      </c>
      <c r="I143" s="4">
        <f t="shared" ref="I143" si="190">AVERAGE(B143:B149)</f>
        <v>71.777142857142863</v>
      </c>
      <c r="J143" s="4">
        <f>_xlfn.STDEV.P(B143:B149)</f>
        <v>34.315168538661347</v>
      </c>
      <c r="K143" s="4">
        <f t="shared" ref="K143" si="191">AVERAGE(C143:C149)</f>
        <v>2.382857142857143</v>
      </c>
      <c r="L143" s="4">
        <f t="shared" ref="L143" si="192">_xlfn.STDEV.P(C143:C149)</f>
        <v>0.59996938697413726</v>
      </c>
      <c r="M143" s="4">
        <f t="shared" ref="M143" si="193">AVERAGE(D143:D149)</f>
        <v>2.4742857142857142</v>
      </c>
      <c r="N143" s="4">
        <f t="shared" ref="N143" si="194">_xlfn.STDEV.P(D143:D149)</f>
        <v>0.62451940706107723</v>
      </c>
      <c r="O143" s="4">
        <f t="shared" ref="O143" si="195">AVERAGE(F143:F149)</f>
        <v>56.788571428571437</v>
      </c>
      <c r="P143" s="4">
        <f t="shared" ref="P143" si="196">_xlfn.STDEV.P(F143:F149)</f>
        <v>21.388570665241748</v>
      </c>
      <c r="Q143" s="4">
        <f t="shared" ref="Q143" si="197">AVERAGE(G143:G149)</f>
        <v>2.3885714285714283</v>
      </c>
      <c r="R143" s="4">
        <f t="shared" ref="R143" si="198">_xlfn.STDEV.P(G143:G149)</f>
        <v>0.91264808694931587</v>
      </c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x14ac:dyDescent="0.25">
      <c r="A144" s="1" t="s">
        <v>30</v>
      </c>
      <c r="B144" s="1">
        <v>27.52</v>
      </c>
      <c r="C144" s="1">
        <v>2.56</v>
      </c>
      <c r="D144" s="1">
        <v>1.85</v>
      </c>
      <c r="E144" s="1">
        <v>-0.49</v>
      </c>
      <c r="F144" s="1">
        <v>30.63</v>
      </c>
      <c r="G144" s="1">
        <v>1.18</v>
      </c>
      <c r="H144" s="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x14ac:dyDescent="0.25">
      <c r="A145" s="1" t="s">
        <v>30</v>
      </c>
      <c r="B145" s="1">
        <v>58.39</v>
      </c>
      <c r="C145" s="1">
        <v>1.84</v>
      </c>
      <c r="D145" s="1">
        <v>2.08</v>
      </c>
      <c r="E145" s="1">
        <v>-0.52</v>
      </c>
      <c r="F145" s="1">
        <v>47.7</v>
      </c>
      <c r="G145" s="1">
        <v>2.2000000000000002</v>
      </c>
      <c r="H145" s="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x14ac:dyDescent="0.25">
      <c r="A146" s="1" t="s">
        <v>30</v>
      </c>
      <c r="B146" s="1">
        <v>74.33</v>
      </c>
      <c r="C146" s="1">
        <v>2.06</v>
      </c>
      <c r="D146" s="1">
        <v>3.1</v>
      </c>
      <c r="E146" s="1">
        <v>-0.48</v>
      </c>
      <c r="F146" s="1">
        <v>53.7</v>
      </c>
      <c r="G146" s="1">
        <v>2.62</v>
      </c>
      <c r="H146" s="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x14ac:dyDescent="0.25">
      <c r="A147" s="1" t="s">
        <v>30</v>
      </c>
      <c r="B147" s="1">
        <v>60.05</v>
      </c>
      <c r="C147" s="1">
        <v>2.19</v>
      </c>
      <c r="D147" s="1">
        <v>1.57</v>
      </c>
      <c r="E147" s="1">
        <v>-0.51</v>
      </c>
      <c r="F147" s="1">
        <v>48.98</v>
      </c>
      <c r="G147" s="1">
        <v>1.77</v>
      </c>
      <c r="H147" s="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x14ac:dyDescent="0.25">
      <c r="A148" s="1" t="s">
        <v>30</v>
      </c>
      <c r="B148" s="1">
        <v>83.57</v>
      </c>
      <c r="C148" s="1">
        <v>3.77</v>
      </c>
      <c r="D148" s="1">
        <v>3.43</v>
      </c>
      <c r="E148" s="1">
        <v>-0.46</v>
      </c>
      <c r="F148" s="1">
        <v>67.650000000000006</v>
      </c>
      <c r="G148" s="1">
        <v>2.5</v>
      </c>
      <c r="H148" s="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x14ac:dyDescent="0.25">
      <c r="A149" s="1" t="s">
        <v>30</v>
      </c>
      <c r="B149" s="1">
        <v>52.88</v>
      </c>
      <c r="C149" s="1">
        <v>2.14</v>
      </c>
      <c r="D149" s="1">
        <v>2.69</v>
      </c>
      <c r="E149" s="1">
        <v>-0.46</v>
      </c>
      <c r="F149" s="1">
        <v>45.93</v>
      </c>
      <c r="G149" s="1">
        <v>2.11</v>
      </c>
      <c r="H149" s="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x14ac:dyDescent="0.25">
      <c r="A150" s="1" t="s">
        <v>31</v>
      </c>
      <c r="B150" s="1">
        <v>320.2</v>
      </c>
      <c r="C150" s="1">
        <v>5.81</v>
      </c>
      <c r="D150" s="1">
        <v>6.58</v>
      </c>
      <c r="E150" s="1">
        <v>-0.45</v>
      </c>
      <c r="F150" s="1">
        <v>151.41999999999999</v>
      </c>
      <c r="G150" s="1">
        <v>6.94</v>
      </c>
      <c r="H150" s="1">
        <v>39.159999999999997</v>
      </c>
      <c r="I150" s="4">
        <f t="shared" ref="I150" si="199">AVERAGE(B150:B156)</f>
        <v>207.59857142857143</v>
      </c>
      <c r="J150" s="4">
        <f t="shared" ref="J150" si="200">_xlfn.STDEV.P(B150:B156)</f>
        <v>92.244942165421918</v>
      </c>
      <c r="K150" s="4">
        <f t="shared" ref="K150" si="201">AVERAGE(C150:C156)</f>
        <v>5.46</v>
      </c>
      <c r="L150" s="4">
        <f t="shared" ref="L150" si="202">_xlfn.STDEV.P(C150:C156)</f>
        <v>0.79011753194427803</v>
      </c>
      <c r="M150" s="4">
        <f t="shared" ref="M150" si="203">AVERAGE(D150:D156)</f>
        <v>4.7471428571428564</v>
      </c>
      <c r="N150" s="4">
        <f t="shared" ref="N150" si="204">_xlfn.STDEV.P(D150:D156)</f>
        <v>1.9793123934893184</v>
      </c>
      <c r="O150" s="4">
        <f t="shared" ref="O150" si="205">AVERAGE(F150:F156)</f>
        <v>103.1</v>
      </c>
      <c r="P150" s="4">
        <f t="shared" ref="P150" si="206">_xlfn.STDEV.P(F150:F156)</f>
        <v>38.48742392002876</v>
      </c>
      <c r="Q150" s="4">
        <f t="shared" ref="Q150" si="207">AVERAGE(G150:G156)</f>
        <v>4.3371428571428572</v>
      </c>
      <c r="R150" s="4">
        <f t="shared" ref="R150" si="208">_xlfn.STDEV.P(G150:G156)</f>
        <v>1.728663515846971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x14ac:dyDescent="0.25">
      <c r="A151" s="1" t="s">
        <v>31</v>
      </c>
      <c r="B151" s="1">
        <v>206.97</v>
      </c>
      <c r="C151" s="1">
        <v>4.45</v>
      </c>
      <c r="D151" s="1">
        <v>5.56</v>
      </c>
      <c r="E151" s="1">
        <v>-0.45</v>
      </c>
      <c r="F151" s="1">
        <v>111.88</v>
      </c>
      <c r="G151" s="1">
        <v>4.3600000000000003</v>
      </c>
      <c r="H151" s="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x14ac:dyDescent="0.25">
      <c r="A152" s="1" t="s">
        <v>31</v>
      </c>
      <c r="B152" s="1">
        <v>82.24</v>
      </c>
      <c r="C152" s="1">
        <v>5.25</v>
      </c>
      <c r="D152" s="1">
        <v>2.86</v>
      </c>
      <c r="E152" s="1">
        <v>-0.44</v>
      </c>
      <c r="F152" s="1">
        <v>48.34</v>
      </c>
      <c r="G152" s="1">
        <v>2.2200000000000002</v>
      </c>
      <c r="H152" s="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x14ac:dyDescent="0.25">
      <c r="A153" s="1" t="s">
        <v>31</v>
      </c>
      <c r="B153" s="1">
        <v>295.72000000000003</v>
      </c>
      <c r="C153" s="1">
        <v>6.1</v>
      </c>
      <c r="D153" s="1">
        <v>6.55</v>
      </c>
      <c r="E153" s="1">
        <v>-0.52</v>
      </c>
      <c r="F153" s="1">
        <v>136.25</v>
      </c>
      <c r="G153" s="1">
        <v>4.5599999999999996</v>
      </c>
      <c r="H153" s="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x14ac:dyDescent="0.25">
      <c r="A154" s="1" t="s">
        <v>31</v>
      </c>
      <c r="B154" s="1">
        <v>165.21</v>
      </c>
      <c r="C154" s="1">
        <v>6.4</v>
      </c>
      <c r="D154" s="1">
        <v>3.04</v>
      </c>
      <c r="E154" s="1">
        <v>-0.43</v>
      </c>
      <c r="F154" s="1">
        <v>80.97</v>
      </c>
      <c r="G154" s="1">
        <v>3.74</v>
      </c>
      <c r="H154" s="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x14ac:dyDescent="0.25">
      <c r="A155" s="1" t="s">
        <v>31</v>
      </c>
      <c r="B155" s="1">
        <v>88.75</v>
      </c>
      <c r="C155" s="1">
        <v>4.2</v>
      </c>
      <c r="D155" s="1">
        <v>1.74</v>
      </c>
      <c r="E155" s="1">
        <v>-0.48</v>
      </c>
      <c r="F155" s="1">
        <v>55.92</v>
      </c>
      <c r="G155" s="1">
        <v>2.12</v>
      </c>
      <c r="H155" s="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x14ac:dyDescent="0.25">
      <c r="A156" s="1" t="s">
        <v>31</v>
      </c>
      <c r="B156" s="1">
        <v>294.10000000000002</v>
      </c>
      <c r="C156" s="1">
        <v>6.01</v>
      </c>
      <c r="D156" s="1">
        <v>6.9</v>
      </c>
      <c r="E156" s="1">
        <v>-0.48</v>
      </c>
      <c r="F156" s="1">
        <v>136.91999999999999</v>
      </c>
      <c r="G156" s="1">
        <v>6.42</v>
      </c>
      <c r="H156" s="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x14ac:dyDescent="0.25">
      <c r="A157" s="1" t="s">
        <v>32</v>
      </c>
      <c r="B157" s="1">
        <v>28.72</v>
      </c>
      <c r="C157" s="1">
        <v>3.76</v>
      </c>
      <c r="D157" s="1">
        <v>0.91</v>
      </c>
      <c r="E157" s="1">
        <v>-0.64</v>
      </c>
      <c r="F157" s="1">
        <v>32.450000000000003</v>
      </c>
      <c r="G157" s="1">
        <v>1.32</v>
      </c>
      <c r="H157" s="1">
        <v>39.119999999999997</v>
      </c>
      <c r="I157" s="4">
        <f t="shared" ref="I157" si="209">AVERAGE(B157:B163)</f>
        <v>75.378571428571419</v>
      </c>
      <c r="J157" s="4">
        <f t="shared" ref="J157" si="210">_xlfn.STDEV.P(B157:B163)</f>
        <v>41.189380541442411</v>
      </c>
      <c r="K157" s="4">
        <f t="shared" ref="K157" si="211">AVERAGE(C157:C163)</f>
        <v>4.3685714285714283</v>
      </c>
      <c r="L157" s="4">
        <f t="shared" ref="L157" si="212">_xlfn.STDEV.P(C157:C163)</f>
        <v>0.7715555451059094</v>
      </c>
      <c r="M157" s="4">
        <f t="shared" ref="M157" si="213">AVERAGE(D157:D163)</f>
        <v>2.3142857142857141</v>
      </c>
      <c r="N157" s="4">
        <f t="shared" ref="N157" si="214">_xlfn.STDEV.P(D157:D163)</f>
        <v>0.92114613611610652</v>
      </c>
      <c r="O157" s="4">
        <f t="shared" ref="O157" si="215">AVERAGE(F157:F163)</f>
        <v>59.98571428571428</v>
      </c>
      <c r="P157" s="4">
        <f t="shared" ref="P157" si="216">_xlfn.STDEV.P(F157:F163)</f>
        <v>24.217157351846289</v>
      </c>
      <c r="Q157" s="4">
        <f t="shared" ref="Q157" si="217">AVERAGE(G157:G163)</f>
        <v>2.4071428571428575</v>
      </c>
      <c r="R157" s="4">
        <f t="shared" ref="R157" si="218">_xlfn.STDEV.P(G157:G163)</f>
        <v>1.1654148775155966</v>
      </c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x14ac:dyDescent="0.25">
      <c r="A158" s="1" t="s">
        <v>32</v>
      </c>
      <c r="B158" s="1">
        <v>121.07</v>
      </c>
      <c r="C158" s="1">
        <v>3.96</v>
      </c>
      <c r="D158" s="1">
        <v>3.09</v>
      </c>
      <c r="E158" s="1">
        <v>-0.69</v>
      </c>
      <c r="F158" s="1">
        <v>86.78</v>
      </c>
      <c r="G158" s="1">
        <v>4.08</v>
      </c>
      <c r="H158" s="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x14ac:dyDescent="0.25">
      <c r="A159" s="1" t="s">
        <v>32</v>
      </c>
      <c r="B159" s="1">
        <v>90.25</v>
      </c>
      <c r="C159" s="1">
        <v>4.6399999999999997</v>
      </c>
      <c r="D159" s="1">
        <v>2.6</v>
      </c>
      <c r="E159" s="1">
        <v>-0.84</v>
      </c>
      <c r="F159" s="1">
        <v>77.930000000000007</v>
      </c>
      <c r="G159" s="1">
        <v>4.21</v>
      </c>
      <c r="H159" s="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x14ac:dyDescent="0.25">
      <c r="A160" s="1" t="s">
        <v>32</v>
      </c>
      <c r="B160" s="1">
        <v>146</v>
      </c>
      <c r="C160" s="1">
        <v>3.98</v>
      </c>
      <c r="D160" s="1">
        <v>2.93</v>
      </c>
      <c r="E160" s="1">
        <v>-0.72</v>
      </c>
      <c r="F160" s="1">
        <v>96.47</v>
      </c>
      <c r="G160" s="1">
        <v>2.57</v>
      </c>
      <c r="H160" s="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x14ac:dyDescent="0.25">
      <c r="A161" s="1" t="s">
        <v>32</v>
      </c>
      <c r="B161" s="1">
        <v>43.46</v>
      </c>
      <c r="C161" s="1">
        <v>5</v>
      </c>
      <c r="D161" s="1">
        <v>3.07</v>
      </c>
      <c r="E161" s="1">
        <v>-0.79</v>
      </c>
      <c r="F161" s="1">
        <v>43.61</v>
      </c>
      <c r="G161" s="1">
        <v>1.71</v>
      </c>
      <c r="H161" s="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x14ac:dyDescent="0.25">
      <c r="A162" s="1" t="s">
        <v>32</v>
      </c>
      <c r="B162" s="1">
        <v>48.82</v>
      </c>
      <c r="C162" s="1">
        <v>3.42</v>
      </c>
      <c r="D162" s="1">
        <v>0.85</v>
      </c>
      <c r="E162" s="1">
        <v>-0.81</v>
      </c>
      <c r="F162" s="1">
        <v>38.9</v>
      </c>
      <c r="G162" s="1">
        <v>1.33</v>
      </c>
      <c r="H162" s="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x14ac:dyDescent="0.25">
      <c r="A163" s="1" t="s">
        <v>32</v>
      </c>
      <c r="B163" s="1">
        <v>49.33</v>
      </c>
      <c r="C163" s="1">
        <v>5.82</v>
      </c>
      <c r="D163" s="1">
        <v>2.75</v>
      </c>
      <c r="E163" s="1">
        <v>-0.79</v>
      </c>
      <c r="F163" s="1">
        <v>43.76</v>
      </c>
      <c r="G163" s="1">
        <v>1.63</v>
      </c>
      <c r="H163" s="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x14ac:dyDescent="0.25">
      <c r="A164" s="1" t="s">
        <v>33</v>
      </c>
      <c r="B164" s="1">
        <v>507.45</v>
      </c>
      <c r="C164" s="1">
        <v>10.59</v>
      </c>
      <c r="D164" s="1">
        <v>11.32</v>
      </c>
      <c r="E164" s="1">
        <v>-0.5</v>
      </c>
      <c r="F164" s="1">
        <v>381.14</v>
      </c>
      <c r="G164" s="1">
        <v>16.25</v>
      </c>
      <c r="H164" s="1">
        <v>39.44</v>
      </c>
      <c r="I164" s="4">
        <f t="shared" ref="I164" si="219">AVERAGE(B164:B170)</f>
        <v>206.96571428571428</v>
      </c>
      <c r="J164" s="4">
        <f t="shared" ref="J164" si="220">_xlfn.STDEV.P(B164:B170)</f>
        <v>148.20299561818607</v>
      </c>
      <c r="K164" s="4">
        <f t="shared" ref="K164" si="221">AVERAGE(C164:C170)</f>
        <v>6.2942857142857145</v>
      </c>
      <c r="L164" s="4">
        <f t="shared" ref="L164" si="222">_xlfn.STDEV.P(C164:C170)</f>
        <v>1.9275139958199075</v>
      </c>
      <c r="M164" s="4">
        <f t="shared" ref="M164" si="223">AVERAGE(D164:D170)</f>
        <v>6.4185714285714273</v>
      </c>
      <c r="N164" s="4">
        <f t="shared" ref="N164" si="224">_xlfn.STDEV.P(D164:D170)</f>
        <v>3.0253190083098414</v>
      </c>
      <c r="O164" s="4">
        <f t="shared" ref="O164" si="225">AVERAGE(F164:F170)</f>
        <v>142.96857142857144</v>
      </c>
      <c r="P164" s="4">
        <f t="shared" ref="P164" si="226">_xlfn.STDEV.P(F164:F170)</f>
        <v>118.91820555425859</v>
      </c>
      <c r="Q164" s="4">
        <f t="shared" ref="Q164" si="227">AVERAGE(G164:G170)</f>
        <v>7.1242857142857146</v>
      </c>
      <c r="R164" s="4">
        <f t="shared" ref="R164" si="228">_xlfn.STDEV.P(G164:G170)</f>
        <v>6.1320093587265658</v>
      </c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x14ac:dyDescent="0.25">
      <c r="A165" s="1" t="s">
        <v>33</v>
      </c>
      <c r="B165" s="1">
        <v>101.07</v>
      </c>
      <c r="C165" s="1">
        <v>5.77</v>
      </c>
      <c r="D165" s="1">
        <v>3.35</v>
      </c>
      <c r="E165" s="1">
        <v>-0.49</v>
      </c>
      <c r="F165" s="1">
        <v>63.72</v>
      </c>
      <c r="G165" s="1">
        <v>2.59</v>
      </c>
      <c r="H165" s="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x14ac:dyDescent="0.25">
      <c r="A166" s="1" t="s">
        <v>33</v>
      </c>
      <c r="B166" s="1">
        <v>139.54</v>
      </c>
      <c r="C166" s="1">
        <v>3.66</v>
      </c>
      <c r="D166" s="1">
        <v>4.54</v>
      </c>
      <c r="E166" s="1">
        <v>-0.46</v>
      </c>
      <c r="F166" s="1">
        <v>83.67</v>
      </c>
      <c r="G166" s="1">
        <v>5.84</v>
      </c>
      <c r="H166" s="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x14ac:dyDescent="0.25">
      <c r="A167" s="1" t="s">
        <v>33</v>
      </c>
      <c r="B167" s="1">
        <v>67.319999999999993</v>
      </c>
      <c r="C167" s="1">
        <v>5.94</v>
      </c>
      <c r="D167" s="1">
        <v>3.12</v>
      </c>
      <c r="E167" s="1">
        <v>-0.49</v>
      </c>
      <c r="F167" s="1">
        <v>51.8</v>
      </c>
      <c r="G167" s="1">
        <v>2.35</v>
      </c>
      <c r="H167" s="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x14ac:dyDescent="0.25">
      <c r="A168" s="1" t="s">
        <v>33</v>
      </c>
      <c r="B168" s="1">
        <v>343.03</v>
      </c>
      <c r="C168" s="1">
        <v>6.04</v>
      </c>
      <c r="D168" s="1">
        <v>10.11</v>
      </c>
      <c r="E168" s="1">
        <v>-0.49</v>
      </c>
      <c r="F168" s="1">
        <v>265.42</v>
      </c>
      <c r="G168" s="1">
        <v>17.03</v>
      </c>
      <c r="H168" s="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x14ac:dyDescent="0.25">
      <c r="A169" s="1" t="s">
        <v>33</v>
      </c>
      <c r="B169" s="1">
        <v>113.18</v>
      </c>
      <c r="C169" s="1">
        <v>6.1</v>
      </c>
      <c r="D169" s="1">
        <v>7.37</v>
      </c>
      <c r="E169" s="1">
        <v>-0.5</v>
      </c>
      <c r="F169" s="1">
        <v>60.28</v>
      </c>
      <c r="G169" s="1">
        <v>2.13</v>
      </c>
      <c r="H169" s="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x14ac:dyDescent="0.25">
      <c r="A170" s="1" t="s">
        <v>33</v>
      </c>
      <c r="B170" s="1">
        <v>177.17</v>
      </c>
      <c r="C170" s="1">
        <v>5.96</v>
      </c>
      <c r="D170" s="1">
        <v>5.12</v>
      </c>
      <c r="E170" s="1">
        <v>-0.45</v>
      </c>
      <c r="F170" s="1">
        <v>94.75</v>
      </c>
      <c r="G170" s="1">
        <v>3.68</v>
      </c>
      <c r="H170" s="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x14ac:dyDescent="0.25">
      <c r="A171" s="1" t="s">
        <v>34</v>
      </c>
      <c r="B171" s="1">
        <v>47.65</v>
      </c>
      <c r="C171" s="1">
        <v>3.12</v>
      </c>
      <c r="D171" s="1">
        <v>2.56</v>
      </c>
      <c r="E171" s="1">
        <v>-0.59</v>
      </c>
      <c r="F171" s="1">
        <v>48.67</v>
      </c>
      <c r="G171" s="1">
        <v>1.94</v>
      </c>
      <c r="H171" s="1">
        <v>39.799999999999997</v>
      </c>
      <c r="I171" s="4">
        <f t="shared" ref="I171" si="229">AVERAGE(B171:B177)</f>
        <v>34.708571428571425</v>
      </c>
      <c r="J171" s="4">
        <f t="shared" ref="J171" si="230">_xlfn.STDEV.P(B171:B177)</f>
        <v>12.91199932352122</v>
      </c>
      <c r="K171" s="4">
        <f t="shared" ref="K171" si="231">AVERAGE(C171:C177)</f>
        <v>2.2471428571428573</v>
      </c>
      <c r="L171" s="4">
        <f t="shared" ref="L171" si="232">_xlfn.STDEV.P(C171:C177)</f>
        <v>0.4098332164504519</v>
      </c>
      <c r="M171" s="4">
        <f t="shared" ref="M171" si="233">AVERAGE(D171:D177)</f>
        <v>2.2557142857142858</v>
      </c>
      <c r="N171" s="4">
        <f t="shared" ref="N171" si="234">_xlfn.STDEV.P(D171:D177)</f>
        <v>0.54844864697375906</v>
      </c>
      <c r="O171" s="4">
        <f t="shared" ref="O171" si="235">AVERAGE(F171:F177)</f>
        <v>38.191428571428567</v>
      </c>
      <c r="P171" s="4">
        <f t="shared" ref="P171" si="236">_xlfn.STDEV.P(F171:F177)</f>
        <v>9.5307283915485534</v>
      </c>
      <c r="Q171" s="4">
        <f t="shared" ref="Q171" si="237">AVERAGE(G171:G177)</f>
        <v>1.4742857142857144</v>
      </c>
      <c r="R171" s="4">
        <f t="shared" ref="R171" si="238">_xlfn.STDEV.P(G171:G177)</f>
        <v>0.39249593784457104</v>
      </c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x14ac:dyDescent="0.25">
      <c r="A172" s="1" t="s">
        <v>34</v>
      </c>
      <c r="B172" s="1">
        <v>16.670000000000002</v>
      </c>
      <c r="C172" s="1">
        <v>2.09</v>
      </c>
      <c r="D172" s="1">
        <v>1.42</v>
      </c>
      <c r="E172" s="1">
        <v>-0.59</v>
      </c>
      <c r="F172" s="1">
        <v>23.67</v>
      </c>
      <c r="G172" s="1">
        <v>0.89</v>
      </c>
      <c r="H172" s="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x14ac:dyDescent="0.25">
      <c r="A173" s="1" t="s">
        <v>34</v>
      </c>
      <c r="B173" s="1">
        <v>35.549999999999997</v>
      </c>
      <c r="C173" s="1">
        <v>2.37</v>
      </c>
      <c r="D173" s="1">
        <v>2.31</v>
      </c>
      <c r="E173" s="1">
        <v>-0.6</v>
      </c>
      <c r="F173" s="1">
        <v>40.049999999999997</v>
      </c>
      <c r="G173" s="1">
        <v>1.41</v>
      </c>
      <c r="H173" s="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x14ac:dyDescent="0.25">
      <c r="A174" s="1" t="s">
        <v>34</v>
      </c>
      <c r="B174" s="1">
        <v>38.99</v>
      </c>
      <c r="C174" s="1">
        <v>2.2200000000000002</v>
      </c>
      <c r="D174" s="1">
        <v>2.0099999999999998</v>
      </c>
      <c r="E174" s="1">
        <v>-0.51</v>
      </c>
      <c r="F174" s="1">
        <v>43.46</v>
      </c>
      <c r="G174" s="1">
        <v>1.79</v>
      </c>
      <c r="H174" s="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x14ac:dyDescent="0.25">
      <c r="A175" s="1" t="s">
        <v>34</v>
      </c>
      <c r="B175" s="1">
        <v>46.77</v>
      </c>
      <c r="C175" s="1">
        <v>1.67</v>
      </c>
      <c r="D175" s="1">
        <v>3.27</v>
      </c>
      <c r="E175" s="1">
        <v>-0.59</v>
      </c>
      <c r="F175" s="1">
        <v>45.56</v>
      </c>
      <c r="G175" s="1">
        <v>1.49</v>
      </c>
      <c r="H175" s="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x14ac:dyDescent="0.25">
      <c r="A176" s="1" t="s">
        <v>34</v>
      </c>
      <c r="B176" s="1">
        <v>43.44</v>
      </c>
      <c r="C176" s="1">
        <v>2.0499999999999998</v>
      </c>
      <c r="D176" s="1">
        <v>2.41</v>
      </c>
      <c r="E176" s="1">
        <v>-0.57999999999999996</v>
      </c>
      <c r="F176" s="1">
        <v>42.32</v>
      </c>
      <c r="G176" s="1">
        <v>1.85</v>
      </c>
      <c r="H176" s="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x14ac:dyDescent="0.25">
      <c r="A177" s="1" t="s">
        <v>34</v>
      </c>
      <c r="B177" s="1">
        <v>13.89</v>
      </c>
      <c r="C177" s="1">
        <v>2.21</v>
      </c>
      <c r="D177" s="1">
        <v>1.81</v>
      </c>
      <c r="E177" s="1">
        <v>-0.61</v>
      </c>
      <c r="F177" s="1">
        <v>23.61</v>
      </c>
      <c r="G177" s="1">
        <v>0.95</v>
      </c>
      <c r="H177" s="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x14ac:dyDescent="0.25">
      <c r="A178" s="1" t="s">
        <v>35</v>
      </c>
      <c r="B178" s="1">
        <v>362.6</v>
      </c>
      <c r="C178" s="1">
        <v>7.14</v>
      </c>
      <c r="D178" s="1">
        <v>6.43</v>
      </c>
      <c r="E178" s="1">
        <v>-0.28000000000000003</v>
      </c>
      <c r="F178" s="1">
        <v>165.41</v>
      </c>
      <c r="G178" s="1">
        <v>7.73</v>
      </c>
      <c r="H178" s="1">
        <v>41.78</v>
      </c>
      <c r="I178" s="4">
        <f t="shared" ref="I178" si="239">AVERAGE(B178:B184)</f>
        <v>267.7114285714286</v>
      </c>
      <c r="J178" s="4">
        <f t="shared" ref="J178" si="240">_xlfn.STDEV.P(B178:B184)</f>
        <v>111.9776109546102</v>
      </c>
      <c r="K178" s="4">
        <f t="shared" ref="K178" si="241">AVERAGE(C178:C184)</f>
        <v>7.3871428571428561</v>
      </c>
      <c r="L178" s="4">
        <f t="shared" ref="L178" si="242">_xlfn.STDEV.P(C178:C184)</f>
        <v>1.4099819075406068</v>
      </c>
      <c r="M178" s="4">
        <f t="shared" ref="M178" si="243">AVERAGE(D178:D184)</f>
        <v>5.9014285714285721</v>
      </c>
      <c r="N178" s="4">
        <f>_xlfn.STDEV.P(D178:D184)</f>
        <v>2.854162016481637</v>
      </c>
      <c r="O178" s="4">
        <f t="shared" ref="O178" si="244">AVERAGE(F178:F184)</f>
        <v>131.98714285714286</v>
      </c>
      <c r="P178" s="4">
        <f t="shared" ref="P178" si="245">_xlfn.STDEV.P(F178:F184)</f>
        <v>48.605355881920694</v>
      </c>
      <c r="Q178" s="4">
        <f t="shared" ref="Q178" si="246">AVERAGE(G178:G184)</f>
        <v>6.0771428571428574</v>
      </c>
      <c r="R178" s="4">
        <f t="shared" ref="R178" si="247">_xlfn.STDEV.P(G178:G184)</f>
        <v>2.6289634800795225</v>
      </c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x14ac:dyDescent="0.25">
      <c r="A179" s="1" t="s">
        <v>35</v>
      </c>
      <c r="B179" s="1">
        <v>100.62</v>
      </c>
      <c r="C179" s="1">
        <v>5.57</v>
      </c>
      <c r="D179" s="1">
        <v>2.85</v>
      </c>
      <c r="E179" s="1">
        <v>-0.31</v>
      </c>
      <c r="F179" s="1">
        <v>67.42</v>
      </c>
      <c r="G179" s="1">
        <v>2.2400000000000002</v>
      </c>
      <c r="H179" s="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x14ac:dyDescent="0.25">
      <c r="A180" s="1" t="s">
        <v>35</v>
      </c>
      <c r="B180" s="1">
        <v>367.94</v>
      </c>
      <c r="C180" s="1">
        <v>8.0299999999999994</v>
      </c>
      <c r="D180" s="1">
        <v>7.5</v>
      </c>
      <c r="E180" s="1">
        <v>-0.26</v>
      </c>
      <c r="F180" s="1">
        <v>184.29</v>
      </c>
      <c r="G180" s="1">
        <v>8</v>
      </c>
      <c r="H180" s="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x14ac:dyDescent="0.25">
      <c r="A181" s="1" t="s">
        <v>35</v>
      </c>
      <c r="B181" s="1">
        <v>221.07</v>
      </c>
      <c r="C181" s="1">
        <v>7.9</v>
      </c>
      <c r="D181" s="1">
        <v>4.57</v>
      </c>
      <c r="E181" s="1">
        <v>-0.35</v>
      </c>
      <c r="F181" s="1">
        <v>104.98</v>
      </c>
      <c r="G181" s="1">
        <v>4.32</v>
      </c>
      <c r="H181" s="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x14ac:dyDescent="0.25">
      <c r="A182" s="1" t="s">
        <v>35</v>
      </c>
      <c r="B182" s="1">
        <v>139.85</v>
      </c>
      <c r="C182" s="1">
        <v>5.16</v>
      </c>
      <c r="D182" s="1">
        <v>2.77</v>
      </c>
      <c r="E182" s="1">
        <v>-0.38</v>
      </c>
      <c r="F182" s="1">
        <v>73.150000000000006</v>
      </c>
      <c r="G182" s="1">
        <v>3.37</v>
      </c>
      <c r="H182" s="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x14ac:dyDescent="0.25">
      <c r="A183" s="1" t="s">
        <v>35</v>
      </c>
      <c r="B183" s="1">
        <v>416.95</v>
      </c>
      <c r="C183" s="1">
        <v>8.94</v>
      </c>
      <c r="D183" s="1">
        <v>11.66</v>
      </c>
      <c r="E183" s="1">
        <v>-0.4</v>
      </c>
      <c r="F183" s="1">
        <v>197.74</v>
      </c>
      <c r="G183" s="1">
        <v>10.119999999999999</v>
      </c>
      <c r="H183" s="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x14ac:dyDescent="0.25">
      <c r="A184" s="1" t="s">
        <v>35</v>
      </c>
      <c r="B184" s="1">
        <v>264.95</v>
      </c>
      <c r="C184" s="1">
        <v>8.9700000000000006</v>
      </c>
      <c r="D184" s="1">
        <v>5.53</v>
      </c>
      <c r="E184" s="1">
        <v>-0.35</v>
      </c>
      <c r="F184" s="1">
        <v>130.91999999999999</v>
      </c>
      <c r="G184" s="1">
        <v>6.76</v>
      </c>
      <c r="H184" s="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x14ac:dyDescent="0.25">
      <c r="B185" s="1">
        <f t="shared" ref="B185:H185" si="248">SUM(B3:B184)</f>
        <v>21525.939999999991</v>
      </c>
      <c r="C185" s="1">
        <f t="shared" si="248"/>
        <v>779.8299999999997</v>
      </c>
      <c r="D185" s="1">
        <f t="shared" si="248"/>
        <v>700.17999999999984</v>
      </c>
      <c r="E185" s="1">
        <f t="shared" si="248"/>
        <v>-88.38</v>
      </c>
      <c r="F185" s="1">
        <f t="shared" si="248"/>
        <v>13418.969999999996</v>
      </c>
      <c r="G185" s="1">
        <f t="shared" si="248"/>
        <v>566.31000000000006</v>
      </c>
      <c r="H185" s="1">
        <f t="shared" si="248"/>
        <v>1040.76</v>
      </c>
      <c r="AB185" s="1"/>
    </row>
    <row r="186" spans="1:31" x14ac:dyDescent="0.25">
      <c r="B186">
        <f>AVEDEV(B3:B184)</f>
        <v>71.269387755102059</v>
      </c>
      <c r="C186">
        <f>AVEDEV(C3:C184)</f>
        <v>1.4425727569134159</v>
      </c>
      <c r="D186">
        <f t="shared" ref="D186:G186" si="249">AVEDEV(D3:D184)</f>
        <v>1.7929199372056515</v>
      </c>
      <c r="E186">
        <f t="shared" si="249"/>
        <v>0.11396932737592089</v>
      </c>
      <c r="F186">
        <f t="shared" si="249"/>
        <v>32.228449462625292</v>
      </c>
      <c r="G186">
        <f t="shared" si="249"/>
        <v>1.5158948194662498</v>
      </c>
    </row>
    <row r="187" spans="1:31" x14ac:dyDescent="0.25">
      <c r="B187">
        <f>MIN(B3:B184)</f>
        <v>13.89</v>
      </c>
      <c r="C187">
        <f t="shared" ref="C187:G187" si="250">MIN(C3:C184)</f>
        <v>1.27</v>
      </c>
      <c r="D187">
        <f t="shared" si="250"/>
        <v>0.85</v>
      </c>
      <c r="E187">
        <f t="shared" si="250"/>
        <v>-0.93</v>
      </c>
      <c r="F187">
        <f t="shared" si="250"/>
        <v>23.57</v>
      </c>
      <c r="G187">
        <f t="shared" si="250"/>
        <v>0.87</v>
      </c>
    </row>
    <row r="188" spans="1:31" x14ac:dyDescent="0.25">
      <c r="B188">
        <f>MAX(B3:B184)</f>
        <v>507.45</v>
      </c>
      <c r="C188">
        <f t="shared" ref="C188:G188" si="251">MAX(C3:C184)</f>
        <v>10.81</v>
      </c>
      <c r="D188">
        <f t="shared" si="251"/>
        <v>15.84</v>
      </c>
      <c r="E188">
        <f t="shared" si="251"/>
        <v>-0.13</v>
      </c>
      <c r="F188">
        <f t="shared" si="251"/>
        <v>381.14</v>
      </c>
      <c r="G188">
        <f t="shared" si="251"/>
        <v>17.03</v>
      </c>
    </row>
  </sheetData>
  <mergeCells count="266">
    <mergeCell ref="I178:I184"/>
    <mergeCell ref="J178:J184"/>
    <mergeCell ref="I150:I156"/>
    <mergeCell ref="J150:J156"/>
    <mergeCell ref="I157:I163"/>
    <mergeCell ref="J157:J163"/>
    <mergeCell ref="I164:I170"/>
    <mergeCell ref="J164:J170"/>
    <mergeCell ref="I122:I128"/>
    <mergeCell ref="J122:J128"/>
    <mergeCell ref="I129:I135"/>
    <mergeCell ref="J129:J135"/>
    <mergeCell ref="I136:I142"/>
    <mergeCell ref="J136:J142"/>
    <mergeCell ref="I143:I149"/>
    <mergeCell ref="J143:J149"/>
    <mergeCell ref="I171:I177"/>
    <mergeCell ref="J171:J177"/>
    <mergeCell ref="I87:I93"/>
    <mergeCell ref="J87:J93"/>
    <mergeCell ref="I94:I100"/>
    <mergeCell ref="J94:J100"/>
    <mergeCell ref="I101:I107"/>
    <mergeCell ref="J101:J107"/>
    <mergeCell ref="I108:I114"/>
    <mergeCell ref="J108:J114"/>
    <mergeCell ref="I115:I121"/>
    <mergeCell ref="J115:J121"/>
    <mergeCell ref="I52:I58"/>
    <mergeCell ref="J52:J58"/>
    <mergeCell ref="I59:I65"/>
    <mergeCell ref="J59:J65"/>
    <mergeCell ref="I66:I72"/>
    <mergeCell ref="J66:J72"/>
    <mergeCell ref="I73:I79"/>
    <mergeCell ref="J73:J79"/>
    <mergeCell ref="I80:I86"/>
    <mergeCell ref="J80:J86"/>
    <mergeCell ref="I17:I23"/>
    <mergeCell ref="J17:J23"/>
    <mergeCell ref="I24:I30"/>
    <mergeCell ref="J24:J30"/>
    <mergeCell ref="I31:I37"/>
    <mergeCell ref="J31:J37"/>
    <mergeCell ref="I38:I44"/>
    <mergeCell ref="J38:J44"/>
    <mergeCell ref="I45:I51"/>
    <mergeCell ref="J45:J51"/>
    <mergeCell ref="B1:H1"/>
    <mergeCell ref="V1:Z1"/>
    <mergeCell ref="Q1:U1"/>
    <mergeCell ref="AF1:AJ1"/>
    <mergeCell ref="L1:P1"/>
    <mergeCell ref="AA1:AE1"/>
    <mergeCell ref="I3:I9"/>
    <mergeCell ref="J3:J9"/>
    <mergeCell ref="I10:I16"/>
    <mergeCell ref="J10:J16"/>
    <mergeCell ref="P3:P9"/>
    <mergeCell ref="Q3:Q9"/>
    <mergeCell ref="R3:R9"/>
    <mergeCell ref="K10:K16"/>
    <mergeCell ref="L10:L16"/>
    <mergeCell ref="M10:M16"/>
    <mergeCell ref="N10:N16"/>
    <mergeCell ref="O10:O16"/>
    <mergeCell ref="P10:P16"/>
    <mergeCell ref="Q10:Q16"/>
    <mergeCell ref="R10:R16"/>
    <mergeCell ref="K3:K9"/>
    <mergeCell ref="L3:L9"/>
    <mergeCell ref="M3:M9"/>
    <mergeCell ref="N3:N9"/>
    <mergeCell ref="O3:O9"/>
    <mergeCell ref="P17:P23"/>
    <mergeCell ref="Q17:Q23"/>
    <mergeCell ref="R17:R23"/>
    <mergeCell ref="K24:K30"/>
    <mergeCell ref="L24:L30"/>
    <mergeCell ref="M24:M30"/>
    <mergeCell ref="N24:N30"/>
    <mergeCell ref="O24:O30"/>
    <mergeCell ref="P24:P30"/>
    <mergeCell ref="Q24:Q30"/>
    <mergeCell ref="R24:R30"/>
    <mergeCell ref="K17:K23"/>
    <mergeCell ref="L17:L23"/>
    <mergeCell ref="M17:M23"/>
    <mergeCell ref="N17:N23"/>
    <mergeCell ref="O17:O23"/>
    <mergeCell ref="P31:P37"/>
    <mergeCell ref="Q31:Q37"/>
    <mergeCell ref="R31:R37"/>
    <mergeCell ref="K38:K44"/>
    <mergeCell ref="L38:L44"/>
    <mergeCell ref="M38:M44"/>
    <mergeCell ref="N38:N44"/>
    <mergeCell ref="O38:O44"/>
    <mergeCell ref="P38:P44"/>
    <mergeCell ref="Q38:Q44"/>
    <mergeCell ref="R38:R44"/>
    <mergeCell ref="K31:K37"/>
    <mergeCell ref="L31:L37"/>
    <mergeCell ref="M31:M37"/>
    <mergeCell ref="N31:N37"/>
    <mergeCell ref="O31:O37"/>
    <mergeCell ref="P45:P51"/>
    <mergeCell ref="Q45:Q51"/>
    <mergeCell ref="R45:R51"/>
    <mergeCell ref="K52:K58"/>
    <mergeCell ref="L52:L58"/>
    <mergeCell ref="M52:M58"/>
    <mergeCell ref="N52:N58"/>
    <mergeCell ref="O52:O58"/>
    <mergeCell ref="P52:P58"/>
    <mergeCell ref="Q52:Q58"/>
    <mergeCell ref="R52:R58"/>
    <mergeCell ref="K45:K51"/>
    <mergeCell ref="L45:L51"/>
    <mergeCell ref="M45:M51"/>
    <mergeCell ref="N45:N51"/>
    <mergeCell ref="O45:O51"/>
    <mergeCell ref="P59:P65"/>
    <mergeCell ref="Q59:Q65"/>
    <mergeCell ref="R59:R65"/>
    <mergeCell ref="K66:K72"/>
    <mergeCell ref="L66:L72"/>
    <mergeCell ref="M66:M72"/>
    <mergeCell ref="N66:N72"/>
    <mergeCell ref="O66:O72"/>
    <mergeCell ref="P66:P72"/>
    <mergeCell ref="Q66:Q72"/>
    <mergeCell ref="R66:R72"/>
    <mergeCell ref="K59:K65"/>
    <mergeCell ref="L59:L65"/>
    <mergeCell ref="M59:M65"/>
    <mergeCell ref="N59:N65"/>
    <mergeCell ref="O59:O65"/>
    <mergeCell ref="P73:P79"/>
    <mergeCell ref="Q73:Q79"/>
    <mergeCell ref="R73:R79"/>
    <mergeCell ref="K80:K86"/>
    <mergeCell ref="L80:L86"/>
    <mergeCell ref="M80:M86"/>
    <mergeCell ref="N80:N86"/>
    <mergeCell ref="O80:O86"/>
    <mergeCell ref="P80:P86"/>
    <mergeCell ref="Q80:Q86"/>
    <mergeCell ref="R80:R86"/>
    <mergeCell ref="K73:K79"/>
    <mergeCell ref="L73:L79"/>
    <mergeCell ref="M73:M79"/>
    <mergeCell ref="N73:N79"/>
    <mergeCell ref="O73:O79"/>
    <mergeCell ref="P87:P93"/>
    <mergeCell ref="Q87:Q93"/>
    <mergeCell ref="R87:R93"/>
    <mergeCell ref="K94:K100"/>
    <mergeCell ref="L94:L100"/>
    <mergeCell ref="M94:M100"/>
    <mergeCell ref="N94:N100"/>
    <mergeCell ref="O94:O100"/>
    <mergeCell ref="P94:P100"/>
    <mergeCell ref="Q94:Q100"/>
    <mergeCell ref="R94:R100"/>
    <mergeCell ref="K87:K93"/>
    <mergeCell ref="L87:L93"/>
    <mergeCell ref="M87:M93"/>
    <mergeCell ref="N87:N93"/>
    <mergeCell ref="O87:O93"/>
    <mergeCell ref="P101:P107"/>
    <mergeCell ref="Q101:Q107"/>
    <mergeCell ref="R101:R107"/>
    <mergeCell ref="K108:K114"/>
    <mergeCell ref="L108:L114"/>
    <mergeCell ref="M108:M114"/>
    <mergeCell ref="N108:N114"/>
    <mergeCell ref="O108:O114"/>
    <mergeCell ref="P108:P114"/>
    <mergeCell ref="Q108:Q114"/>
    <mergeCell ref="R108:R114"/>
    <mergeCell ref="K101:K107"/>
    <mergeCell ref="L101:L107"/>
    <mergeCell ref="M101:M107"/>
    <mergeCell ref="N101:N107"/>
    <mergeCell ref="O101:O107"/>
    <mergeCell ref="P115:P121"/>
    <mergeCell ref="Q115:Q121"/>
    <mergeCell ref="R115:R121"/>
    <mergeCell ref="K122:K128"/>
    <mergeCell ref="L122:L128"/>
    <mergeCell ref="M122:M128"/>
    <mergeCell ref="N122:N128"/>
    <mergeCell ref="O122:O128"/>
    <mergeCell ref="P122:P128"/>
    <mergeCell ref="Q122:Q128"/>
    <mergeCell ref="R122:R128"/>
    <mergeCell ref="K115:K121"/>
    <mergeCell ref="L115:L121"/>
    <mergeCell ref="M115:M121"/>
    <mergeCell ref="N115:N121"/>
    <mergeCell ref="O115:O121"/>
    <mergeCell ref="P129:P135"/>
    <mergeCell ref="Q129:Q135"/>
    <mergeCell ref="R129:R135"/>
    <mergeCell ref="K136:K142"/>
    <mergeCell ref="L136:L142"/>
    <mergeCell ref="M136:M142"/>
    <mergeCell ref="N136:N142"/>
    <mergeCell ref="O136:O142"/>
    <mergeCell ref="P136:P142"/>
    <mergeCell ref="Q136:Q142"/>
    <mergeCell ref="R136:R142"/>
    <mergeCell ref="K129:K135"/>
    <mergeCell ref="L129:L135"/>
    <mergeCell ref="M129:M135"/>
    <mergeCell ref="N129:N135"/>
    <mergeCell ref="O129:O135"/>
    <mergeCell ref="P143:P149"/>
    <mergeCell ref="Q143:Q149"/>
    <mergeCell ref="R143:R149"/>
    <mergeCell ref="K150:K156"/>
    <mergeCell ref="L150:L156"/>
    <mergeCell ref="M150:M156"/>
    <mergeCell ref="N150:N156"/>
    <mergeCell ref="O150:O156"/>
    <mergeCell ref="P150:P156"/>
    <mergeCell ref="Q150:Q156"/>
    <mergeCell ref="R150:R156"/>
    <mergeCell ref="K143:K149"/>
    <mergeCell ref="L143:L149"/>
    <mergeCell ref="M143:M149"/>
    <mergeCell ref="N143:N149"/>
    <mergeCell ref="O143:O149"/>
    <mergeCell ref="P157:P163"/>
    <mergeCell ref="Q157:Q163"/>
    <mergeCell ref="R157:R163"/>
    <mergeCell ref="K164:K170"/>
    <mergeCell ref="L164:L170"/>
    <mergeCell ref="M164:M170"/>
    <mergeCell ref="N164:N170"/>
    <mergeCell ref="O164:O170"/>
    <mergeCell ref="P164:P170"/>
    <mergeCell ref="Q164:Q170"/>
    <mergeCell ref="R164:R170"/>
    <mergeCell ref="K157:K163"/>
    <mergeCell ref="L157:L163"/>
    <mergeCell ref="M157:M163"/>
    <mergeCell ref="N157:N163"/>
    <mergeCell ref="O157:O163"/>
    <mergeCell ref="P171:P177"/>
    <mergeCell ref="Q171:Q177"/>
    <mergeCell ref="R171:R177"/>
    <mergeCell ref="K178:K184"/>
    <mergeCell ref="L178:L184"/>
    <mergeCell ref="M178:M184"/>
    <mergeCell ref="N178:N184"/>
    <mergeCell ref="O178:O184"/>
    <mergeCell ref="P178:P184"/>
    <mergeCell ref="Q178:Q184"/>
    <mergeCell ref="R178:R184"/>
    <mergeCell ref="K171:K177"/>
    <mergeCell ref="L171:L177"/>
    <mergeCell ref="M171:M177"/>
    <mergeCell ref="N171:N177"/>
    <mergeCell ref="O171:O177"/>
  </mergeCells>
  <phoneticPr fontId="1" type="noConversion"/>
  <hyperlinks>
    <hyperlink ref="E2" r:id="rId1" display="dx@dvdx" xr:uid="{00000000-0004-0000-0000-0000000000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 ZHENG</dc:creator>
  <cp:lastModifiedBy>文旭 郑</cp:lastModifiedBy>
  <dcterms:created xsi:type="dcterms:W3CDTF">2015-06-05T18:19:34Z</dcterms:created>
  <dcterms:modified xsi:type="dcterms:W3CDTF">2025-02-18T04:55:43Z</dcterms:modified>
</cp:coreProperties>
</file>