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s" sheetId="1" r:id="rId4"/>
    <sheet state="visible" name="bonus-eor" sheetId="2" r:id="rId5"/>
    <sheet state="visible" name="bonus-scom" sheetId="3" r:id="rId6"/>
    <sheet state="visible" name="bonus-pr" sheetId="4" r:id="rId7"/>
  </sheets>
  <definedNames>
    <definedName hidden="1" localSheetId="0" name="_xlnm._FilterDatabase">movies!$A$1:$O$1000</definedName>
    <definedName hidden="1" localSheetId="2" name="_xlnm._FilterDatabase">'bonus-scom'!$A$1:$O$1001</definedName>
    <definedName hidden="1" localSheetId="3" name="_xlnm._FilterDatabase">'bonus-pr'!$A$1:$O$1001</definedName>
  </definedNames>
  <calcPr/>
</workbook>
</file>

<file path=xl/sharedStrings.xml><?xml version="1.0" encoding="utf-8"?>
<sst xmlns="http://schemas.openxmlformats.org/spreadsheetml/2006/main" count="291" uniqueCount="88">
  <si>
    <t>Title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</si>
  <si>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</si>
  <si>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</si>
  <si>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</si>
  <si>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</si>
  <si>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</si>
  <si>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</si>
  <si>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</si>
  <si>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</si>
  <si>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</si>
  <si>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</si>
  <si>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ab</t>
  </si>
  <si>
    <t>a</t>
  </si>
  <si>
    <t>b</t>
  </si>
  <si>
    <t>cos(theta)</t>
  </si>
  <si>
    <t>Legally Blonde</t>
  </si>
  <si>
    <t>Toy Story 3</t>
  </si>
  <si>
    <t>The Aristocats</t>
  </si>
  <si>
    <t>Garden State</t>
  </si>
  <si>
    <t>Raging Bull</t>
  </si>
  <si>
    <t>I, Robot</t>
  </si>
  <si>
    <t>Avatar</t>
  </si>
  <si>
    <t>Spirited Away</t>
  </si>
  <si>
    <t>RoboCop</t>
  </si>
  <si>
    <t>Big Fish</t>
  </si>
  <si>
    <t>The Bourne Identity</t>
  </si>
  <si>
    <t>Shrek</t>
  </si>
  <si>
    <t>WALL–E</t>
  </si>
  <si>
    <t>Sweet Home Alabama</t>
  </si>
  <si>
    <t>Toy Story</t>
  </si>
  <si>
    <t>Track</t>
  </si>
  <si>
    <t>Album</t>
  </si>
  <si>
    <t>Acousticness</t>
  </si>
  <si>
    <t>Danceability</t>
  </si>
  <si>
    <t>Energy</t>
  </si>
  <si>
    <t>Instrumentalness</t>
  </si>
  <si>
    <t>Liveness</t>
  </si>
  <si>
    <t>Loudness</t>
  </si>
  <si>
    <t>Speechiness</t>
  </si>
  <si>
    <t>Tempo</t>
  </si>
  <si>
    <t>Valence</t>
  </si>
  <si>
    <t>End of the Road</t>
  </si>
  <si>
    <t>Lavender Haze</t>
  </si>
  <si>
    <t>Midnights</t>
  </si>
  <si>
    <t>Maroon</t>
  </si>
  <si>
    <t>Anti-Hero</t>
  </si>
  <si>
    <t>Snow On The Beach (feat. Lana Del Rey)</t>
  </si>
  <si>
    <t>You're On Your Own, Kid</t>
  </si>
  <si>
    <t>Midnight Rain</t>
  </si>
  <si>
    <t>Question...?</t>
  </si>
  <si>
    <t>Vigilante Shit</t>
  </si>
  <si>
    <t>Bejeweled</t>
  </si>
  <si>
    <t>Labyrinth</t>
  </si>
  <si>
    <t>Karma</t>
  </si>
  <si>
    <t>Sweet Nothing</t>
  </si>
  <si>
    <t>Mastermind</t>
  </si>
  <si>
    <t>the 1</t>
  </si>
  <si>
    <t>folklore</t>
  </si>
  <si>
    <t>cardigan</t>
  </si>
  <si>
    <t>the last great american dynasty</t>
  </si>
  <si>
    <t>exile (feat. Bon Iver)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</si>
  <si>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</si>
  <si>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</si>
  <si>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</si>
  <si>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</si>
  <si>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</si>
  <si>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</si>
  <si>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</si>
  <si>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</si>
  <si>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</si>
  <si>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</si>
  <si>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</si>
  <si>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</si>
  <si>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Welcome To New York</t>
  </si>
  <si>
    <t>Blank Space</t>
  </si>
  <si>
    <t>Style</t>
  </si>
  <si>
    <t>Out Of The Woods</t>
  </si>
  <si>
    <t>All You Had To Do Was Stay</t>
  </si>
  <si>
    <t>Shake It Off</t>
  </si>
  <si>
    <t>I Wish You Would</t>
  </si>
  <si>
    <t>Bad Blood</t>
  </si>
  <si>
    <t>Wildest Dreams</t>
  </si>
  <si>
    <t>How You Get The Girl</t>
  </si>
  <si>
    <t>This Love</t>
  </si>
  <si>
    <t>I Know Places</t>
  </si>
  <si>
    <t>Clean</t>
  </si>
  <si>
    <t>Sweet Child O Mine</t>
  </si>
  <si>
    <t>Purple 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</si>
</sst>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000000"/>
      <name val="&quot;Aptos Narrow&quot;"/>
    </font>
    <font>
      <b/>
      <sz val="12.0"/>
      <color rgb="FF000000"/>
      <name val="Arial"/>
    </font>
    <font>
      <b/>
      <sz val="12.0"/>
      <color theme="1"/>
      <name val="Arial"/>
      <scheme val="minor"/>
    </font>
    <font>
      <sz val="12.0"/>
      <color rgb="FF000000"/>
      <name val="&quot;Aptos Narrow&quot;"/>
    </font>
    <font>
      <sz val="9.0"/>
      <color rgb="FF000000"/>
      <name val="&quot;Google Sans Mono&quot;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sz val="11.0"/>
      <color theme="1"/>
      <name val="&quot;Aptos Narrow&quot;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3" fontId="8" numFmtId="0" xfId="0" applyAlignment="1" applyFill="1" applyFont="1">
      <alignment readingOrder="0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3" fontId="5" numFmtId="0" xfId="0" applyFont="1"/>
    <xf borderId="0" fillId="3" fontId="8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3" fontId="9" numFmtId="0" xfId="0" applyAlignment="1" applyFont="1">
      <alignment vertical="bottom"/>
    </xf>
    <xf borderId="0" fillId="0" fontId="10" numFmtId="11" xfId="0" applyAlignment="1" applyFont="1" applyNumberFormat="1">
      <alignment horizontal="right" vertical="bottom"/>
    </xf>
    <xf borderId="0" fillId="3" fontId="5" numFmtId="11" xfId="0" applyFont="1" applyNumberFormat="1"/>
    <xf borderId="0" fillId="0" fontId="9" numFmtId="0" xfId="0" applyAlignment="1" applyFont="1">
      <alignment readingOrder="0" vertical="bottom"/>
    </xf>
    <xf borderId="0" fillId="4" fontId="8" numFmtId="0" xfId="0" applyAlignment="1" applyFill="1" applyFont="1">
      <alignment readingOrder="0" vertical="bottom"/>
    </xf>
    <xf borderId="0" fillId="4" fontId="5" numFmtId="0" xfId="0" applyFont="1"/>
    <xf borderId="0" fillId="4" fontId="9" numFmtId="0" xfId="0" applyAlignment="1" applyFont="1">
      <alignment vertical="bottom"/>
    </xf>
    <xf borderId="0" fillId="4" fontId="5" numFmtId="11" xfId="0" applyFont="1" applyNumberFormat="1"/>
    <xf borderId="0" fillId="4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11" width="9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>
      <c r="A2" s="5" t="s">
        <v>15</v>
      </c>
      <c r="B2" s="6">
        <v>2.0</v>
      </c>
      <c r="C2" s="6">
        <v>2.5</v>
      </c>
      <c r="D2" s="6">
        <v>0.0</v>
      </c>
      <c r="E2" s="6">
        <v>1.5</v>
      </c>
      <c r="F2" s="6">
        <v>1.5</v>
      </c>
      <c r="G2" s="6">
        <v>0.0</v>
      </c>
      <c r="H2" s="6">
        <v>0.0</v>
      </c>
      <c r="I2" s="6">
        <v>0.0</v>
      </c>
      <c r="J2" s="6">
        <v>3.0</v>
      </c>
      <c r="K2" s="6">
        <v>3.5</v>
      </c>
      <c r="L2" s="7">
        <f t="shared" ref="L2:L15" si="1">(2.5*B2) + (0*C2)+(4.5*D2)+(4*E2)+(4*F2)+(3.5*G2)+(4*H2)+(5*I2)+(4*J2)+(3*K2)</f>
        <v>39.5</v>
      </c>
      <c r="N2" s="8">
        <f t="shared" ref="N2:N15" si="2">sqrt(B2^2 +C2^2+D2^2+E2^2+F2^2+G2^2+H2^2+I2^2+J2^2+K2^2)</f>
        <v>6</v>
      </c>
      <c r="O2" s="8">
        <f t="shared" ref="O2:O15" si="3">(L2)/(11.7*N2)</f>
        <v>0.5626780627</v>
      </c>
    </row>
    <row r="3">
      <c r="A3" s="5" t="s">
        <v>16</v>
      </c>
      <c r="B3" s="6">
        <v>0.0</v>
      </c>
      <c r="C3" s="6">
        <v>0.0</v>
      </c>
      <c r="D3" s="6">
        <v>0.0</v>
      </c>
      <c r="E3" s="6">
        <v>0.0</v>
      </c>
      <c r="F3" s="6">
        <v>4.5</v>
      </c>
      <c r="G3" s="6">
        <v>0.0</v>
      </c>
      <c r="H3" s="6">
        <v>3.0</v>
      </c>
      <c r="I3" s="6">
        <v>5.0</v>
      </c>
      <c r="J3" s="6">
        <v>0.0</v>
      </c>
      <c r="K3" s="6">
        <v>0.0</v>
      </c>
      <c r="L3" s="7">
        <f t="shared" si="1"/>
        <v>55</v>
      </c>
      <c r="N3" s="8">
        <f t="shared" si="2"/>
        <v>7.365459931</v>
      </c>
      <c r="O3" s="8">
        <f t="shared" si="3"/>
        <v>0.6382296211</v>
      </c>
    </row>
    <row r="4">
      <c r="A4" s="5" t="s">
        <v>17</v>
      </c>
      <c r="B4" s="6">
        <v>0.0</v>
      </c>
      <c r="C4" s="6">
        <v>0.0</v>
      </c>
      <c r="D4" s="6">
        <v>3.0</v>
      </c>
      <c r="E4" s="6">
        <v>2.5</v>
      </c>
      <c r="F4" s="6">
        <v>3.5</v>
      </c>
      <c r="G4" s="6">
        <v>3.0</v>
      </c>
      <c r="H4" s="6">
        <v>3.5</v>
      </c>
      <c r="I4" s="6">
        <v>0.0</v>
      </c>
      <c r="J4" s="6">
        <v>0.0</v>
      </c>
      <c r="K4" s="6">
        <v>0.0</v>
      </c>
      <c r="L4" s="7">
        <f t="shared" si="1"/>
        <v>62</v>
      </c>
      <c r="N4" s="8">
        <f t="shared" si="2"/>
        <v>6.982120022</v>
      </c>
      <c r="O4" s="8">
        <f t="shared" si="3"/>
        <v>0.7589593537</v>
      </c>
    </row>
    <row r="5">
      <c r="A5" s="5" t="s">
        <v>18</v>
      </c>
      <c r="B5" s="6">
        <v>4.0</v>
      </c>
      <c r="C5" s="6">
        <v>0.0</v>
      </c>
      <c r="D5" s="6">
        <v>2.5</v>
      </c>
      <c r="E5" s="6">
        <v>3.5</v>
      </c>
      <c r="F5" s="6">
        <v>0.0</v>
      </c>
      <c r="G5" s="6">
        <v>3.5</v>
      </c>
      <c r="H5" s="6">
        <v>0.0</v>
      </c>
      <c r="I5" s="6">
        <v>3.5</v>
      </c>
      <c r="J5" s="6">
        <v>0.0</v>
      </c>
      <c r="K5" s="6">
        <v>3.0</v>
      </c>
      <c r="L5" s="7">
        <f t="shared" si="1"/>
        <v>74</v>
      </c>
      <c r="N5" s="8">
        <f t="shared" si="2"/>
        <v>8.246211251</v>
      </c>
      <c r="O5" s="8">
        <f t="shared" si="3"/>
        <v>0.7669930023</v>
      </c>
    </row>
    <row r="6">
      <c r="A6" s="5" t="s">
        <v>19</v>
      </c>
      <c r="B6" s="6">
        <v>0.0</v>
      </c>
      <c r="C6" s="6">
        <v>0.0</v>
      </c>
      <c r="D6" s="6">
        <v>0.0</v>
      </c>
      <c r="E6" s="6">
        <v>3.5</v>
      </c>
      <c r="F6" s="6">
        <v>3.5</v>
      </c>
      <c r="G6" s="6">
        <v>0.0</v>
      </c>
      <c r="H6" s="6">
        <v>5.0</v>
      </c>
      <c r="I6" s="6">
        <v>5.0</v>
      </c>
      <c r="J6" s="6">
        <v>3.5</v>
      </c>
      <c r="K6" s="6">
        <v>0.0</v>
      </c>
      <c r="L6" s="7">
        <f t="shared" si="1"/>
        <v>87</v>
      </c>
      <c r="N6" s="8">
        <f t="shared" si="2"/>
        <v>9.313968005</v>
      </c>
      <c r="O6" s="8">
        <f t="shared" si="3"/>
        <v>0.7983597788</v>
      </c>
    </row>
    <row r="7">
      <c r="A7" s="5" t="s">
        <v>20</v>
      </c>
      <c r="B7" s="6">
        <v>4.5</v>
      </c>
      <c r="C7" s="6">
        <v>0.0</v>
      </c>
      <c r="D7" s="6">
        <v>0.0</v>
      </c>
      <c r="E7" s="6">
        <v>3.0</v>
      </c>
      <c r="F7" s="6">
        <v>2.5</v>
      </c>
      <c r="G7" s="6">
        <v>3.5</v>
      </c>
      <c r="H7" s="6">
        <v>0.0</v>
      </c>
      <c r="I7" s="6">
        <v>3.0</v>
      </c>
      <c r="J7" s="6">
        <v>3.0</v>
      </c>
      <c r="K7" s="6">
        <v>3.5</v>
      </c>
      <c r="L7" s="7">
        <f t="shared" si="1"/>
        <v>83</v>
      </c>
      <c r="N7" s="8">
        <f t="shared" si="2"/>
        <v>8.831760866</v>
      </c>
      <c r="O7" s="8">
        <f t="shared" si="3"/>
        <v>0.8032392635</v>
      </c>
    </row>
    <row r="8">
      <c r="A8" s="5" t="s">
        <v>21</v>
      </c>
      <c r="B8" s="6">
        <v>0.0</v>
      </c>
      <c r="C8" s="6">
        <v>1.5</v>
      </c>
      <c r="D8" s="6">
        <v>4.0</v>
      </c>
      <c r="E8" s="6">
        <v>0.0</v>
      </c>
      <c r="F8" s="6">
        <v>3.0</v>
      </c>
      <c r="G8" s="6">
        <v>0.0</v>
      </c>
      <c r="H8" s="6">
        <v>3.0</v>
      </c>
      <c r="I8" s="6">
        <v>4.5</v>
      </c>
      <c r="J8" s="6">
        <v>3.5</v>
      </c>
      <c r="K8" s="6">
        <v>0.0</v>
      </c>
      <c r="L8" s="7">
        <f t="shared" si="1"/>
        <v>78.5</v>
      </c>
      <c r="N8" s="8">
        <f t="shared" si="2"/>
        <v>8.291561976</v>
      </c>
      <c r="O8" s="8">
        <f t="shared" si="3"/>
        <v>0.8091842923</v>
      </c>
    </row>
    <row r="9">
      <c r="A9" s="5" t="s">
        <v>22</v>
      </c>
      <c r="B9" s="6">
        <v>3.5</v>
      </c>
      <c r="C9" s="6">
        <v>4.0</v>
      </c>
      <c r="D9" s="6">
        <v>4.0</v>
      </c>
      <c r="E9" s="6">
        <v>4.0</v>
      </c>
      <c r="F9" s="6">
        <v>4.0</v>
      </c>
      <c r="G9" s="6">
        <v>0.0</v>
      </c>
      <c r="H9" s="6">
        <v>4.0</v>
      </c>
      <c r="I9" s="6">
        <v>4.0</v>
      </c>
      <c r="J9" s="6">
        <v>0.0</v>
      </c>
      <c r="K9" s="6">
        <v>4.0</v>
      </c>
      <c r="L9" s="7">
        <f t="shared" si="1"/>
        <v>106.75</v>
      </c>
      <c r="N9" s="8">
        <f t="shared" si="2"/>
        <v>11.1467484</v>
      </c>
      <c r="O9" s="8">
        <f t="shared" si="3"/>
        <v>0.8185285334</v>
      </c>
    </row>
    <row r="10">
      <c r="A10" s="5" t="s">
        <v>23</v>
      </c>
      <c r="B10" s="6">
        <v>2.0</v>
      </c>
      <c r="C10" s="6">
        <v>0.5</v>
      </c>
      <c r="D10" s="6">
        <v>4.0</v>
      </c>
      <c r="E10" s="6">
        <v>2.5</v>
      </c>
      <c r="F10" s="6">
        <v>3.5</v>
      </c>
      <c r="G10" s="6">
        <v>0.0</v>
      </c>
      <c r="H10" s="6">
        <v>0.0</v>
      </c>
      <c r="I10" s="6">
        <v>5.0</v>
      </c>
      <c r="J10" s="6">
        <v>3.0</v>
      </c>
      <c r="K10" s="6">
        <v>0.0</v>
      </c>
      <c r="L10" s="7">
        <f t="shared" si="1"/>
        <v>84</v>
      </c>
      <c r="N10" s="8">
        <f t="shared" si="2"/>
        <v>8.529361055</v>
      </c>
      <c r="O10" s="8">
        <f t="shared" si="3"/>
        <v>0.8417379841</v>
      </c>
    </row>
    <row r="11">
      <c r="A11" s="5" t="s">
        <v>24</v>
      </c>
      <c r="B11" s="6">
        <v>4.0</v>
      </c>
      <c r="C11" s="6">
        <v>0.5</v>
      </c>
      <c r="D11" s="6">
        <v>4.5</v>
      </c>
      <c r="E11" s="6">
        <v>3.5</v>
      </c>
      <c r="F11" s="6">
        <v>0.0</v>
      </c>
      <c r="G11" s="6">
        <v>2.5</v>
      </c>
      <c r="H11" s="6">
        <v>0.0</v>
      </c>
      <c r="I11" s="6">
        <v>4.0</v>
      </c>
      <c r="J11" s="6">
        <v>3.0</v>
      </c>
      <c r="K11" s="6">
        <v>3.0</v>
      </c>
      <c r="L11" s="7">
        <f t="shared" si="1"/>
        <v>94</v>
      </c>
      <c r="N11" s="8">
        <f t="shared" si="2"/>
        <v>9.433981132</v>
      </c>
      <c r="O11" s="8">
        <f t="shared" si="3"/>
        <v>0.8516222284</v>
      </c>
    </row>
    <row r="12">
      <c r="A12" s="5" t="s">
        <v>25</v>
      </c>
      <c r="B12" s="6">
        <v>4.5</v>
      </c>
      <c r="C12" s="6">
        <v>0.0</v>
      </c>
      <c r="D12" s="6">
        <v>3.5</v>
      </c>
      <c r="E12" s="6">
        <v>3.5</v>
      </c>
      <c r="F12" s="6">
        <v>3.5</v>
      </c>
      <c r="G12" s="6">
        <v>4.5</v>
      </c>
      <c r="H12" s="6">
        <v>0.0</v>
      </c>
      <c r="I12" s="6">
        <v>4.0</v>
      </c>
      <c r="J12" s="6">
        <v>3.5</v>
      </c>
      <c r="K12" s="6">
        <v>4.0</v>
      </c>
      <c r="L12" s="7">
        <f t="shared" si="1"/>
        <v>116.75</v>
      </c>
      <c r="N12" s="8">
        <f t="shared" si="2"/>
        <v>11.02270384</v>
      </c>
      <c r="O12" s="8">
        <f t="shared" si="3"/>
        <v>0.9052799223</v>
      </c>
    </row>
    <row r="13">
      <c r="A13" s="5" t="s">
        <v>26</v>
      </c>
      <c r="B13" s="6">
        <v>4.5</v>
      </c>
      <c r="C13" s="6">
        <v>4.0</v>
      </c>
      <c r="D13" s="6">
        <v>4.0</v>
      </c>
      <c r="E13" s="6">
        <v>2.5</v>
      </c>
      <c r="F13" s="6">
        <v>3.5</v>
      </c>
      <c r="G13" s="6">
        <v>4.5</v>
      </c>
      <c r="H13" s="6">
        <v>3.5</v>
      </c>
      <c r="I13" s="6">
        <v>3.5</v>
      </c>
      <c r="J13" s="6">
        <v>4.0</v>
      </c>
      <c r="K13" s="6">
        <v>3.5</v>
      </c>
      <c r="L13" s="7">
        <f t="shared" si="1"/>
        <v>127</v>
      </c>
      <c r="N13" s="8">
        <f t="shared" si="2"/>
        <v>11.98957881</v>
      </c>
      <c r="O13" s="8">
        <f t="shared" si="3"/>
        <v>0.9053446354</v>
      </c>
    </row>
    <row r="14">
      <c r="A14" s="5" t="s">
        <v>27</v>
      </c>
      <c r="B14" s="6">
        <v>0.0</v>
      </c>
      <c r="C14" s="6">
        <v>4.0</v>
      </c>
      <c r="D14" s="6">
        <v>4.5</v>
      </c>
      <c r="E14" s="6">
        <v>5.0</v>
      </c>
      <c r="F14" s="6">
        <v>3.5</v>
      </c>
      <c r="G14" s="6">
        <v>4.5</v>
      </c>
      <c r="H14" s="6">
        <v>4.0</v>
      </c>
      <c r="I14" s="6">
        <v>4.5</v>
      </c>
      <c r="J14" s="6">
        <v>4.0</v>
      </c>
      <c r="K14" s="6">
        <v>4.0</v>
      </c>
      <c r="L14" s="7">
        <f t="shared" si="1"/>
        <v>136.5</v>
      </c>
      <c r="N14" s="8">
        <f t="shared" si="2"/>
        <v>12.72792206</v>
      </c>
      <c r="O14" s="8">
        <f t="shared" si="3"/>
        <v>0.9166199015</v>
      </c>
    </row>
    <row r="15">
      <c r="A15" s="5" t="s">
        <v>28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7">
        <f t="shared" si="1"/>
        <v>0</v>
      </c>
      <c r="N15" s="8">
        <f t="shared" si="2"/>
        <v>0</v>
      </c>
      <c r="O15" s="8" t="str">
        <f t="shared" si="3"/>
        <v>#DIV/0!</v>
      </c>
    </row>
    <row r="16">
      <c r="A16" s="5" t="s">
        <v>29</v>
      </c>
      <c r="B16" s="6">
        <v>2.5</v>
      </c>
      <c r="C16" s="6">
        <v>0.0</v>
      </c>
      <c r="D16" s="6">
        <v>4.5</v>
      </c>
      <c r="E16" s="6">
        <v>4.0</v>
      </c>
      <c r="F16" s="6">
        <v>4.0</v>
      </c>
      <c r="G16" s="6">
        <v>3.5</v>
      </c>
      <c r="H16" s="6">
        <v>4.0</v>
      </c>
      <c r="I16" s="6">
        <v>5.0</v>
      </c>
      <c r="J16" s="6">
        <v>4.0</v>
      </c>
      <c r="K16" s="6">
        <v>3.0</v>
      </c>
      <c r="M16" s="7">
        <f>sqrt(B16^2 +C16^2+D16^2+E16^2+F16^2+G16^2+H16^2+I16^2+J16^2+K16^2)</f>
        <v>11.69401556</v>
      </c>
    </row>
    <row r="17">
      <c r="B17" s="9"/>
      <c r="C17" s="9"/>
      <c r="D17" s="9"/>
      <c r="E17" s="9"/>
      <c r="F17" s="9"/>
      <c r="G17" s="9"/>
      <c r="H17" s="9"/>
      <c r="I17" s="9"/>
      <c r="J17" s="9"/>
      <c r="K17" s="9"/>
    </row>
    <row r="18">
      <c r="B18" s="9"/>
      <c r="C18" s="9"/>
      <c r="D18" s="9"/>
      <c r="E18" s="9"/>
      <c r="F18" s="9"/>
      <c r="G18" s="9"/>
      <c r="H18" s="9"/>
      <c r="I18" s="9"/>
      <c r="J18" s="9"/>
      <c r="K18" s="9"/>
    </row>
    <row r="19">
      <c r="B19" s="9"/>
      <c r="C19" s="9"/>
      <c r="D19" s="9"/>
      <c r="E19" s="9"/>
      <c r="F19" s="9"/>
      <c r="G19" s="9"/>
      <c r="H19" s="9"/>
      <c r="I19" s="9"/>
      <c r="J19" s="9"/>
      <c r="K19" s="9"/>
    </row>
    <row r="20">
      <c r="B20" s="9"/>
      <c r="C20" s="9"/>
      <c r="D20" s="9"/>
      <c r="E20" s="9"/>
      <c r="F20" s="9"/>
      <c r="G20" s="9"/>
      <c r="H20" s="9"/>
      <c r="I20" s="9"/>
      <c r="J20" s="9"/>
      <c r="K20" s="9"/>
    </row>
    <row r="21">
      <c r="B21" s="9"/>
      <c r="C21" s="9"/>
      <c r="D21" s="9"/>
      <c r="E21" s="9"/>
      <c r="F21" s="9"/>
      <c r="G21" s="9"/>
      <c r="H21" s="9"/>
      <c r="I21" s="9"/>
      <c r="J21" s="9"/>
      <c r="K21" s="9"/>
    </row>
    <row r="22">
      <c r="B22" s="9"/>
      <c r="C22" s="9"/>
      <c r="D22" s="9"/>
      <c r="E22" s="9"/>
      <c r="F22" s="9"/>
      <c r="G22" s="9"/>
      <c r="H22" s="9"/>
      <c r="I22" s="9"/>
      <c r="J22" s="9"/>
      <c r="K22" s="9"/>
    </row>
    <row r="23">
      <c r="B23" s="9"/>
      <c r="C23" s="9"/>
      <c r="D23" s="9"/>
      <c r="E23" s="9"/>
      <c r="F23" s="9"/>
      <c r="G23" s="9"/>
      <c r="H23" s="9"/>
      <c r="I23" s="9"/>
      <c r="J23" s="9"/>
      <c r="K23" s="9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</row>
    <row r="26">
      <c r="B26" s="9"/>
      <c r="C26" s="9"/>
      <c r="D26" s="9"/>
      <c r="E26" s="9"/>
      <c r="F26" s="9"/>
      <c r="G26" s="9"/>
      <c r="H26" s="9"/>
      <c r="I26" s="9"/>
      <c r="J26" s="9"/>
      <c r="K26" s="9"/>
    </row>
    <row r="27">
      <c r="B27" s="9"/>
      <c r="C27" s="9"/>
      <c r="D27" s="9"/>
      <c r="E27" s="9"/>
      <c r="F27" s="9"/>
      <c r="G27" s="9"/>
      <c r="H27" s="9"/>
      <c r="I27" s="9"/>
      <c r="J27" s="9"/>
      <c r="K27" s="9"/>
    </row>
    <row r="28">
      <c r="B28" s="9"/>
      <c r="C28" s="9"/>
      <c r="D28" s="9"/>
      <c r="E28" s="9"/>
      <c r="F28" s="9"/>
      <c r="G28" s="9"/>
      <c r="H28" s="9"/>
      <c r="I28" s="9"/>
      <c r="J28" s="9"/>
      <c r="K28" s="9"/>
    </row>
    <row r="29">
      <c r="B29" s="9"/>
      <c r="C29" s="9"/>
      <c r="D29" s="9"/>
      <c r="E29" s="9"/>
      <c r="F29" s="9"/>
      <c r="G29" s="9"/>
      <c r="H29" s="9"/>
      <c r="I29" s="9"/>
      <c r="J29" s="9"/>
      <c r="K29" s="9"/>
    </row>
    <row r="30">
      <c r="B30" s="9"/>
      <c r="C30" s="9"/>
      <c r="D30" s="9"/>
      <c r="E30" s="9"/>
      <c r="F30" s="9"/>
      <c r="G30" s="9"/>
      <c r="H30" s="9"/>
      <c r="I30" s="9"/>
      <c r="J30" s="9"/>
      <c r="K30" s="9"/>
    </row>
    <row r="31">
      <c r="B31" s="9"/>
      <c r="C31" s="9"/>
      <c r="D31" s="9"/>
      <c r="E31" s="9"/>
      <c r="F31" s="9"/>
      <c r="G31" s="9"/>
      <c r="H31" s="9"/>
      <c r="I31" s="9"/>
      <c r="J31" s="9"/>
      <c r="K31" s="9"/>
    </row>
    <row r="32">
      <c r="B32" s="9"/>
      <c r="C32" s="9"/>
      <c r="D32" s="9"/>
      <c r="E32" s="9"/>
      <c r="F32" s="9"/>
      <c r="G32" s="9"/>
      <c r="H32" s="9"/>
      <c r="I32" s="9"/>
      <c r="J32" s="9"/>
      <c r="K32" s="9"/>
    </row>
    <row r="33">
      <c r="B33" s="9"/>
      <c r="C33" s="9"/>
      <c r="D33" s="9"/>
      <c r="E33" s="9"/>
      <c r="F33" s="9"/>
      <c r="G33" s="9"/>
      <c r="H33" s="9"/>
      <c r="I33" s="9"/>
      <c r="J33" s="9"/>
      <c r="K33" s="9"/>
    </row>
    <row r="34">
      <c r="B34" s="9"/>
      <c r="C34" s="9"/>
      <c r="D34" s="9"/>
      <c r="E34" s="9"/>
      <c r="F34" s="9"/>
      <c r="G34" s="9"/>
      <c r="H34" s="9"/>
      <c r="I34" s="9"/>
      <c r="J34" s="9"/>
      <c r="K34" s="9"/>
    </row>
    <row r="35">
      <c r="B35" s="9"/>
      <c r="C35" s="9"/>
      <c r="D35" s="9"/>
      <c r="E35" s="9"/>
      <c r="F35" s="9"/>
      <c r="G35" s="9"/>
      <c r="H35" s="9"/>
      <c r="I35" s="9"/>
      <c r="J35" s="9"/>
      <c r="K35" s="9"/>
    </row>
    <row r="36">
      <c r="B36" s="9"/>
      <c r="C36" s="9"/>
      <c r="D36" s="9"/>
      <c r="E36" s="9"/>
      <c r="F36" s="9"/>
      <c r="G36" s="9"/>
      <c r="H36" s="9"/>
      <c r="I36" s="9"/>
      <c r="J36" s="9"/>
      <c r="K36" s="9"/>
    </row>
    <row r="37">
      <c r="B37" s="9"/>
      <c r="C37" s="9"/>
      <c r="D37" s="9"/>
      <c r="E37" s="9"/>
      <c r="F37" s="9"/>
      <c r="G37" s="9"/>
      <c r="H37" s="9"/>
      <c r="I37" s="9"/>
      <c r="J37" s="9"/>
      <c r="K37" s="9"/>
    </row>
    <row r="38">
      <c r="B38" s="9"/>
      <c r="C38" s="9"/>
      <c r="D38" s="9"/>
      <c r="E38" s="9"/>
      <c r="F38" s="9"/>
      <c r="G38" s="9"/>
      <c r="H38" s="9"/>
      <c r="I38" s="9"/>
      <c r="J38" s="9"/>
      <c r="K38" s="9"/>
    </row>
    <row r="39">
      <c r="B39" s="9"/>
      <c r="C39" s="9"/>
      <c r="D39" s="9"/>
      <c r="E39" s="9"/>
      <c r="F39" s="9"/>
      <c r="G39" s="9"/>
      <c r="H39" s="9"/>
      <c r="I39" s="9"/>
      <c r="J39" s="9"/>
      <c r="K39" s="9"/>
    </row>
    <row r="40">
      <c r="B40" s="9"/>
      <c r="C40" s="9"/>
      <c r="D40" s="9"/>
      <c r="E40" s="9"/>
      <c r="F40" s="9"/>
      <c r="G40" s="9"/>
      <c r="H40" s="9"/>
      <c r="I40" s="9"/>
      <c r="J40" s="9"/>
      <c r="K40" s="9"/>
    </row>
    <row r="41">
      <c r="B41" s="9"/>
      <c r="C41" s="9"/>
      <c r="D41" s="9"/>
      <c r="E41" s="9"/>
      <c r="F41" s="9"/>
      <c r="G41" s="9"/>
      <c r="H41" s="9"/>
      <c r="I41" s="9"/>
      <c r="J41" s="9"/>
      <c r="K41" s="9"/>
    </row>
    <row r="42">
      <c r="B42" s="9"/>
      <c r="C42" s="9"/>
      <c r="D42" s="9"/>
      <c r="E42" s="9"/>
      <c r="F42" s="9"/>
      <c r="G42" s="9"/>
      <c r="H42" s="9"/>
      <c r="I42" s="9"/>
      <c r="J42" s="9"/>
      <c r="K42" s="9"/>
    </row>
    <row r="43">
      <c r="B43" s="9"/>
      <c r="C43" s="9"/>
      <c r="D43" s="9"/>
      <c r="E43" s="9"/>
      <c r="F43" s="9"/>
      <c r="G43" s="9"/>
      <c r="H43" s="9"/>
      <c r="I43" s="9"/>
      <c r="J43" s="9"/>
      <c r="K43" s="9"/>
    </row>
    <row r="44">
      <c r="B44" s="9"/>
      <c r="C44" s="9"/>
      <c r="D44" s="9"/>
      <c r="E44" s="9"/>
      <c r="F44" s="9"/>
      <c r="G44" s="9"/>
      <c r="H44" s="9"/>
      <c r="I44" s="9"/>
      <c r="J44" s="9"/>
      <c r="K44" s="9"/>
    </row>
    <row r="45">
      <c r="B45" s="9"/>
      <c r="C45" s="9"/>
      <c r="D45" s="9"/>
      <c r="E45" s="9"/>
      <c r="F45" s="9"/>
      <c r="G45" s="9"/>
      <c r="H45" s="9"/>
      <c r="I45" s="9"/>
      <c r="J45" s="9"/>
      <c r="K45" s="9"/>
    </row>
    <row r="46">
      <c r="B46" s="9"/>
      <c r="C46" s="9"/>
      <c r="D46" s="9"/>
      <c r="E46" s="9"/>
      <c r="F46" s="9"/>
      <c r="G46" s="9"/>
      <c r="H46" s="9"/>
      <c r="I46" s="9"/>
      <c r="J46" s="9"/>
      <c r="K46" s="9"/>
    </row>
    <row r="47">
      <c r="B47" s="9"/>
      <c r="C47" s="9"/>
      <c r="D47" s="9"/>
      <c r="E47" s="9"/>
      <c r="F47" s="9"/>
      <c r="G47" s="9"/>
      <c r="H47" s="9"/>
      <c r="I47" s="9"/>
      <c r="J47" s="9"/>
      <c r="K47" s="9"/>
    </row>
    <row r="48">
      <c r="B48" s="9"/>
      <c r="C48" s="9"/>
      <c r="D48" s="9"/>
      <c r="E48" s="9"/>
      <c r="F48" s="9"/>
      <c r="G48" s="9"/>
      <c r="H48" s="9"/>
      <c r="I48" s="9"/>
      <c r="J48" s="9"/>
      <c r="K48" s="9"/>
    </row>
    <row r="49">
      <c r="B49" s="9"/>
      <c r="C49" s="9"/>
      <c r="D49" s="9"/>
      <c r="E49" s="9"/>
      <c r="F49" s="9"/>
      <c r="G49" s="9"/>
      <c r="H49" s="9"/>
      <c r="I49" s="9"/>
      <c r="J49" s="9"/>
      <c r="K49" s="9"/>
    </row>
    <row r="50">
      <c r="B50" s="9"/>
      <c r="C50" s="9"/>
      <c r="D50" s="9"/>
      <c r="E50" s="9"/>
      <c r="F50" s="9"/>
      <c r="G50" s="9"/>
      <c r="H50" s="9"/>
      <c r="I50" s="9"/>
      <c r="J50" s="9"/>
      <c r="K50" s="9"/>
    </row>
    <row r="51">
      <c r="B51" s="9"/>
      <c r="C51" s="9"/>
      <c r="D51" s="9"/>
      <c r="E51" s="9"/>
      <c r="F51" s="9"/>
      <c r="G51" s="9"/>
      <c r="H51" s="9"/>
      <c r="I51" s="9"/>
      <c r="J51" s="9"/>
      <c r="K51" s="9"/>
    </row>
    <row r="52">
      <c r="B52" s="9"/>
      <c r="C52" s="9"/>
      <c r="D52" s="9"/>
      <c r="E52" s="9"/>
      <c r="F52" s="9"/>
      <c r="G52" s="9"/>
      <c r="H52" s="9"/>
      <c r="I52" s="9"/>
      <c r="J52" s="9"/>
      <c r="K52" s="9"/>
    </row>
    <row r="53">
      <c r="B53" s="9"/>
      <c r="C53" s="9"/>
      <c r="D53" s="9"/>
      <c r="E53" s="9"/>
      <c r="F53" s="9"/>
      <c r="G53" s="9"/>
      <c r="H53" s="9"/>
      <c r="I53" s="9"/>
      <c r="J53" s="9"/>
      <c r="K53" s="9"/>
    </row>
    <row r="54">
      <c r="B54" s="9"/>
      <c r="C54" s="9"/>
      <c r="D54" s="9"/>
      <c r="E54" s="9"/>
      <c r="F54" s="9"/>
      <c r="G54" s="9"/>
      <c r="H54" s="9"/>
      <c r="I54" s="9"/>
      <c r="J54" s="9"/>
      <c r="K54" s="9"/>
    </row>
    <row r="55">
      <c r="B55" s="9"/>
      <c r="C55" s="9"/>
      <c r="D55" s="9"/>
      <c r="E55" s="9"/>
      <c r="F55" s="9"/>
      <c r="G55" s="9"/>
      <c r="H55" s="9"/>
      <c r="I55" s="9"/>
      <c r="J55" s="9"/>
      <c r="K55" s="9"/>
    </row>
    <row r="56">
      <c r="B56" s="9"/>
      <c r="C56" s="9"/>
      <c r="D56" s="9"/>
      <c r="E56" s="9"/>
      <c r="F56" s="9"/>
      <c r="G56" s="9"/>
      <c r="H56" s="9"/>
      <c r="I56" s="9"/>
      <c r="J56" s="9"/>
      <c r="K56" s="9"/>
    </row>
    <row r="57">
      <c r="B57" s="9"/>
      <c r="C57" s="9"/>
      <c r="D57" s="9"/>
      <c r="E57" s="9"/>
      <c r="F57" s="9"/>
      <c r="G57" s="9"/>
      <c r="H57" s="9"/>
      <c r="I57" s="9"/>
      <c r="J57" s="9"/>
      <c r="K57" s="9"/>
    </row>
    <row r="58">
      <c r="B58" s="9"/>
      <c r="C58" s="9"/>
      <c r="D58" s="9"/>
      <c r="E58" s="9"/>
      <c r="F58" s="9"/>
      <c r="G58" s="9"/>
      <c r="H58" s="9"/>
      <c r="I58" s="9"/>
      <c r="J58" s="9"/>
      <c r="K58" s="9"/>
    </row>
    <row r="59">
      <c r="B59" s="9"/>
      <c r="C59" s="9"/>
      <c r="D59" s="9"/>
      <c r="E59" s="9"/>
      <c r="F59" s="9"/>
      <c r="G59" s="9"/>
      <c r="H59" s="9"/>
      <c r="I59" s="9"/>
      <c r="J59" s="9"/>
      <c r="K59" s="9"/>
    </row>
    <row r="60">
      <c r="B60" s="9"/>
      <c r="C60" s="9"/>
      <c r="D60" s="9"/>
      <c r="E60" s="9"/>
      <c r="F60" s="9"/>
      <c r="G60" s="9"/>
      <c r="H60" s="9"/>
      <c r="I60" s="9"/>
      <c r="J60" s="9"/>
      <c r="K60" s="9"/>
    </row>
    <row r="61">
      <c r="B61" s="9"/>
      <c r="C61" s="9"/>
      <c r="D61" s="9"/>
      <c r="E61" s="9"/>
      <c r="F61" s="9"/>
      <c r="G61" s="9"/>
      <c r="H61" s="9"/>
      <c r="I61" s="9"/>
      <c r="J61" s="9"/>
      <c r="K61" s="9"/>
    </row>
    <row r="62">
      <c r="B62" s="9"/>
      <c r="C62" s="9"/>
      <c r="D62" s="9"/>
      <c r="E62" s="9"/>
      <c r="F62" s="9"/>
      <c r="G62" s="9"/>
      <c r="H62" s="9"/>
      <c r="I62" s="9"/>
      <c r="J62" s="9"/>
      <c r="K62" s="9"/>
    </row>
    <row r="63">
      <c r="B63" s="9"/>
      <c r="C63" s="9"/>
      <c r="D63" s="9"/>
      <c r="E63" s="9"/>
      <c r="F63" s="9"/>
      <c r="G63" s="9"/>
      <c r="H63" s="9"/>
      <c r="I63" s="9"/>
      <c r="J63" s="9"/>
      <c r="K63" s="9"/>
    </row>
    <row r="64">
      <c r="B64" s="9"/>
      <c r="C64" s="9"/>
      <c r="D64" s="9"/>
      <c r="E64" s="9"/>
      <c r="F64" s="9"/>
      <c r="G64" s="9"/>
      <c r="H64" s="9"/>
      <c r="I64" s="9"/>
      <c r="J64" s="9"/>
      <c r="K64" s="9"/>
    </row>
    <row r="65">
      <c r="B65" s="9"/>
      <c r="C65" s="9"/>
      <c r="D65" s="9"/>
      <c r="E65" s="9"/>
      <c r="F65" s="9"/>
      <c r="G65" s="9"/>
      <c r="H65" s="9"/>
      <c r="I65" s="9"/>
      <c r="J65" s="9"/>
      <c r="K65" s="9"/>
    </row>
    <row r="66">
      <c r="B66" s="9"/>
      <c r="C66" s="9"/>
      <c r="D66" s="9"/>
      <c r="E66" s="9"/>
      <c r="F66" s="9"/>
      <c r="G66" s="9"/>
      <c r="H66" s="9"/>
      <c r="I66" s="9"/>
      <c r="J66" s="9"/>
      <c r="K66" s="9"/>
    </row>
    <row r="67">
      <c r="B67" s="9"/>
      <c r="C67" s="9"/>
      <c r="D67" s="9"/>
      <c r="E67" s="9"/>
      <c r="F67" s="9"/>
      <c r="G67" s="9"/>
      <c r="H67" s="9"/>
      <c r="I67" s="9"/>
      <c r="J67" s="9"/>
      <c r="K67" s="9"/>
    </row>
    <row r="68">
      <c r="B68" s="9"/>
      <c r="C68" s="9"/>
      <c r="D68" s="9"/>
      <c r="E68" s="9"/>
      <c r="F68" s="9"/>
      <c r="G68" s="9"/>
      <c r="H68" s="9"/>
      <c r="I68" s="9"/>
      <c r="J68" s="9"/>
      <c r="K68" s="9"/>
    </row>
    <row r="69">
      <c r="B69" s="9"/>
      <c r="C69" s="9"/>
      <c r="D69" s="9"/>
      <c r="E69" s="9"/>
      <c r="F69" s="9"/>
      <c r="G69" s="9"/>
      <c r="H69" s="9"/>
      <c r="I69" s="9"/>
      <c r="J69" s="9"/>
      <c r="K69" s="9"/>
    </row>
    <row r="70">
      <c r="B70" s="9"/>
      <c r="C70" s="9"/>
      <c r="D70" s="9"/>
      <c r="E70" s="9"/>
      <c r="F70" s="9"/>
      <c r="G70" s="9"/>
      <c r="H70" s="9"/>
      <c r="I70" s="9"/>
      <c r="J70" s="9"/>
      <c r="K70" s="9"/>
    </row>
    <row r="71">
      <c r="B71" s="9"/>
      <c r="C71" s="9"/>
      <c r="D71" s="9"/>
      <c r="E71" s="9"/>
      <c r="F71" s="9"/>
      <c r="G71" s="9"/>
      <c r="H71" s="9"/>
      <c r="I71" s="9"/>
      <c r="J71" s="9"/>
      <c r="K71" s="9"/>
    </row>
    <row r="72">
      <c r="B72" s="9"/>
      <c r="C72" s="9"/>
      <c r="D72" s="9"/>
      <c r="E72" s="9"/>
      <c r="F72" s="9"/>
      <c r="G72" s="9"/>
      <c r="H72" s="9"/>
      <c r="I72" s="9"/>
      <c r="J72" s="9"/>
      <c r="K72" s="9"/>
    </row>
    <row r="73">
      <c r="B73" s="9"/>
      <c r="C73" s="9"/>
      <c r="D73" s="9"/>
      <c r="E73" s="9"/>
      <c r="F73" s="9"/>
      <c r="G73" s="9"/>
      <c r="H73" s="9"/>
      <c r="I73" s="9"/>
      <c r="J73" s="9"/>
      <c r="K73" s="9"/>
    </row>
    <row r="74">
      <c r="B74" s="9"/>
      <c r="C74" s="9"/>
      <c r="D74" s="9"/>
      <c r="E74" s="9"/>
      <c r="F74" s="9"/>
      <c r="G74" s="9"/>
      <c r="H74" s="9"/>
      <c r="I74" s="9"/>
      <c r="J74" s="9"/>
      <c r="K74" s="9"/>
    </row>
    <row r="75">
      <c r="B75" s="9"/>
      <c r="C75" s="9"/>
      <c r="D75" s="9"/>
      <c r="E75" s="9"/>
      <c r="F75" s="9"/>
      <c r="G75" s="9"/>
      <c r="H75" s="9"/>
      <c r="I75" s="9"/>
      <c r="J75" s="9"/>
      <c r="K75" s="9"/>
    </row>
    <row r="76">
      <c r="B76" s="9"/>
      <c r="C76" s="9"/>
      <c r="D76" s="9"/>
      <c r="E76" s="9"/>
      <c r="F76" s="9"/>
      <c r="G76" s="9"/>
      <c r="H76" s="9"/>
      <c r="I76" s="9"/>
      <c r="J76" s="9"/>
      <c r="K76" s="9"/>
    </row>
    <row r="77">
      <c r="B77" s="9"/>
      <c r="C77" s="9"/>
      <c r="D77" s="9"/>
      <c r="E77" s="9"/>
      <c r="F77" s="9"/>
      <c r="G77" s="9"/>
      <c r="H77" s="9"/>
      <c r="I77" s="9"/>
      <c r="J77" s="9"/>
      <c r="K77" s="9"/>
    </row>
    <row r="78">
      <c r="B78" s="9"/>
      <c r="C78" s="9"/>
      <c r="D78" s="9"/>
      <c r="E78" s="9"/>
      <c r="F78" s="9"/>
      <c r="G78" s="9"/>
      <c r="H78" s="9"/>
      <c r="I78" s="9"/>
      <c r="J78" s="9"/>
      <c r="K78" s="9"/>
    </row>
    <row r="79">
      <c r="B79" s="9"/>
      <c r="C79" s="9"/>
      <c r="D79" s="9"/>
      <c r="E79" s="9"/>
      <c r="F79" s="9"/>
      <c r="G79" s="9"/>
      <c r="H79" s="9"/>
      <c r="I79" s="9"/>
      <c r="J79" s="9"/>
      <c r="K79" s="9"/>
    </row>
    <row r="80">
      <c r="B80" s="9"/>
      <c r="C80" s="9"/>
      <c r="D80" s="9"/>
      <c r="E80" s="9"/>
      <c r="F80" s="9"/>
      <c r="G80" s="9"/>
      <c r="H80" s="9"/>
      <c r="I80" s="9"/>
      <c r="J80" s="9"/>
      <c r="K80" s="9"/>
    </row>
    <row r="81">
      <c r="B81" s="9"/>
      <c r="C81" s="9"/>
      <c r="D81" s="9"/>
      <c r="E81" s="9"/>
      <c r="F81" s="9"/>
      <c r="G81" s="9"/>
      <c r="H81" s="9"/>
      <c r="I81" s="9"/>
      <c r="J81" s="9"/>
      <c r="K81" s="9"/>
    </row>
    <row r="82">
      <c r="B82" s="9"/>
      <c r="C82" s="9"/>
      <c r="D82" s="9"/>
      <c r="E82" s="9"/>
      <c r="F82" s="9"/>
      <c r="G82" s="9"/>
      <c r="H82" s="9"/>
      <c r="I82" s="9"/>
      <c r="J82" s="9"/>
      <c r="K82" s="9"/>
    </row>
    <row r="83">
      <c r="B83" s="9"/>
      <c r="C83" s="9"/>
      <c r="D83" s="9"/>
      <c r="E83" s="9"/>
      <c r="F83" s="9"/>
      <c r="G83" s="9"/>
      <c r="H83" s="9"/>
      <c r="I83" s="9"/>
      <c r="J83" s="9"/>
      <c r="K83" s="9"/>
    </row>
    <row r="84">
      <c r="B84" s="9"/>
      <c r="C84" s="9"/>
      <c r="D84" s="9"/>
      <c r="E84" s="9"/>
      <c r="F84" s="9"/>
      <c r="G84" s="9"/>
      <c r="H84" s="9"/>
      <c r="I84" s="9"/>
      <c r="J84" s="9"/>
      <c r="K84" s="9"/>
    </row>
    <row r="85">
      <c r="B85" s="9"/>
      <c r="C85" s="9"/>
      <c r="D85" s="9"/>
      <c r="E85" s="9"/>
      <c r="F85" s="9"/>
      <c r="G85" s="9"/>
      <c r="H85" s="9"/>
      <c r="I85" s="9"/>
      <c r="J85" s="9"/>
      <c r="K85" s="9"/>
    </row>
    <row r="86">
      <c r="B86" s="9"/>
      <c r="C86" s="9"/>
      <c r="D86" s="9"/>
      <c r="E86" s="9"/>
      <c r="F86" s="9"/>
      <c r="G86" s="9"/>
      <c r="H86" s="9"/>
      <c r="I86" s="9"/>
      <c r="J86" s="9"/>
      <c r="K86" s="9"/>
    </row>
    <row r="87">
      <c r="B87" s="9"/>
      <c r="C87" s="9"/>
      <c r="D87" s="9"/>
      <c r="E87" s="9"/>
      <c r="F87" s="9"/>
      <c r="G87" s="9"/>
      <c r="H87" s="9"/>
      <c r="I87" s="9"/>
      <c r="J87" s="9"/>
      <c r="K87" s="9"/>
    </row>
    <row r="88">
      <c r="B88" s="9"/>
      <c r="C88" s="9"/>
      <c r="D88" s="9"/>
      <c r="E88" s="9"/>
      <c r="F88" s="9"/>
      <c r="G88" s="9"/>
      <c r="H88" s="9"/>
      <c r="I88" s="9"/>
      <c r="J88" s="9"/>
      <c r="K88" s="9"/>
    </row>
    <row r="89">
      <c r="B89" s="9"/>
      <c r="C89" s="9"/>
      <c r="D89" s="9"/>
      <c r="E89" s="9"/>
      <c r="F89" s="9"/>
      <c r="G89" s="9"/>
      <c r="H89" s="9"/>
      <c r="I89" s="9"/>
      <c r="J89" s="9"/>
      <c r="K89" s="9"/>
    </row>
    <row r="90">
      <c r="B90" s="9"/>
      <c r="C90" s="9"/>
      <c r="D90" s="9"/>
      <c r="E90" s="9"/>
      <c r="F90" s="9"/>
      <c r="G90" s="9"/>
      <c r="H90" s="9"/>
      <c r="I90" s="9"/>
      <c r="J90" s="9"/>
      <c r="K90" s="9"/>
    </row>
    <row r="91">
      <c r="B91" s="9"/>
      <c r="C91" s="9"/>
      <c r="D91" s="9"/>
      <c r="E91" s="9"/>
      <c r="F91" s="9"/>
      <c r="G91" s="9"/>
      <c r="H91" s="9"/>
      <c r="I91" s="9"/>
      <c r="J91" s="9"/>
      <c r="K91" s="9"/>
    </row>
    <row r="92">
      <c r="B92" s="9"/>
      <c r="C92" s="9"/>
      <c r="D92" s="9"/>
      <c r="E92" s="9"/>
      <c r="F92" s="9"/>
      <c r="G92" s="9"/>
      <c r="H92" s="9"/>
      <c r="I92" s="9"/>
      <c r="J92" s="9"/>
      <c r="K92" s="9"/>
    </row>
    <row r="93">
      <c r="B93" s="9"/>
      <c r="C93" s="9"/>
      <c r="D93" s="9"/>
      <c r="E93" s="9"/>
      <c r="F93" s="9"/>
      <c r="G93" s="9"/>
      <c r="H93" s="9"/>
      <c r="I93" s="9"/>
      <c r="J93" s="9"/>
      <c r="K93" s="9"/>
    </row>
    <row r="94">
      <c r="B94" s="9"/>
      <c r="C94" s="9"/>
      <c r="D94" s="9"/>
      <c r="E94" s="9"/>
      <c r="F94" s="9"/>
      <c r="G94" s="9"/>
      <c r="H94" s="9"/>
      <c r="I94" s="9"/>
      <c r="J94" s="9"/>
      <c r="K94" s="9"/>
    </row>
    <row r="95">
      <c r="B95" s="9"/>
      <c r="C95" s="9"/>
      <c r="D95" s="9"/>
      <c r="E95" s="9"/>
      <c r="F95" s="9"/>
      <c r="G95" s="9"/>
      <c r="H95" s="9"/>
      <c r="I95" s="9"/>
      <c r="J95" s="9"/>
      <c r="K95" s="9"/>
    </row>
    <row r="96">
      <c r="B96" s="9"/>
      <c r="C96" s="9"/>
      <c r="D96" s="9"/>
      <c r="E96" s="9"/>
      <c r="F96" s="9"/>
      <c r="G96" s="9"/>
      <c r="H96" s="9"/>
      <c r="I96" s="9"/>
      <c r="J96" s="9"/>
      <c r="K96" s="9"/>
    </row>
    <row r="97">
      <c r="B97" s="9"/>
      <c r="C97" s="9"/>
      <c r="D97" s="9"/>
      <c r="E97" s="9"/>
      <c r="F97" s="9"/>
      <c r="G97" s="9"/>
      <c r="H97" s="9"/>
      <c r="I97" s="9"/>
      <c r="J97" s="9"/>
      <c r="K97" s="9"/>
    </row>
    <row r="98">
      <c r="B98" s="9"/>
      <c r="C98" s="9"/>
      <c r="D98" s="9"/>
      <c r="E98" s="9"/>
      <c r="F98" s="9"/>
      <c r="G98" s="9"/>
      <c r="H98" s="9"/>
      <c r="I98" s="9"/>
      <c r="J98" s="9"/>
      <c r="K98" s="9"/>
    </row>
    <row r="99">
      <c r="B99" s="9"/>
      <c r="C99" s="9"/>
      <c r="D99" s="9"/>
      <c r="E99" s="9"/>
      <c r="F99" s="9"/>
      <c r="G99" s="9"/>
      <c r="H99" s="9"/>
      <c r="I99" s="9"/>
      <c r="J99" s="9"/>
      <c r="K99" s="9"/>
    </row>
    <row r="100"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32"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>
      <c r="B241" s="9"/>
      <c r="C241" s="9"/>
      <c r="D241" s="9"/>
      <c r="E241" s="9"/>
      <c r="F241" s="9"/>
      <c r="G241" s="9"/>
      <c r="H241" s="9"/>
      <c r="I241" s="9"/>
      <c r="J241" s="9"/>
      <c r="K241" s="9"/>
    </row>
    <row r="242"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>
      <c r="B243" s="9"/>
      <c r="C243" s="9"/>
      <c r="D243" s="9"/>
      <c r="E243" s="9"/>
      <c r="F243" s="9"/>
      <c r="G243" s="9"/>
      <c r="H243" s="9"/>
      <c r="I243" s="9"/>
      <c r="J243" s="9"/>
      <c r="K243" s="9"/>
    </row>
    <row r="244"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>
      <c r="B245" s="9"/>
      <c r="C245" s="9"/>
      <c r="D245" s="9"/>
      <c r="E245" s="9"/>
      <c r="F245" s="9"/>
      <c r="G245" s="9"/>
      <c r="H245" s="9"/>
      <c r="I245" s="9"/>
      <c r="J245" s="9"/>
      <c r="K245" s="9"/>
    </row>
    <row r="246"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>
      <c r="B247" s="9"/>
      <c r="C247" s="9"/>
      <c r="D247" s="9"/>
      <c r="E247" s="9"/>
      <c r="F247" s="9"/>
      <c r="G247" s="9"/>
      <c r="H247" s="9"/>
      <c r="I247" s="9"/>
      <c r="J247" s="9"/>
      <c r="K247" s="9"/>
    </row>
    <row r="248"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>
      <c r="B249" s="9"/>
      <c r="C249" s="9"/>
      <c r="D249" s="9"/>
      <c r="E249" s="9"/>
      <c r="F249" s="9"/>
      <c r="G249" s="9"/>
      <c r="H249" s="9"/>
      <c r="I249" s="9"/>
      <c r="J249" s="9"/>
      <c r="K249" s="9"/>
    </row>
    <row r="250"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>
      <c r="B253" s="9"/>
      <c r="C253" s="9"/>
      <c r="D253" s="9"/>
      <c r="E253" s="9"/>
      <c r="F253" s="9"/>
      <c r="G253" s="9"/>
      <c r="H253" s="9"/>
      <c r="I253" s="9"/>
      <c r="J253" s="9"/>
      <c r="K253" s="9"/>
    </row>
    <row r="254"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>
      <c r="B255" s="9"/>
      <c r="C255" s="9"/>
      <c r="D255" s="9"/>
      <c r="E255" s="9"/>
      <c r="F255" s="9"/>
      <c r="G255" s="9"/>
      <c r="H255" s="9"/>
      <c r="I255" s="9"/>
      <c r="J255" s="9"/>
      <c r="K255" s="9"/>
    </row>
    <row r="256"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>
      <c r="B257" s="9"/>
      <c r="C257" s="9"/>
      <c r="D257" s="9"/>
      <c r="E257" s="9"/>
      <c r="F257" s="9"/>
      <c r="G257" s="9"/>
      <c r="H257" s="9"/>
      <c r="I257" s="9"/>
      <c r="J257" s="9"/>
      <c r="K257" s="9"/>
    </row>
    <row r="258"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>
      <c r="B259" s="9"/>
      <c r="C259" s="9"/>
      <c r="D259" s="9"/>
      <c r="E259" s="9"/>
      <c r="F259" s="9"/>
      <c r="G259" s="9"/>
      <c r="H259" s="9"/>
      <c r="I259" s="9"/>
      <c r="J259" s="9"/>
      <c r="K259" s="9"/>
    </row>
    <row r="260"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>
      <c r="B261" s="9"/>
      <c r="C261" s="9"/>
      <c r="D261" s="9"/>
      <c r="E261" s="9"/>
      <c r="F261" s="9"/>
      <c r="G261" s="9"/>
      <c r="H261" s="9"/>
      <c r="I261" s="9"/>
      <c r="J261" s="9"/>
      <c r="K261" s="9"/>
    </row>
    <row r="262"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>
      <c r="B263" s="9"/>
      <c r="C263" s="9"/>
      <c r="D263" s="9"/>
      <c r="E263" s="9"/>
      <c r="F263" s="9"/>
      <c r="G263" s="9"/>
      <c r="H263" s="9"/>
      <c r="I263" s="9"/>
      <c r="J263" s="9"/>
      <c r="K263" s="9"/>
    </row>
    <row r="264"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>
      <c r="B265" s="9"/>
      <c r="C265" s="9"/>
      <c r="D265" s="9"/>
      <c r="E265" s="9"/>
      <c r="F265" s="9"/>
      <c r="G265" s="9"/>
      <c r="H265" s="9"/>
      <c r="I265" s="9"/>
      <c r="J265" s="9"/>
      <c r="K265" s="9"/>
    </row>
    <row r="266"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>
      <c r="B267" s="9"/>
      <c r="C267" s="9"/>
      <c r="D267" s="9"/>
      <c r="E267" s="9"/>
      <c r="F267" s="9"/>
      <c r="G267" s="9"/>
      <c r="H267" s="9"/>
      <c r="I267" s="9"/>
      <c r="J267" s="9"/>
      <c r="K267" s="9"/>
    </row>
    <row r="268"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>
      <c r="B271" s="9"/>
      <c r="C271" s="9"/>
      <c r="D271" s="9"/>
      <c r="E271" s="9"/>
      <c r="F271" s="9"/>
      <c r="G271" s="9"/>
      <c r="H271" s="9"/>
      <c r="I271" s="9"/>
      <c r="J271" s="9"/>
      <c r="K271" s="9"/>
    </row>
    <row r="272"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>
      <c r="B273" s="9"/>
      <c r="C273" s="9"/>
      <c r="D273" s="9"/>
      <c r="E273" s="9"/>
      <c r="F273" s="9"/>
      <c r="G273" s="9"/>
      <c r="H273" s="9"/>
      <c r="I273" s="9"/>
      <c r="J273" s="9"/>
      <c r="K273" s="9"/>
    </row>
    <row r="274"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>
      <c r="B275" s="9"/>
      <c r="C275" s="9"/>
      <c r="D275" s="9"/>
      <c r="E275" s="9"/>
      <c r="F275" s="9"/>
      <c r="G275" s="9"/>
      <c r="H275" s="9"/>
      <c r="I275" s="9"/>
      <c r="J275" s="9"/>
      <c r="K275" s="9"/>
    </row>
    <row r="276"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>
      <c r="B277" s="9"/>
      <c r="C277" s="9"/>
      <c r="D277" s="9"/>
      <c r="E277" s="9"/>
      <c r="F277" s="9"/>
      <c r="G277" s="9"/>
      <c r="H277" s="9"/>
      <c r="I277" s="9"/>
      <c r="J277" s="9"/>
      <c r="K277" s="9"/>
    </row>
    <row r="278"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>
      <c r="B279" s="9"/>
      <c r="C279" s="9"/>
      <c r="D279" s="9"/>
      <c r="E279" s="9"/>
      <c r="F279" s="9"/>
      <c r="G279" s="9"/>
      <c r="H279" s="9"/>
      <c r="I279" s="9"/>
      <c r="J279" s="9"/>
      <c r="K279" s="9"/>
    </row>
    <row r="280"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>
      <c r="B281" s="9"/>
      <c r="C281" s="9"/>
      <c r="D281" s="9"/>
      <c r="E281" s="9"/>
      <c r="F281" s="9"/>
      <c r="G281" s="9"/>
      <c r="H281" s="9"/>
      <c r="I281" s="9"/>
      <c r="J281" s="9"/>
      <c r="K281" s="9"/>
    </row>
    <row r="282"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>
      <c r="B283" s="9"/>
      <c r="C283" s="9"/>
      <c r="D283" s="9"/>
      <c r="E283" s="9"/>
      <c r="F283" s="9"/>
      <c r="G283" s="9"/>
      <c r="H283" s="9"/>
      <c r="I283" s="9"/>
      <c r="J283" s="9"/>
      <c r="K283" s="9"/>
    </row>
    <row r="284"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>
      <c r="B285" s="9"/>
      <c r="C285" s="9"/>
      <c r="D285" s="9"/>
      <c r="E285" s="9"/>
      <c r="F285" s="9"/>
      <c r="G285" s="9"/>
      <c r="H285" s="9"/>
      <c r="I285" s="9"/>
      <c r="J285" s="9"/>
      <c r="K285" s="9"/>
    </row>
    <row r="286"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>
      <c r="B287" s="9"/>
      <c r="C287" s="9"/>
      <c r="D287" s="9"/>
      <c r="E287" s="9"/>
      <c r="F287" s="9"/>
      <c r="G287" s="9"/>
      <c r="H287" s="9"/>
      <c r="I287" s="9"/>
      <c r="J287" s="9"/>
      <c r="K287" s="9"/>
    </row>
    <row r="288"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>
      <c r="B291" s="9"/>
      <c r="C291" s="9"/>
      <c r="D291" s="9"/>
      <c r="E291" s="9"/>
      <c r="F291" s="9"/>
      <c r="G291" s="9"/>
      <c r="H291" s="9"/>
      <c r="I291" s="9"/>
      <c r="J291" s="9"/>
      <c r="K291" s="9"/>
    </row>
    <row r="292"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>
      <c r="B293" s="9"/>
      <c r="C293" s="9"/>
      <c r="D293" s="9"/>
      <c r="E293" s="9"/>
      <c r="F293" s="9"/>
      <c r="G293" s="9"/>
      <c r="H293" s="9"/>
      <c r="I293" s="9"/>
      <c r="J293" s="9"/>
      <c r="K293" s="9"/>
    </row>
    <row r="294"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>
      <c r="B295" s="9"/>
      <c r="C295" s="9"/>
      <c r="D295" s="9"/>
      <c r="E295" s="9"/>
      <c r="F295" s="9"/>
      <c r="G295" s="9"/>
      <c r="H295" s="9"/>
      <c r="I295" s="9"/>
      <c r="J295" s="9"/>
      <c r="K295" s="9"/>
    </row>
    <row r="296"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>
      <c r="B299" s="9"/>
      <c r="C299" s="9"/>
      <c r="D299" s="9"/>
      <c r="E299" s="9"/>
      <c r="F299" s="9"/>
      <c r="G299" s="9"/>
      <c r="H299" s="9"/>
      <c r="I299" s="9"/>
      <c r="J299" s="9"/>
      <c r="K299" s="9"/>
    </row>
    <row r="300"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>
      <c r="B303" s="9"/>
      <c r="C303" s="9"/>
      <c r="D303" s="9"/>
      <c r="E303" s="9"/>
      <c r="F303" s="9"/>
      <c r="G303" s="9"/>
      <c r="H303" s="9"/>
      <c r="I303" s="9"/>
      <c r="J303" s="9"/>
      <c r="K303" s="9"/>
    </row>
    <row r="304"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>
      <c r="B305" s="9"/>
      <c r="C305" s="9"/>
      <c r="D305" s="9"/>
      <c r="E305" s="9"/>
      <c r="F305" s="9"/>
      <c r="G305" s="9"/>
      <c r="H305" s="9"/>
      <c r="I305" s="9"/>
      <c r="J305" s="9"/>
      <c r="K305" s="9"/>
    </row>
    <row r="306"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>
      <c r="B307" s="9"/>
      <c r="C307" s="9"/>
      <c r="D307" s="9"/>
      <c r="E307" s="9"/>
      <c r="F307" s="9"/>
      <c r="G307" s="9"/>
      <c r="H307" s="9"/>
      <c r="I307" s="9"/>
      <c r="J307" s="9"/>
      <c r="K307" s="9"/>
    </row>
    <row r="308"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>
      <c r="B309" s="9"/>
      <c r="C309" s="9"/>
      <c r="D309" s="9"/>
      <c r="E309" s="9"/>
      <c r="F309" s="9"/>
      <c r="G309" s="9"/>
      <c r="H309" s="9"/>
      <c r="I309" s="9"/>
      <c r="J309" s="9"/>
      <c r="K309" s="9"/>
    </row>
    <row r="310"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>
      <c r="B311" s="9"/>
      <c r="C311" s="9"/>
      <c r="D311" s="9"/>
      <c r="E311" s="9"/>
      <c r="F311" s="9"/>
      <c r="G311" s="9"/>
      <c r="H311" s="9"/>
      <c r="I311" s="9"/>
      <c r="J311" s="9"/>
      <c r="K311" s="9"/>
    </row>
    <row r="312"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>
      <c r="B313" s="9"/>
      <c r="C313" s="9"/>
      <c r="D313" s="9"/>
      <c r="E313" s="9"/>
      <c r="F313" s="9"/>
      <c r="G313" s="9"/>
      <c r="H313" s="9"/>
      <c r="I313" s="9"/>
      <c r="J313" s="9"/>
      <c r="K313" s="9"/>
    </row>
    <row r="314"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>
      <c r="B315" s="9"/>
      <c r="C315" s="9"/>
      <c r="D315" s="9"/>
      <c r="E315" s="9"/>
      <c r="F315" s="9"/>
      <c r="G315" s="9"/>
      <c r="H315" s="9"/>
      <c r="I315" s="9"/>
      <c r="J315" s="9"/>
      <c r="K315" s="9"/>
    </row>
    <row r="316"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>
      <c r="B317" s="9"/>
      <c r="C317" s="9"/>
      <c r="D317" s="9"/>
      <c r="E317" s="9"/>
      <c r="F317" s="9"/>
      <c r="G317" s="9"/>
      <c r="H317" s="9"/>
      <c r="I317" s="9"/>
      <c r="J317" s="9"/>
      <c r="K317" s="9"/>
    </row>
    <row r="318"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>
      <c r="B321" s="9"/>
      <c r="C321" s="9"/>
      <c r="D321" s="9"/>
      <c r="E321" s="9"/>
      <c r="F321" s="9"/>
      <c r="G321" s="9"/>
      <c r="H321" s="9"/>
      <c r="I321" s="9"/>
      <c r="J321" s="9"/>
      <c r="K321" s="9"/>
    </row>
    <row r="322"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>
      <c r="B323" s="9"/>
      <c r="C323" s="9"/>
      <c r="D323" s="9"/>
      <c r="E323" s="9"/>
      <c r="F323" s="9"/>
      <c r="G323" s="9"/>
      <c r="H323" s="9"/>
      <c r="I323" s="9"/>
      <c r="J323" s="9"/>
      <c r="K323" s="9"/>
    </row>
    <row r="324"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>
      <c r="B325" s="9"/>
      <c r="C325" s="9"/>
      <c r="D325" s="9"/>
      <c r="E325" s="9"/>
      <c r="F325" s="9"/>
      <c r="G325" s="9"/>
      <c r="H325" s="9"/>
      <c r="I325" s="9"/>
      <c r="J325" s="9"/>
      <c r="K325" s="9"/>
    </row>
    <row r="326"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>
      <c r="B327" s="9"/>
      <c r="C327" s="9"/>
      <c r="D327" s="9"/>
      <c r="E327" s="9"/>
      <c r="F327" s="9"/>
      <c r="G327" s="9"/>
      <c r="H327" s="9"/>
      <c r="I327" s="9"/>
      <c r="J327" s="9"/>
      <c r="K327" s="9"/>
    </row>
    <row r="328"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>
      <c r="B329" s="9"/>
      <c r="C329" s="9"/>
      <c r="D329" s="9"/>
      <c r="E329" s="9"/>
      <c r="F329" s="9"/>
      <c r="G329" s="9"/>
      <c r="H329" s="9"/>
      <c r="I329" s="9"/>
      <c r="J329" s="9"/>
      <c r="K329" s="9"/>
    </row>
    <row r="330"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>
      <c r="B331" s="9"/>
      <c r="C331" s="9"/>
      <c r="D331" s="9"/>
      <c r="E331" s="9"/>
      <c r="F331" s="9"/>
      <c r="G331" s="9"/>
      <c r="H331" s="9"/>
      <c r="I331" s="9"/>
      <c r="J331" s="9"/>
      <c r="K331" s="9"/>
    </row>
    <row r="332"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>
      <c r="B333" s="9"/>
      <c r="C333" s="9"/>
      <c r="D333" s="9"/>
      <c r="E333" s="9"/>
      <c r="F333" s="9"/>
      <c r="G333" s="9"/>
      <c r="H333" s="9"/>
      <c r="I333" s="9"/>
      <c r="J333" s="9"/>
      <c r="K333" s="9"/>
    </row>
    <row r="334"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>
      <c r="B335" s="9"/>
      <c r="C335" s="9"/>
      <c r="D335" s="9"/>
      <c r="E335" s="9"/>
      <c r="F335" s="9"/>
      <c r="G335" s="9"/>
      <c r="H335" s="9"/>
      <c r="I335" s="9"/>
      <c r="J335" s="9"/>
      <c r="K335" s="9"/>
    </row>
    <row r="336"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>
      <c r="B339" s="9"/>
      <c r="C339" s="9"/>
      <c r="D339" s="9"/>
      <c r="E339" s="9"/>
      <c r="F339" s="9"/>
      <c r="G339" s="9"/>
      <c r="H339" s="9"/>
      <c r="I339" s="9"/>
      <c r="J339" s="9"/>
      <c r="K339" s="9"/>
    </row>
    <row r="340"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>
      <c r="B341" s="9"/>
      <c r="C341" s="9"/>
      <c r="D341" s="9"/>
      <c r="E341" s="9"/>
      <c r="F341" s="9"/>
      <c r="G341" s="9"/>
      <c r="H341" s="9"/>
      <c r="I341" s="9"/>
      <c r="J341" s="9"/>
      <c r="K341" s="9"/>
    </row>
    <row r="342"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>
      <c r="B343" s="9"/>
      <c r="C343" s="9"/>
      <c r="D343" s="9"/>
      <c r="E343" s="9"/>
      <c r="F343" s="9"/>
      <c r="G343" s="9"/>
      <c r="H343" s="9"/>
      <c r="I343" s="9"/>
      <c r="J343" s="9"/>
      <c r="K343" s="9"/>
    </row>
    <row r="344"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>
      <c r="B345" s="9"/>
      <c r="C345" s="9"/>
      <c r="D345" s="9"/>
      <c r="E345" s="9"/>
      <c r="F345" s="9"/>
      <c r="G345" s="9"/>
      <c r="H345" s="9"/>
      <c r="I345" s="9"/>
      <c r="J345" s="9"/>
      <c r="K345" s="9"/>
    </row>
    <row r="346"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>
      <c r="B347" s="9"/>
      <c r="C347" s="9"/>
      <c r="D347" s="9"/>
      <c r="E347" s="9"/>
      <c r="F347" s="9"/>
      <c r="G347" s="9"/>
      <c r="H347" s="9"/>
      <c r="I347" s="9"/>
      <c r="J347" s="9"/>
      <c r="K347" s="9"/>
    </row>
    <row r="348"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>
      <c r="B349" s="9"/>
      <c r="C349" s="9"/>
      <c r="D349" s="9"/>
      <c r="E349" s="9"/>
      <c r="F349" s="9"/>
      <c r="G349" s="9"/>
      <c r="H349" s="9"/>
      <c r="I349" s="9"/>
      <c r="J349" s="9"/>
      <c r="K349" s="9"/>
    </row>
    <row r="350"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>
      <c r="B351" s="9"/>
      <c r="C351" s="9"/>
      <c r="D351" s="9"/>
      <c r="E351" s="9"/>
      <c r="F351" s="9"/>
      <c r="G351" s="9"/>
      <c r="H351" s="9"/>
      <c r="I351" s="9"/>
      <c r="J351" s="9"/>
      <c r="K351" s="9"/>
    </row>
    <row r="352"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>
      <c r="B353" s="9"/>
      <c r="C353" s="9"/>
      <c r="D353" s="9"/>
      <c r="E353" s="9"/>
      <c r="F353" s="9"/>
      <c r="G353" s="9"/>
      <c r="H353" s="9"/>
      <c r="I353" s="9"/>
      <c r="J353" s="9"/>
      <c r="K353" s="9"/>
    </row>
    <row r="354"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>
      <c r="B357" s="9"/>
      <c r="C357" s="9"/>
      <c r="D357" s="9"/>
      <c r="E357" s="9"/>
      <c r="F357" s="9"/>
      <c r="G357" s="9"/>
      <c r="H357" s="9"/>
      <c r="I357" s="9"/>
      <c r="J357" s="9"/>
      <c r="K357" s="9"/>
    </row>
    <row r="358"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>
      <c r="B359" s="9"/>
      <c r="C359" s="9"/>
      <c r="D359" s="9"/>
      <c r="E359" s="9"/>
      <c r="F359" s="9"/>
      <c r="G359" s="9"/>
      <c r="H359" s="9"/>
      <c r="I359" s="9"/>
      <c r="J359" s="9"/>
      <c r="K359" s="9"/>
    </row>
    <row r="360"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>
      <c r="B361" s="9"/>
      <c r="C361" s="9"/>
      <c r="D361" s="9"/>
      <c r="E361" s="9"/>
      <c r="F361" s="9"/>
      <c r="G361" s="9"/>
      <c r="H361" s="9"/>
      <c r="I361" s="9"/>
      <c r="J361" s="9"/>
      <c r="K361" s="9"/>
    </row>
    <row r="362"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>
      <c r="B363" s="9"/>
      <c r="C363" s="9"/>
      <c r="D363" s="9"/>
      <c r="E363" s="9"/>
      <c r="F363" s="9"/>
      <c r="G363" s="9"/>
      <c r="H363" s="9"/>
      <c r="I363" s="9"/>
      <c r="J363" s="9"/>
      <c r="K363" s="9"/>
    </row>
    <row r="364"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>
      <c r="B365" s="9"/>
      <c r="C365" s="9"/>
      <c r="D365" s="9"/>
      <c r="E365" s="9"/>
      <c r="F365" s="9"/>
      <c r="G365" s="9"/>
      <c r="H365" s="9"/>
      <c r="I365" s="9"/>
      <c r="J365" s="9"/>
      <c r="K365" s="9"/>
    </row>
    <row r="366"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>
      <c r="B367" s="9"/>
      <c r="C367" s="9"/>
      <c r="D367" s="9"/>
      <c r="E367" s="9"/>
      <c r="F367" s="9"/>
      <c r="G367" s="9"/>
      <c r="H367" s="9"/>
      <c r="I367" s="9"/>
      <c r="J367" s="9"/>
      <c r="K367" s="9"/>
    </row>
    <row r="368"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>
      <c r="B369" s="9"/>
      <c r="C369" s="9"/>
      <c r="D369" s="9"/>
      <c r="E369" s="9"/>
      <c r="F369" s="9"/>
      <c r="G369" s="9"/>
      <c r="H369" s="9"/>
      <c r="I369" s="9"/>
      <c r="J369" s="9"/>
      <c r="K369" s="9"/>
    </row>
    <row r="370"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>
      <c r="B371" s="9"/>
      <c r="C371" s="9"/>
      <c r="D371" s="9"/>
      <c r="E371" s="9"/>
      <c r="F371" s="9"/>
      <c r="G371" s="9"/>
      <c r="H371" s="9"/>
      <c r="I371" s="9"/>
      <c r="J371" s="9"/>
      <c r="K371" s="9"/>
    </row>
    <row r="372"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>
      <c r="B375" s="9"/>
      <c r="C375" s="9"/>
      <c r="D375" s="9"/>
      <c r="E375" s="9"/>
      <c r="F375" s="9"/>
      <c r="G375" s="9"/>
      <c r="H375" s="9"/>
      <c r="I375" s="9"/>
      <c r="J375" s="9"/>
      <c r="K375" s="9"/>
    </row>
    <row r="376"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>
      <c r="B377" s="9"/>
      <c r="C377" s="9"/>
      <c r="D377" s="9"/>
      <c r="E377" s="9"/>
      <c r="F377" s="9"/>
      <c r="G377" s="9"/>
      <c r="H377" s="9"/>
      <c r="I377" s="9"/>
      <c r="J377" s="9"/>
      <c r="K377" s="9"/>
    </row>
    <row r="378"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>
      <c r="B379" s="9"/>
      <c r="C379" s="9"/>
      <c r="D379" s="9"/>
      <c r="E379" s="9"/>
      <c r="F379" s="9"/>
      <c r="G379" s="9"/>
      <c r="H379" s="9"/>
      <c r="I379" s="9"/>
      <c r="J379" s="9"/>
      <c r="K379" s="9"/>
    </row>
    <row r="380"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>
      <c r="B381" s="9"/>
      <c r="C381" s="9"/>
      <c r="D381" s="9"/>
      <c r="E381" s="9"/>
      <c r="F381" s="9"/>
      <c r="G381" s="9"/>
      <c r="H381" s="9"/>
      <c r="I381" s="9"/>
      <c r="J381" s="9"/>
      <c r="K381" s="9"/>
    </row>
    <row r="382"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>
      <c r="B383" s="9"/>
      <c r="C383" s="9"/>
      <c r="D383" s="9"/>
      <c r="E383" s="9"/>
      <c r="F383" s="9"/>
      <c r="G383" s="9"/>
      <c r="H383" s="9"/>
      <c r="I383" s="9"/>
      <c r="J383" s="9"/>
      <c r="K383" s="9"/>
    </row>
    <row r="384"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>
      <c r="B389" s="9"/>
      <c r="C389" s="9"/>
      <c r="D389" s="9"/>
      <c r="E389" s="9"/>
      <c r="F389" s="9"/>
      <c r="G389" s="9"/>
      <c r="H389" s="9"/>
      <c r="I389" s="9"/>
      <c r="J389" s="9"/>
      <c r="K389" s="9"/>
    </row>
    <row r="390"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>
      <c r="B391" s="9"/>
      <c r="C391" s="9"/>
      <c r="D391" s="9"/>
      <c r="E391" s="9"/>
      <c r="F391" s="9"/>
      <c r="G391" s="9"/>
      <c r="H391" s="9"/>
      <c r="I391" s="9"/>
      <c r="J391" s="9"/>
      <c r="K391" s="9"/>
    </row>
    <row r="392"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>
      <c r="B393" s="9"/>
      <c r="C393" s="9"/>
      <c r="D393" s="9"/>
      <c r="E393" s="9"/>
      <c r="F393" s="9"/>
      <c r="G393" s="9"/>
      <c r="H393" s="9"/>
      <c r="I393" s="9"/>
      <c r="J393" s="9"/>
      <c r="K393" s="9"/>
    </row>
    <row r="394"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>
      <c r="B395" s="9"/>
      <c r="C395" s="9"/>
      <c r="D395" s="9"/>
      <c r="E395" s="9"/>
      <c r="F395" s="9"/>
      <c r="G395" s="9"/>
      <c r="H395" s="9"/>
      <c r="I395" s="9"/>
      <c r="J395" s="9"/>
      <c r="K395" s="9"/>
    </row>
    <row r="396"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>
      <c r="B409" s="9"/>
      <c r="C409" s="9"/>
      <c r="D409" s="9"/>
      <c r="E409" s="9"/>
      <c r="F409" s="9"/>
      <c r="G409" s="9"/>
      <c r="H409" s="9"/>
      <c r="I409" s="9"/>
      <c r="J409" s="9"/>
      <c r="K409" s="9"/>
    </row>
    <row r="410"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>
      <c r="B411" s="9"/>
      <c r="C411" s="9"/>
      <c r="D411" s="9"/>
      <c r="E411" s="9"/>
      <c r="F411" s="9"/>
      <c r="G411" s="9"/>
      <c r="H411" s="9"/>
      <c r="I411" s="9"/>
      <c r="J411" s="9"/>
      <c r="K411" s="9"/>
    </row>
    <row r="412"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>
      <c r="B413" s="9"/>
      <c r="C413" s="9"/>
      <c r="D413" s="9"/>
      <c r="E413" s="9"/>
      <c r="F413" s="9"/>
      <c r="G413" s="9"/>
      <c r="H413" s="9"/>
      <c r="I413" s="9"/>
      <c r="J413" s="9"/>
      <c r="K413" s="9"/>
    </row>
    <row r="414"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>
      <c r="B415" s="9"/>
      <c r="C415" s="9"/>
      <c r="D415" s="9"/>
      <c r="E415" s="9"/>
      <c r="F415" s="9"/>
      <c r="G415" s="9"/>
      <c r="H415" s="9"/>
      <c r="I415" s="9"/>
      <c r="J415" s="9"/>
      <c r="K415" s="9"/>
    </row>
    <row r="416"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>
      <c r="B417" s="9"/>
      <c r="C417" s="9"/>
      <c r="D417" s="9"/>
      <c r="E417" s="9"/>
      <c r="F417" s="9"/>
      <c r="G417" s="9"/>
      <c r="H417" s="9"/>
      <c r="I417" s="9"/>
      <c r="J417" s="9"/>
      <c r="K417" s="9"/>
    </row>
    <row r="418"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>
      <c r="B419" s="9"/>
      <c r="C419" s="9"/>
      <c r="D419" s="9"/>
      <c r="E419" s="9"/>
      <c r="F419" s="9"/>
      <c r="G419" s="9"/>
      <c r="H419" s="9"/>
      <c r="I419" s="9"/>
      <c r="J419" s="9"/>
      <c r="K419" s="9"/>
    </row>
    <row r="420"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>
      <c r="B421" s="9"/>
      <c r="C421" s="9"/>
      <c r="D421" s="9"/>
      <c r="E421" s="9"/>
      <c r="F421" s="9"/>
      <c r="G421" s="9"/>
      <c r="H421" s="9"/>
      <c r="I421" s="9"/>
      <c r="J421" s="9"/>
      <c r="K421" s="9"/>
    </row>
    <row r="422"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>
      <c r="B425" s="9"/>
      <c r="C425" s="9"/>
      <c r="D425" s="9"/>
      <c r="E425" s="9"/>
      <c r="F425" s="9"/>
      <c r="G425" s="9"/>
      <c r="H425" s="9"/>
      <c r="I425" s="9"/>
      <c r="J425" s="9"/>
      <c r="K425" s="9"/>
    </row>
    <row r="426"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>
      <c r="B427" s="9"/>
      <c r="C427" s="9"/>
      <c r="D427" s="9"/>
      <c r="E427" s="9"/>
      <c r="F427" s="9"/>
      <c r="G427" s="9"/>
      <c r="H427" s="9"/>
      <c r="I427" s="9"/>
      <c r="J427" s="9"/>
      <c r="K427" s="9"/>
    </row>
    <row r="428"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>
      <c r="B429" s="9"/>
      <c r="C429" s="9"/>
      <c r="D429" s="9"/>
      <c r="E429" s="9"/>
      <c r="F429" s="9"/>
      <c r="G429" s="9"/>
      <c r="H429" s="9"/>
      <c r="I429" s="9"/>
      <c r="J429" s="9"/>
      <c r="K429" s="9"/>
    </row>
    <row r="430"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>
      <c r="B431" s="9"/>
      <c r="C431" s="9"/>
      <c r="D431" s="9"/>
      <c r="E431" s="9"/>
      <c r="F431" s="9"/>
      <c r="G431" s="9"/>
      <c r="H431" s="9"/>
      <c r="I431" s="9"/>
      <c r="J431" s="9"/>
      <c r="K431" s="9"/>
    </row>
    <row r="432"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>
      <c r="B433" s="9"/>
      <c r="C433" s="9"/>
      <c r="D433" s="9"/>
      <c r="E433" s="9"/>
      <c r="F433" s="9"/>
      <c r="G433" s="9"/>
      <c r="H433" s="9"/>
      <c r="I433" s="9"/>
      <c r="J433" s="9"/>
      <c r="K433" s="9"/>
    </row>
    <row r="434"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>
      <c r="B435" s="9"/>
      <c r="C435" s="9"/>
      <c r="D435" s="9"/>
      <c r="E435" s="9"/>
      <c r="F435" s="9"/>
      <c r="G435" s="9"/>
      <c r="H435" s="9"/>
      <c r="I435" s="9"/>
      <c r="J435" s="9"/>
      <c r="K435" s="9"/>
    </row>
    <row r="436"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>
      <c r="B437" s="9"/>
      <c r="C437" s="9"/>
      <c r="D437" s="9"/>
      <c r="E437" s="9"/>
      <c r="F437" s="9"/>
      <c r="G437" s="9"/>
      <c r="H437" s="9"/>
      <c r="I437" s="9"/>
      <c r="J437" s="9"/>
      <c r="K437" s="9"/>
    </row>
    <row r="438"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>
      <c r="B439" s="9"/>
      <c r="C439" s="9"/>
      <c r="D439" s="9"/>
      <c r="E439" s="9"/>
      <c r="F439" s="9"/>
      <c r="G439" s="9"/>
      <c r="H439" s="9"/>
      <c r="I439" s="9"/>
      <c r="J439" s="9"/>
      <c r="K439" s="9"/>
    </row>
    <row r="440"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>
      <c r="B443" s="9"/>
      <c r="C443" s="9"/>
      <c r="D443" s="9"/>
      <c r="E443" s="9"/>
      <c r="F443" s="9"/>
      <c r="G443" s="9"/>
      <c r="H443" s="9"/>
      <c r="I443" s="9"/>
      <c r="J443" s="9"/>
      <c r="K443" s="9"/>
    </row>
    <row r="444"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>
      <c r="B445" s="9"/>
      <c r="C445" s="9"/>
      <c r="D445" s="9"/>
      <c r="E445" s="9"/>
      <c r="F445" s="9"/>
      <c r="G445" s="9"/>
      <c r="H445" s="9"/>
      <c r="I445" s="9"/>
      <c r="J445" s="9"/>
      <c r="K445" s="9"/>
    </row>
    <row r="446"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>
      <c r="B447" s="9"/>
      <c r="C447" s="9"/>
      <c r="D447" s="9"/>
      <c r="E447" s="9"/>
      <c r="F447" s="9"/>
      <c r="G447" s="9"/>
      <c r="H447" s="9"/>
      <c r="I447" s="9"/>
      <c r="J447" s="9"/>
      <c r="K447" s="9"/>
    </row>
    <row r="448"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>
      <c r="B449" s="9"/>
      <c r="C449" s="9"/>
      <c r="D449" s="9"/>
      <c r="E449" s="9"/>
      <c r="F449" s="9"/>
      <c r="G449" s="9"/>
      <c r="H449" s="9"/>
      <c r="I449" s="9"/>
      <c r="J449" s="9"/>
      <c r="K449" s="9"/>
    </row>
    <row r="450"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>
      <c r="B451" s="9"/>
      <c r="C451" s="9"/>
      <c r="D451" s="9"/>
      <c r="E451" s="9"/>
      <c r="F451" s="9"/>
      <c r="G451" s="9"/>
      <c r="H451" s="9"/>
      <c r="I451" s="9"/>
      <c r="J451" s="9"/>
      <c r="K451" s="9"/>
    </row>
    <row r="452"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>
      <c r="B453" s="9"/>
      <c r="C453" s="9"/>
      <c r="D453" s="9"/>
      <c r="E453" s="9"/>
      <c r="F453" s="9"/>
      <c r="G453" s="9"/>
      <c r="H453" s="9"/>
      <c r="I453" s="9"/>
      <c r="J453" s="9"/>
      <c r="K453" s="9"/>
    </row>
    <row r="454"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>
      <c r="B455" s="9"/>
      <c r="C455" s="9"/>
      <c r="D455" s="9"/>
      <c r="E455" s="9"/>
      <c r="F455" s="9"/>
      <c r="G455" s="9"/>
      <c r="H455" s="9"/>
      <c r="I455" s="9"/>
      <c r="J455" s="9"/>
      <c r="K455" s="9"/>
    </row>
    <row r="456"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>
      <c r="B457" s="9"/>
      <c r="C457" s="9"/>
      <c r="D457" s="9"/>
      <c r="E457" s="9"/>
      <c r="F457" s="9"/>
      <c r="G457" s="9"/>
      <c r="H457" s="9"/>
      <c r="I457" s="9"/>
      <c r="J457" s="9"/>
      <c r="K457" s="9"/>
    </row>
    <row r="458"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>
      <c r="B461" s="9"/>
      <c r="C461" s="9"/>
      <c r="D461" s="9"/>
      <c r="E461" s="9"/>
      <c r="F461" s="9"/>
      <c r="G461" s="9"/>
      <c r="H461" s="9"/>
      <c r="I461" s="9"/>
      <c r="J461" s="9"/>
      <c r="K461" s="9"/>
    </row>
    <row r="462"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>
      <c r="B463" s="9"/>
      <c r="C463" s="9"/>
      <c r="D463" s="9"/>
      <c r="E463" s="9"/>
      <c r="F463" s="9"/>
      <c r="G463" s="9"/>
      <c r="H463" s="9"/>
      <c r="I463" s="9"/>
      <c r="J463" s="9"/>
      <c r="K463" s="9"/>
    </row>
    <row r="464"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>
      <c r="B465" s="9"/>
      <c r="C465" s="9"/>
      <c r="D465" s="9"/>
      <c r="E465" s="9"/>
      <c r="F465" s="9"/>
      <c r="G465" s="9"/>
      <c r="H465" s="9"/>
      <c r="I465" s="9"/>
      <c r="J465" s="9"/>
      <c r="K465" s="9"/>
    </row>
    <row r="466"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>
      <c r="B467" s="9"/>
      <c r="C467" s="9"/>
      <c r="D467" s="9"/>
      <c r="E467" s="9"/>
      <c r="F467" s="9"/>
      <c r="G467" s="9"/>
      <c r="H467" s="9"/>
      <c r="I467" s="9"/>
      <c r="J467" s="9"/>
      <c r="K467" s="9"/>
    </row>
    <row r="468"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>
      <c r="B469" s="9"/>
      <c r="C469" s="9"/>
      <c r="D469" s="9"/>
      <c r="E469" s="9"/>
      <c r="F469" s="9"/>
      <c r="G469" s="9"/>
      <c r="H469" s="9"/>
      <c r="I469" s="9"/>
      <c r="J469" s="9"/>
      <c r="K469" s="9"/>
    </row>
    <row r="470"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>
      <c r="B471" s="9"/>
      <c r="C471" s="9"/>
      <c r="D471" s="9"/>
      <c r="E471" s="9"/>
      <c r="F471" s="9"/>
      <c r="G471" s="9"/>
      <c r="H471" s="9"/>
      <c r="I471" s="9"/>
      <c r="J471" s="9"/>
      <c r="K471" s="9"/>
    </row>
    <row r="472"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>
      <c r="B473" s="9"/>
      <c r="C473" s="9"/>
      <c r="D473" s="9"/>
      <c r="E473" s="9"/>
      <c r="F473" s="9"/>
      <c r="G473" s="9"/>
      <c r="H473" s="9"/>
      <c r="I473" s="9"/>
      <c r="J473" s="9"/>
      <c r="K473" s="9"/>
    </row>
    <row r="474"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>
      <c r="B475" s="9"/>
      <c r="C475" s="9"/>
      <c r="D475" s="9"/>
      <c r="E475" s="9"/>
      <c r="F475" s="9"/>
      <c r="G475" s="9"/>
      <c r="H475" s="9"/>
      <c r="I475" s="9"/>
      <c r="J475" s="9"/>
      <c r="K475" s="9"/>
    </row>
    <row r="476"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>
      <c r="B477" s="9"/>
      <c r="C477" s="9"/>
      <c r="D477" s="9"/>
      <c r="E477" s="9"/>
      <c r="F477" s="9"/>
      <c r="G477" s="9"/>
      <c r="H477" s="9"/>
      <c r="I477" s="9"/>
      <c r="J477" s="9"/>
      <c r="K477" s="9"/>
    </row>
    <row r="478"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>
      <c r="B479" s="9"/>
      <c r="C479" s="9"/>
      <c r="D479" s="9"/>
      <c r="E479" s="9"/>
      <c r="F479" s="9"/>
      <c r="G479" s="9"/>
      <c r="H479" s="9"/>
      <c r="I479" s="9"/>
      <c r="J479" s="9"/>
      <c r="K479" s="9"/>
    </row>
    <row r="480"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>
      <c r="B481" s="9"/>
      <c r="C481" s="9"/>
      <c r="D481" s="9"/>
      <c r="E481" s="9"/>
      <c r="F481" s="9"/>
      <c r="G481" s="9"/>
      <c r="H481" s="9"/>
      <c r="I481" s="9"/>
      <c r="J481" s="9"/>
      <c r="K481" s="9"/>
    </row>
    <row r="482"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>
      <c r="B483" s="9"/>
      <c r="C483" s="9"/>
      <c r="D483" s="9"/>
      <c r="E483" s="9"/>
      <c r="F483" s="9"/>
      <c r="G483" s="9"/>
      <c r="H483" s="9"/>
      <c r="I483" s="9"/>
      <c r="J483" s="9"/>
      <c r="K483" s="9"/>
    </row>
    <row r="484"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>
      <c r="B485" s="9"/>
      <c r="C485" s="9"/>
      <c r="D485" s="9"/>
      <c r="E485" s="9"/>
      <c r="F485" s="9"/>
      <c r="G485" s="9"/>
      <c r="H485" s="9"/>
      <c r="I485" s="9"/>
      <c r="J485" s="9"/>
      <c r="K485" s="9"/>
    </row>
    <row r="486"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>
      <c r="B487" s="9"/>
      <c r="C487" s="9"/>
      <c r="D487" s="9"/>
      <c r="E487" s="9"/>
      <c r="F487" s="9"/>
      <c r="G487" s="9"/>
      <c r="H487" s="9"/>
      <c r="I487" s="9"/>
      <c r="J487" s="9"/>
      <c r="K487" s="9"/>
    </row>
    <row r="488"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>
      <c r="B489" s="9"/>
      <c r="C489" s="9"/>
      <c r="D489" s="9"/>
      <c r="E489" s="9"/>
      <c r="F489" s="9"/>
      <c r="G489" s="9"/>
      <c r="H489" s="9"/>
      <c r="I489" s="9"/>
      <c r="J489" s="9"/>
      <c r="K489" s="9"/>
    </row>
    <row r="490"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>
      <c r="B491" s="9"/>
      <c r="C491" s="9"/>
      <c r="D491" s="9"/>
      <c r="E491" s="9"/>
      <c r="F491" s="9"/>
      <c r="G491" s="9"/>
      <c r="H491" s="9"/>
      <c r="I491" s="9"/>
      <c r="J491" s="9"/>
      <c r="K491" s="9"/>
    </row>
    <row r="492"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>
      <c r="B493" s="9"/>
      <c r="C493" s="9"/>
      <c r="D493" s="9"/>
      <c r="E493" s="9"/>
      <c r="F493" s="9"/>
      <c r="G493" s="9"/>
      <c r="H493" s="9"/>
      <c r="I493" s="9"/>
      <c r="J493" s="9"/>
      <c r="K493" s="9"/>
    </row>
    <row r="494"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>
      <c r="B495" s="9"/>
      <c r="C495" s="9"/>
      <c r="D495" s="9"/>
      <c r="E495" s="9"/>
      <c r="F495" s="9"/>
      <c r="G495" s="9"/>
      <c r="H495" s="9"/>
      <c r="I495" s="9"/>
      <c r="J495" s="9"/>
      <c r="K495" s="9"/>
    </row>
    <row r="496"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>
      <c r="B497" s="9"/>
      <c r="C497" s="9"/>
      <c r="D497" s="9"/>
      <c r="E497" s="9"/>
      <c r="F497" s="9"/>
      <c r="G497" s="9"/>
      <c r="H497" s="9"/>
      <c r="I497" s="9"/>
      <c r="J497" s="9"/>
      <c r="K497" s="9"/>
    </row>
    <row r="498"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>
      <c r="B499" s="9"/>
      <c r="C499" s="9"/>
      <c r="D499" s="9"/>
      <c r="E499" s="9"/>
      <c r="F499" s="9"/>
      <c r="G499" s="9"/>
      <c r="H499" s="9"/>
      <c r="I499" s="9"/>
      <c r="J499" s="9"/>
      <c r="K499" s="9"/>
    </row>
    <row r="500"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>
      <c r="B501" s="9"/>
      <c r="C501" s="9"/>
      <c r="D501" s="9"/>
      <c r="E501" s="9"/>
      <c r="F501" s="9"/>
      <c r="G501" s="9"/>
      <c r="H501" s="9"/>
      <c r="I501" s="9"/>
      <c r="J501" s="9"/>
      <c r="K501" s="9"/>
    </row>
    <row r="502"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>
      <c r="B503" s="9"/>
      <c r="C503" s="9"/>
      <c r="D503" s="9"/>
      <c r="E503" s="9"/>
      <c r="F503" s="9"/>
      <c r="G503" s="9"/>
      <c r="H503" s="9"/>
      <c r="I503" s="9"/>
      <c r="J503" s="9"/>
      <c r="K503" s="9"/>
    </row>
    <row r="504"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>
      <c r="B505" s="9"/>
      <c r="C505" s="9"/>
      <c r="D505" s="9"/>
      <c r="E505" s="9"/>
      <c r="F505" s="9"/>
      <c r="G505" s="9"/>
      <c r="H505" s="9"/>
      <c r="I505" s="9"/>
      <c r="J505" s="9"/>
      <c r="K505" s="9"/>
    </row>
    <row r="506"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>
      <c r="B507" s="9"/>
      <c r="C507" s="9"/>
      <c r="D507" s="9"/>
      <c r="E507" s="9"/>
      <c r="F507" s="9"/>
      <c r="G507" s="9"/>
      <c r="H507" s="9"/>
      <c r="I507" s="9"/>
      <c r="J507" s="9"/>
      <c r="K507" s="9"/>
    </row>
    <row r="508"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>
      <c r="B509" s="9"/>
      <c r="C509" s="9"/>
      <c r="D509" s="9"/>
      <c r="E509" s="9"/>
      <c r="F509" s="9"/>
      <c r="G509" s="9"/>
      <c r="H509" s="9"/>
      <c r="I509" s="9"/>
      <c r="J509" s="9"/>
      <c r="K509" s="9"/>
    </row>
    <row r="510"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>
      <c r="B511" s="9"/>
      <c r="C511" s="9"/>
      <c r="D511" s="9"/>
      <c r="E511" s="9"/>
      <c r="F511" s="9"/>
      <c r="G511" s="9"/>
      <c r="H511" s="9"/>
      <c r="I511" s="9"/>
      <c r="J511" s="9"/>
      <c r="K511" s="9"/>
    </row>
    <row r="512"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>
      <c r="B513" s="9"/>
      <c r="C513" s="9"/>
      <c r="D513" s="9"/>
      <c r="E513" s="9"/>
      <c r="F513" s="9"/>
      <c r="G513" s="9"/>
      <c r="H513" s="9"/>
      <c r="I513" s="9"/>
      <c r="J513" s="9"/>
      <c r="K513" s="9"/>
    </row>
    <row r="514"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>
      <c r="B515" s="9"/>
      <c r="C515" s="9"/>
      <c r="D515" s="9"/>
      <c r="E515" s="9"/>
      <c r="F515" s="9"/>
      <c r="G515" s="9"/>
      <c r="H515" s="9"/>
      <c r="I515" s="9"/>
      <c r="J515" s="9"/>
      <c r="K515" s="9"/>
    </row>
    <row r="516"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>
      <c r="B517" s="9"/>
      <c r="C517" s="9"/>
      <c r="D517" s="9"/>
      <c r="E517" s="9"/>
      <c r="F517" s="9"/>
      <c r="G517" s="9"/>
      <c r="H517" s="9"/>
      <c r="I517" s="9"/>
      <c r="J517" s="9"/>
      <c r="K517" s="9"/>
    </row>
    <row r="518"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>
      <c r="B519" s="9"/>
      <c r="C519" s="9"/>
      <c r="D519" s="9"/>
      <c r="E519" s="9"/>
      <c r="F519" s="9"/>
      <c r="G519" s="9"/>
      <c r="H519" s="9"/>
      <c r="I519" s="9"/>
      <c r="J519" s="9"/>
      <c r="K519" s="9"/>
    </row>
    <row r="520"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>
      <c r="B521" s="9"/>
      <c r="C521" s="9"/>
      <c r="D521" s="9"/>
      <c r="E521" s="9"/>
      <c r="F521" s="9"/>
      <c r="G521" s="9"/>
      <c r="H521" s="9"/>
      <c r="I521" s="9"/>
      <c r="J521" s="9"/>
      <c r="K521" s="9"/>
    </row>
    <row r="522"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>
      <c r="B523" s="9"/>
      <c r="C523" s="9"/>
      <c r="D523" s="9"/>
      <c r="E523" s="9"/>
      <c r="F523" s="9"/>
      <c r="G523" s="9"/>
      <c r="H523" s="9"/>
      <c r="I523" s="9"/>
      <c r="J523" s="9"/>
      <c r="K523" s="9"/>
    </row>
    <row r="524"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>
      <c r="B525" s="9"/>
      <c r="C525" s="9"/>
      <c r="D525" s="9"/>
      <c r="E525" s="9"/>
      <c r="F525" s="9"/>
      <c r="G525" s="9"/>
      <c r="H525" s="9"/>
      <c r="I525" s="9"/>
      <c r="J525" s="9"/>
      <c r="K525" s="9"/>
    </row>
    <row r="526"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>
      <c r="B527" s="9"/>
      <c r="C527" s="9"/>
      <c r="D527" s="9"/>
      <c r="E527" s="9"/>
      <c r="F527" s="9"/>
      <c r="G527" s="9"/>
      <c r="H527" s="9"/>
      <c r="I527" s="9"/>
      <c r="J527" s="9"/>
      <c r="K527" s="9"/>
    </row>
    <row r="528"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>
      <c r="B529" s="9"/>
      <c r="C529" s="9"/>
      <c r="D529" s="9"/>
      <c r="E529" s="9"/>
      <c r="F529" s="9"/>
      <c r="G529" s="9"/>
      <c r="H529" s="9"/>
      <c r="I529" s="9"/>
      <c r="J529" s="9"/>
      <c r="K529" s="9"/>
    </row>
    <row r="530"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>
      <c r="B531" s="9"/>
      <c r="C531" s="9"/>
      <c r="D531" s="9"/>
      <c r="E531" s="9"/>
      <c r="F531" s="9"/>
      <c r="G531" s="9"/>
      <c r="H531" s="9"/>
      <c r="I531" s="9"/>
      <c r="J531" s="9"/>
      <c r="K531" s="9"/>
    </row>
    <row r="532"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>
      <c r="B533" s="9"/>
      <c r="C533" s="9"/>
      <c r="D533" s="9"/>
      <c r="E533" s="9"/>
      <c r="F533" s="9"/>
      <c r="G533" s="9"/>
      <c r="H533" s="9"/>
      <c r="I533" s="9"/>
      <c r="J533" s="9"/>
      <c r="K533" s="9"/>
    </row>
    <row r="534"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>
      <c r="B535" s="9"/>
      <c r="C535" s="9"/>
      <c r="D535" s="9"/>
      <c r="E535" s="9"/>
      <c r="F535" s="9"/>
      <c r="G535" s="9"/>
      <c r="H535" s="9"/>
      <c r="I535" s="9"/>
      <c r="J535" s="9"/>
      <c r="K535" s="9"/>
    </row>
    <row r="536"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>
      <c r="B537" s="9"/>
      <c r="C537" s="9"/>
      <c r="D537" s="9"/>
      <c r="E537" s="9"/>
      <c r="F537" s="9"/>
      <c r="G537" s="9"/>
      <c r="H537" s="9"/>
      <c r="I537" s="9"/>
      <c r="J537" s="9"/>
      <c r="K537" s="9"/>
    </row>
    <row r="538"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>
      <c r="B539" s="9"/>
      <c r="C539" s="9"/>
      <c r="D539" s="9"/>
      <c r="E539" s="9"/>
      <c r="F539" s="9"/>
      <c r="G539" s="9"/>
      <c r="H539" s="9"/>
      <c r="I539" s="9"/>
      <c r="J539" s="9"/>
      <c r="K539" s="9"/>
    </row>
    <row r="540"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>
      <c r="B541" s="9"/>
      <c r="C541" s="9"/>
      <c r="D541" s="9"/>
      <c r="E541" s="9"/>
      <c r="F541" s="9"/>
      <c r="G541" s="9"/>
      <c r="H541" s="9"/>
      <c r="I541" s="9"/>
      <c r="J541" s="9"/>
      <c r="K541" s="9"/>
    </row>
    <row r="542"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>
      <c r="B543" s="9"/>
      <c r="C543" s="9"/>
      <c r="D543" s="9"/>
      <c r="E543" s="9"/>
      <c r="F543" s="9"/>
      <c r="G543" s="9"/>
      <c r="H543" s="9"/>
      <c r="I543" s="9"/>
      <c r="J543" s="9"/>
      <c r="K543" s="9"/>
    </row>
    <row r="544"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>
      <c r="B545" s="9"/>
      <c r="C545" s="9"/>
      <c r="D545" s="9"/>
      <c r="E545" s="9"/>
      <c r="F545" s="9"/>
      <c r="G545" s="9"/>
      <c r="H545" s="9"/>
      <c r="I545" s="9"/>
      <c r="J545" s="9"/>
      <c r="K545" s="9"/>
    </row>
    <row r="546"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>
      <c r="B547" s="9"/>
      <c r="C547" s="9"/>
      <c r="D547" s="9"/>
      <c r="E547" s="9"/>
      <c r="F547" s="9"/>
      <c r="G547" s="9"/>
      <c r="H547" s="9"/>
      <c r="I547" s="9"/>
      <c r="J547" s="9"/>
      <c r="K547" s="9"/>
    </row>
    <row r="548"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>
      <c r="B549" s="9"/>
      <c r="C549" s="9"/>
      <c r="D549" s="9"/>
      <c r="E549" s="9"/>
      <c r="F549" s="9"/>
      <c r="G549" s="9"/>
      <c r="H549" s="9"/>
      <c r="I549" s="9"/>
      <c r="J549" s="9"/>
      <c r="K549" s="9"/>
    </row>
    <row r="550"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>
      <c r="B551" s="9"/>
      <c r="C551" s="9"/>
      <c r="D551" s="9"/>
      <c r="E551" s="9"/>
      <c r="F551" s="9"/>
      <c r="G551" s="9"/>
      <c r="H551" s="9"/>
      <c r="I551" s="9"/>
      <c r="J551" s="9"/>
      <c r="K551" s="9"/>
    </row>
    <row r="552"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>
      <c r="B553" s="9"/>
      <c r="C553" s="9"/>
      <c r="D553" s="9"/>
      <c r="E553" s="9"/>
      <c r="F553" s="9"/>
      <c r="G553" s="9"/>
      <c r="H553" s="9"/>
      <c r="I553" s="9"/>
      <c r="J553" s="9"/>
      <c r="K553" s="9"/>
    </row>
    <row r="554"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>
      <c r="B555" s="9"/>
      <c r="C555" s="9"/>
      <c r="D555" s="9"/>
      <c r="E555" s="9"/>
      <c r="F555" s="9"/>
      <c r="G555" s="9"/>
      <c r="H555" s="9"/>
      <c r="I555" s="9"/>
      <c r="J555" s="9"/>
      <c r="K555" s="9"/>
    </row>
    <row r="556"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>
      <c r="B557" s="9"/>
      <c r="C557" s="9"/>
      <c r="D557" s="9"/>
      <c r="E557" s="9"/>
      <c r="F557" s="9"/>
      <c r="G557" s="9"/>
      <c r="H557" s="9"/>
      <c r="I557" s="9"/>
      <c r="J557" s="9"/>
      <c r="K557" s="9"/>
    </row>
    <row r="558"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>
      <c r="B559" s="9"/>
      <c r="C559" s="9"/>
      <c r="D559" s="9"/>
      <c r="E559" s="9"/>
      <c r="F559" s="9"/>
      <c r="G559" s="9"/>
      <c r="H559" s="9"/>
      <c r="I559" s="9"/>
      <c r="J559" s="9"/>
      <c r="K559" s="9"/>
    </row>
    <row r="560"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>
      <c r="B561" s="9"/>
      <c r="C561" s="9"/>
      <c r="D561" s="9"/>
      <c r="E561" s="9"/>
      <c r="F561" s="9"/>
      <c r="G561" s="9"/>
      <c r="H561" s="9"/>
      <c r="I561" s="9"/>
      <c r="J561" s="9"/>
      <c r="K561" s="9"/>
    </row>
    <row r="562"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>
      <c r="B563" s="9"/>
      <c r="C563" s="9"/>
      <c r="D563" s="9"/>
      <c r="E563" s="9"/>
      <c r="F563" s="9"/>
      <c r="G563" s="9"/>
      <c r="H563" s="9"/>
      <c r="I563" s="9"/>
      <c r="J563" s="9"/>
      <c r="K563" s="9"/>
    </row>
    <row r="564"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>
      <c r="B565" s="9"/>
      <c r="C565" s="9"/>
      <c r="D565" s="9"/>
      <c r="E565" s="9"/>
      <c r="F565" s="9"/>
      <c r="G565" s="9"/>
      <c r="H565" s="9"/>
      <c r="I565" s="9"/>
      <c r="J565" s="9"/>
      <c r="K565" s="9"/>
    </row>
    <row r="566"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>
      <c r="B567" s="9"/>
      <c r="C567" s="9"/>
      <c r="D567" s="9"/>
      <c r="E567" s="9"/>
      <c r="F567" s="9"/>
      <c r="G567" s="9"/>
      <c r="H567" s="9"/>
      <c r="I567" s="9"/>
      <c r="J567" s="9"/>
      <c r="K567" s="9"/>
    </row>
    <row r="568"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>
      <c r="B569" s="9"/>
      <c r="C569" s="9"/>
      <c r="D569" s="9"/>
      <c r="E569" s="9"/>
      <c r="F569" s="9"/>
      <c r="G569" s="9"/>
      <c r="H569" s="9"/>
      <c r="I569" s="9"/>
      <c r="J569" s="9"/>
      <c r="K569" s="9"/>
    </row>
    <row r="570"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>
      <c r="B571" s="9"/>
      <c r="C571" s="9"/>
      <c r="D571" s="9"/>
      <c r="E571" s="9"/>
      <c r="F571" s="9"/>
      <c r="G571" s="9"/>
      <c r="H571" s="9"/>
      <c r="I571" s="9"/>
      <c r="J571" s="9"/>
      <c r="K571" s="9"/>
    </row>
    <row r="572"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>
      <c r="B573" s="9"/>
      <c r="C573" s="9"/>
      <c r="D573" s="9"/>
      <c r="E573" s="9"/>
      <c r="F573" s="9"/>
      <c r="G573" s="9"/>
      <c r="H573" s="9"/>
      <c r="I573" s="9"/>
      <c r="J573" s="9"/>
      <c r="K573" s="9"/>
    </row>
    <row r="574"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>
      <c r="B575" s="9"/>
      <c r="C575" s="9"/>
      <c r="D575" s="9"/>
      <c r="E575" s="9"/>
      <c r="F575" s="9"/>
      <c r="G575" s="9"/>
      <c r="H575" s="9"/>
      <c r="I575" s="9"/>
      <c r="J575" s="9"/>
      <c r="K575" s="9"/>
    </row>
    <row r="576"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>
      <c r="B577" s="9"/>
      <c r="C577" s="9"/>
      <c r="D577" s="9"/>
      <c r="E577" s="9"/>
      <c r="F577" s="9"/>
      <c r="G577" s="9"/>
      <c r="H577" s="9"/>
      <c r="I577" s="9"/>
      <c r="J577" s="9"/>
      <c r="K577" s="9"/>
    </row>
    <row r="578"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>
      <c r="B579" s="9"/>
      <c r="C579" s="9"/>
      <c r="D579" s="9"/>
      <c r="E579" s="9"/>
      <c r="F579" s="9"/>
      <c r="G579" s="9"/>
      <c r="H579" s="9"/>
      <c r="I579" s="9"/>
      <c r="J579" s="9"/>
      <c r="K579" s="9"/>
    </row>
    <row r="580"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>
      <c r="B581" s="9"/>
      <c r="C581" s="9"/>
      <c r="D581" s="9"/>
      <c r="E581" s="9"/>
      <c r="F581" s="9"/>
      <c r="G581" s="9"/>
      <c r="H581" s="9"/>
      <c r="I581" s="9"/>
      <c r="J581" s="9"/>
      <c r="K581" s="9"/>
    </row>
    <row r="582"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>
      <c r="B583" s="9"/>
      <c r="C583" s="9"/>
      <c r="D583" s="9"/>
      <c r="E583" s="9"/>
      <c r="F583" s="9"/>
      <c r="G583" s="9"/>
      <c r="H583" s="9"/>
      <c r="I583" s="9"/>
      <c r="J583" s="9"/>
      <c r="K583" s="9"/>
    </row>
    <row r="584"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>
      <c r="B585" s="9"/>
      <c r="C585" s="9"/>
      <c r="D585" s="9"/>
      <c r="E585" s="9"/>
      <c r="F585" s="9"/>
      <c r="G585" s="9"/>
      <c r="H585" s="9"/>
      <c r="I585" s="9"/>
      <c r="J585" s="9"/>
      <c r="K585" s="9"/>
    </row>
    <row r="586"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>
      <c r="B587" s="9"/>
      <c r="C587" s="9"/>
      <c r="D587" s="9"/>
      <c r="E587" s="9"/>
      <c r="F587" s="9"/>
      <c r="G587" s="9"/>
      <c r="H587" s="9"/>
      <c r="I587" s="9"/>
      <c r="J587" s="9"/>
      <c r="K587" s="9"/>
    </row>
    <row r="588"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>
      <c r="B589" s="9"/>
      <c r="C589" s="9"/>
      <c r="D589" s="9"/>
      <c r="E589" s="9"/>
      <c r="F589" s="9"/>
      <c r="G589" s="9"/>
      <c r="H589" s="9"/>
      <c r="I589" s="9"/>
      <c r="J589" s="9"/>
      <c r="K589" s="9"/>
    </row>
    <row r="590"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>
      <c r="B591" s="9"/>
      <c r="C591" s="9"/>
      <c r="D591" s="9"/>
      <c r="E591" s="9"/>
      <c r="F591" s="9"/>
      <c r="G591" s="9"/>
      <c r="H591" s="9"/>
      <c r="I591" s="9"/>
      <c r="J591" s="9"/>
      <c r="K591" s="9"/>
    </row>
    <row r="592"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>
      <c r="B593" s="9"/>
      <c r="C593" s="9"/>
      <c r="D593" s="9"/>
      <c r="E593" s="9"/>
      <c r="F593" s="9"/>
      <c r="G593" s="9"/>
      <c r="H593" s="9"/>
      <c r="I593" s="9"/>
      <c r="J593" s="9"/>
      <c r="K593" s="9"/>
    </row>
    <row r="594"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>
      <c r="B595" s="9"/>
      <c r="C595" s="9"/>
      <c r="D595" s="9"/>
      <c r="E595" s="9"/>
      <c r="F595" s="9"/>
      <c r="G595" s="9"/>
      <c r="H595" s="9"/>
      <c r="I595" s="9"/>
      <c r="J595" s="9"/>
      <c r="K595" s="9"/>
    </row>
    <row r="596"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>
      <c r="B597" s="9"/>
      <c r="C597" s="9"/>
      <c r="D597" s="9"/>
      <c r="E597" s="9"/>
      <c r="F597" s="9"/>
      <c r="G597" s="9"/>
      <c r="H597" s="9"/>
      <c r="I597" s="9"/>
      <c r="J597" s="9"/>
      <c r="K597" s="9"/>
    </row>
    <row r="598"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>
      <c r="B599" s="9"/>
      <c r="C599" s="9"/>
      <c r="D599" s="9"/>
      <c r="E599" s="9"/>
      <c r="F599" s="9"/>
      <c r="G599" s="9"/>
      <c r="H599" s="9"/>
      <c r="I599" s="9"/>
      <c r="J599" s="9"/>
      <c r="K599" s="9"/>
    </row>
    <row r="600"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>
      <c r="B601" s="9"/>
      <c r="C601" s="9"/>
      <c r="D601" s="9"/>
      <c r="E601" s="9"/>
      <c r="F601" s="9"/>
      <c r="G601" s="9"/>
      <c r="H601" s="9"/>
      <c r="I601" s="9"/>
      <c r="J601" s="9"/>
      <c r="K601" s="9"/>
    </row>
    <row r="602"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>
      <c r="B603" s="9"/>
      <c r="C603" s="9"/>
      <c r="D603" s="9"/>
      <c r="E603" s="9"/>
      <c r="F603" s="9"/>
      <c r="G603" s="9"/>
      <c r="H603" s="9"/>
      <c r="I603" s="9"/>
      <c r="J603" s="9"/>
      <c r="K603" s="9"/>
    </row>
    <row r="604"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>
      <c r="B605" s="9"/>
      <c r="C605" s="9"/>
      <c r="D605" s="9"/>
      <c r="E605" s="9"/>
      <c r="F605" s="9"/>
      <c r="G605" s="9"/>
      <c r="H605" s="9"/>
      <c r="I605" s="9"/>
      <c r="J605" s="9"/>
      <c r="K605" s="9"/>
    </row>
    <row r="606"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>
      <c r="B607" s="9"/>
      <c r="C607" s="9"/>
      <c r="D607" s="9"/>
      <c r="E607" s="9"/>
      <c r="F607" s="9"/>
      <c r="G607" s="9"/>
      <c r="H607" s="9"/>
      <c r="I607" s="9"/>
      <c r="J607" s="9"/>
      <c r="K607" s="9"/>
    </row>
    <row r="608"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>
      <c r="B609" s="9"/>
      <c r="C609" s="9"/>
      <c r="D609" s="9"/>
      <c r="E609" s="9"/>
      <c r="F609" s="9"/>
      <c r="G609" s="9"/>
      <c r="H609" s="9"/>
      <c r="I609" s="9"/>
      <c r="J609" s="9"/>
      <c r="K609" s="9"/>
    </row>
    <row r="610"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>
      <c r="B611" s="9"/>
      <c r="C611" s="9"/>
      <c r="D611" s="9"/>
      <c r="E611" s="9"/>
      <c r="F611" s="9"/>
      <c r="G611" s="9"/>
      <c r="H611" s="9"/>
      <c r="I611" s="9"/>
      <c r="J611" s="9"/>
      <c r="K611" s="9"/>
    </row>
    <row r="612"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>
      <c r="B613" s="9"/>
      <c r="C613" s="9"/>
      <c r="D613" s="9"/>
      <c r="E613" s="9"/>
      <c r="F613" s="9"/>
      <c r="G613" s="9"/>
      <c r="H613" s="9"/>
      <c r="I613" s="9"/>
      <c r="J613" s="9"/>
      <c r="K613" s="9"/>
    </row>
    <row r="614"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>
      <c r="B615" s="9"/>
      <c r="C615" s="9"/>
      <c r="D615" s="9"/>
      <c r="E615" s="9"/>
      <c r="F615" s="9"/>
      <c r="G615" s="9"/>
      <c r="H615" s="9"/>
      <c r="I615" s="9"/>
      <c r="J615" s="9"/>
      <c r="K615" s="9"/>
    </row>
    <row r="616"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>
      <c r="B617" s="9"/>
      <c r="C617" s="9"/>
      <c r="D617" s="9"/>
      <c r="E617" s="9"/>
      <c r="F617" s="9"/>
      <c r="G617" s="9"/>
      <c r="H617" s="9"/>
      <c r="I617" s="9"/>
      <c r="J617" s="9"/>
      <c r="K617" s="9"/>
    </row>
    <row r="618"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>
      <c r="B619" s="9"/>
      <c r="C619" s="9"/>
      <c r="D619" s="9"/>
      <c r="E619" s="9"/>
      <c r="F619" s="9"/>
      <c r="G619" s="9"/>
      <c r="H619" s="9"/>
      <c r="I619" s="9"/>
      <c r="J619" s="9"/>
      <c r="K619" s="9"/>
    </row>
    <row r="620"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>
      <c r="B621" s="9"/>
      <c r="C621" s="9"/>
      <c r="D621" s="9"/>
      <c r="E621" s="9"/>
      <c r="F621" s="9"/>
      <c r="G621" s="9"/>
      <c r="H621" s="9"/>
      <c r="I621" s="9"/>
      <c r="J621" s="9"/>
      <c r="K621" s="9"/>
    </row>
    <row r="622"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>
      <c r="B623" s="9"/>
      <c r="C623" s="9"/>
      <c r="D623" s="9"/>
      <c r="E623" s="9"/>
      <c r="F623" s="9"/>
      <c r="G623" s="9"/>
      <c r="H623" s="9"/>
      <c r="I623" s="9"/>
      <c r="J623" s="9"/>
      <c r="K623" s="9"/>
    </row>
    <row r="624"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>
      <c r="B625" s="9"/>
      <c r="C625" s="9"/>
      <c r="D625" s="9"/>
      <c r="E625" s="9"/>
      <c r="F625" s="9"/>
      <c r="G625" s="9"/>
      <c r="H625" s="9"/>
      <c r="I625" s="9"/>
      <c r="J625" s="9"/>
      <c r="K625" s="9"/>
    </row>
    <row r="626"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>
      <c r="B627" s="9"/>
      <c r="C627" s="9"/>
      <c r="D627" s="9"/>
      <c r="E627" s="9"/>
      <c r="F627" s="9"/>
      <c r="G627" s="9"/>
      <c r="H627" s="9"/>
      <c r="I627" s="9"/>
      <c r="J627" s="9"/>
      <c r="K627" s="9"/>
    </row>
    <row r="628"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>
      <c r="B629" s="9"/>
      <c r="C629" s="9"/>
      <c r="D629" s="9"/>
      <c r="E629" s="9"/>
      <c r="F629" s="9"/>
      <c r="G629" s="9"/>
      <c r="H629" s="9"/>
      <c r="I629" s="9"/>
      <c r="J629" s="9"/>
      <c r="K629" s="9"/>
    </row>
    <row r="630"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>
      <c r="B631" s="9"/>
      <c r="C631" s="9"/>
      <c r="D631" s="9"/>
      <c r="E631" s="9"/>
      <c r="F631" s="9"/>
      <c r="G631" s="9"/>
      <c r="H631" s="9"/>
      <c r="I631" s="9"/>
      <c r="J631" s="9"/>
      <c r="K631" s="9"/>
    </row>
    <row r="632"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>
      <c r="B633" s="9"/>
      <c r="C633" s="9"/>
      <c r="D633" s="9"/>
      <c r="E633" s="9"/>
      <c r="F633" s="9"/>
      <c r="G633" s="9"/>
      <c r="H633" s="9"/>
      <c r="I633" s="9"/>
      <c r="J633" s="9"/>
      <c r="K633" s="9"/>
    </row>
    <row r="634"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>
      <c r="B635" s="9"/>
      <c r="C635" s="9"/>
      <c r="D635" s="9"/>
      <c r="E635" s="9"/>
      <c r="F635" s="9"/>
      <c r="G635" s="9"/>
      <c r="H635" s="9"/>
      <c r="I635" s="9"/>
      <c r="J635" s="9"/>
      <c r="K635" s="9"/>
    </row>
    <row r="636"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>
      <c r="B637" s="9"/>
      <c r="C637" s="9"/>
      <c r="D637" s="9"/>
      <c r="E637" s="9"/>
      <c r="F637" s="9"/>
      <c r="G637" s="9"/>
      <c r="H637" s="9"/>
      <c r="I637" s="9"/>
      <c r="J637" s="9"/>
      <c r="K637" s="9"/>
    </row>
    <row r="638"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>
      <c r="B639" s="9"/>
      <c r="C639" s="9"/>
      <c r="D639" s="9"/>
      <c r="E639" s="9"/>
      <c r="F639" s="9"/>
      <c r="G639" s="9"/>
      <c r="H639" s="9"/>
      <c r="I639" s="9"/>
      <c r="J639" s="9"/>
      <c r="K639" s="9"/>
    </row>
    <row r="640"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>
      <c r="B641" s="9"/>
      <c r="C641" s="9"/>
      <c r="D641" s="9"/>
      <c r="E641" s="9"/>
      <c r="F641" s="9"/>
      <c r="G641" s="9"/>
      <c r="H641" s="9"/>
      <c r="I641" s="9"/>
      <c r="J641" s="9"/>
      <c r="K641" s="9"/>
    </row>
    <row r="642"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>
      <c r="B643" s="9"/>
      <c r="C643" s="9"/>
      <c r="D643" s="9"/>
      <c r="E643" s="9"/>
      <c r="F643" s="9"/>
      <c r="G643" s="9"/>
      <c r="H643" s="9"/>
      <c r="I643" s="9"/>
      <c r="J643" s="9"/>
      <c r="K643" s="9"/>
    </row>
    <row r="644"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>
      <c r="B645" s="9"/>
      <c r="C645" s="9"/>
      <c r="D645" s="9"/>
      <c r="E645" s="9"/>
      <c r="F645" s="9"/>
      <c r="G645" s="9"/>
      <c r="H645" s="9"/>
      <c r="I645" s="9"/>
      <c r="J645" s="9"/>
      <c r="K645" s="9"/>
    </row>
    <row r="646"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>
      <c r="B647" s="9"/>
      <c r="C647" s="9"/>
      <c r="D647" s="9"/>
      <c r="E647" s="9"/>
      <c r="F647" s="9"/>
      <c r="G647" s="9"/>
      <c r="H647" s="9"/>
      <c r="I647" s="9"/>
      <c r="J647" s="9"/>
      <c r="K647" s="9"/>
    </row>
    <row r="648"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>
      <c r="B649" s="9"/>
      <c r="C649" s="9"/>
      <c r="D649" s="9"/>
      <c r="E649" s="9"/>
      <c r="F649" s="9"/>
      <c r="G649" s="9"/>
      <c r="H649" s="9"/>
      <c r="I649" s="9"/>
      <c r="J649" s="9"/>
      <c r="K649" s="9"/>
    </row>
    <row r="650"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>
      <c r="B651" s="9"/>
      <c r="C651" s="9"/>
      <c r="D651" s="9"/>
      <c r="E651" s="9"/>
      <c r="F651" s="9"/>
      <c r="G651" s="9"/>
      <c r="H651" s="9"/>
      <c r="I651" s="9"/>
      <c r="J651" s="9"/>
      <c r="K651" s="9"/>
    </row>
    <row r="652"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>
      <c r="B653" s="9"/>
      <c r="C653" s="9"/>
      <c r="D653" s="9"/>
      <c r="E653" s="9"/>
      <c r="F653" s="9"/>
      <c r="G653" s="9"/>
      <c r="H653" s="9"/>
      <c r="I653" s="9"/>
      <c r="J653" s="9"/>
      <c r="K653" s="9"/>
    </row>
    <row r="654"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>
      <c r="B655" s="9"/>
      <c r="C655" s="9"/>
      <c r="D655" s="9"/>
      <c r="E655" s="9"/>
      <c r="F655" s="9"/>
      <c r="G655" s="9"/>
      <c r="H655" s="9"/>
      <c r="I655" s="9"/>
      <c r="J655" s="9"/>
      <c r="K655" s="9"/>
    </row>
    <row r="656"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>
      <c r="B657" s="9"/>
      <c r="C657" s="9"/>
      <c r="D657" s="9"/>
      <c r="E657" s="9"/>
      <c r="F657" s="9"/>
      <c r="G657" s="9"/>
      <c r="H657" s="9"/>
      <c r="I657" s="9"/>
      <c r="J657" s="9"/>
      <c r="K657" s="9"/>
    </row>
    <row r="658"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>
      <c r="B659" s="9"/>
      <c r="C659" s="9"/>
      <c r="D659" s="9"/>
      <c r="E659" s="9"/>
      <c r="F659" s="9"/>
      <c r="G659" s="9"/>
      <c r="H659" s="9"/>
      <c r="I659" s="9"/>
      <c r="J659" s="9"/>
      <c r="K659" s="9"/>
    </row>
    <row r="660"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>
      <c r="B661" s="9"/>
      <c r="C661" s="9"/>
      <c r="D661" s="9"/>
      <c r="E661" s="9"/>
      <c r="F661" s="9"/>
      <c r="G661" s="9"/>
      <c r="H661" s="9"/>
      <c r="I661" s="9"/>
      <c r="J661" s="9"/>
      <c r="K661" s="9"/>
    </row>
    <row r="662"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>
      <c r="B663" s="9"/>
      <c r="C663" s="9"/>
      <c r="D663" s="9"/>
      <c r="E663" s="9"/>
      <c r="F663" s="9"/>
      <c r="G663" s="9"/>
      <c r="H663" s="9"/>
      <c r="I663" s="9"/>
      <c r="J663" s="9"/>
      <c r="K663" s="9"/>
    </row>
    <row r="664"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>
      <c r="B665" s="9"/>
      <c r="C665" s="9"/>
      <c r="D665" s="9"/>
      <c r="E665" s="9"/>
      <c r="F665" s="9"/>
      <c r="G665" s="9"/>
      <c r="H665" s="9"/>
      <c r="I665" s="9"/>
      <c r="J665" s="9"/>
      <c r="K665" s="9"/>
    </row>
    <row r="666">
      <c r="B666" s="9"/>
      <c r="C666" s="9"/>
      <c r="D666" s="9"/>
      <c r="E666" s="9"/>
      <c r="F666" s="9"/>
      <c r="G666" s="9"/>
      <c r="H666" s="9"/>
      <c r="I666" s="9"/>
      <c r="J666" s="9"/>
      <c r="K666" s="9"/>
    </row>
    <row r="667">
      <c r="B667" s="9"/>
      <c r="C667" s="9"/>
      <c r="D667" s="9"/>
      <c r="E667" s="9"/>
      <c r="F667" s="9"/>
      <c r="G667" s="9"/>
      <c r="H667" s="9"/>
      <c r="I667" s="9"/>
      <c r="J667" s="9"/>
      <c r="K667" s="9"/>
    </row>
    <row r="668">
      <c r="B668" s="9"/>
      <c r="C668" s="9"/>
      <c r="D668" s="9"/>
      <c r="E668" s="9"/>
      <c r="F668" s="9"/>
      <c r="G668" s="9"/>
      <c r="H668" s="9"/>
      <c r="I668" s="9"/>
      <c r="J668" s="9"/>
      <c r="K668" s="9"/>
    </row>
    <row r="669">
      <c r="B669" s="9"/>
      <c r="C669" s="9"/>
      <c r="D669" s="9"/>
      <c r="E669" s="9"/>
      <c r="F669" s="9"/>
      <c r="G669" s="9"/>
      <c r="H669" s="9"/>
      <c r="I669" s="9"/>
      <c r="J669" s="9"/>
      <c r="K669" s="9"/>
    </row>
    <row r="670">
      <c r="B670" s="9"/>
      <c r="C670" s="9"/>
      <c r="D670" s="9"/>
      <c r="E670" s="9"/>
      <c r="F670" s="9"/>
      <c r="G670" s="9"/>
      <c r="H670" s="9"/>
      <c r="I670" s="9"/>
      <c r="J670" s="9"/>
      <c r="K670" s="9"/>
    </row>
    <row r="671">
      <c r="B671" s="9"/>
      <c r="C671" s="9"/>
      <c r="D671" s="9"/>
      <c r="E671" s="9"/>
      <c r="F671" s="9"/>
      <c r="G671" s="9"/>
      <c r="H671" s="9"/>
      <c r="I671" s="9"/>
      <c r="J671" s="9"/>
      <c r="K671" s="9"/>
    </row>
    <row r="672">
      <c r="B672" s="9"/>
      <c r="C672" s="9"/>
      <c r="D672" s="9"/>
      <c r="E672" s="9"/>
      <c r="F672" s="9"/>
      <c r="G672" s="9"/>
      <c r="H672" s="9"/>
      <c r="I672" s="9"/>
      <c r="J672" s="9"/>
      <c r="K672" s="9"/>
    </row>
    <row r="673">
      <c r="B673" s="9"/>
      <c r="C673" s="9"/>
      <c r="D673" s="9"/>
      <c r="E673" s="9"/>
      <c r="F673" s="9"/>
      <c r="G673" s="9"/>
      <c r="H673" s="9"/>
      <c r="I673" s="9"/>
      <c r="J673" s="9"/>
      <c r="K673" s="9"/>
    </row>
    <row r="674">
      <c r="B674" s="9"/>
      <c r="C674" s="9"/>
      <c r="D674" s="9"/>
      <c r="E674" s="9"/>
      <c r="F674" s="9"/>
      <c r="G674" s="9"/>
      <c r="H674" s="9"/>
      <c r="I674" s="9"/>
      <c r="J674" s="9"/>
      <c r="K674" s="9"/>
    </row>
    <row r="675">
      <c r="B675" s="9"/>
      <c r="C675" s="9"/>
      <c r="D675" s="9"/>
      <c r="E675" s="9"/>
      <c r="F675" s="9"/>
      <c r="G675" s="9"/>
      <c r="H675" s="9"/>
      <c r="I675" s="9"/>
      <c r="J675" s="9"/>
      <c r="K675" s="9"/>
    </row>
    <row r="676">
      <c r="B676" s="9"/>
      <c r="C676" s="9"/>
      <c r="D676" s="9"/>
      <c r="E676" s="9"/>
      <c r="F676" s="9"/>
      <c r="G676" s="9"/>
      <c r="H676" s="9"/>
      <c r="I676" s="9"/>
      <c r="J676" s="9"/>
      <c r="K676" s="9"/>
    </row>
    <row r="677">
      <c r="B677" s="9"/>
      <c r="C677" s="9"/>
      <c r="D677" s="9"/>
      <c r="E677" s="9"/>
      <c r="F677" s="9"/>
      <c r="G677" s="9"/>
      <c r="H677" s="9"/>
      <c r="I677" s="9"/>
      <c r="J677" s="9"/>
      <c r="K677" s="9"/>
    </row>
    <row r="678">
      <c r="B678" s="9"/>
      <c r="C678" s="9"/>
      <c r="D678" s="9"/>
      <c r="E678" s="9"/>
      <c r="F678" s="9"/>
      <c r="G678" s="9"/>
      <c r="H678" s="9"/>
      <c r="I678" s="9"/>
      <c r="J678" s="9"/>
      <c r="K678" s="9"/>
    </row>
    <row r="679">
      <c r="B679" s="9"/>
      <c r="C679" s="9"/>
      <c r="D679" s="9"/>
      <c r="E679" s="9"/>
      <c r="F679" s="9"/>
      <c r="G679" s="9"/>
      <c r="H679" s="9"/>
      <c r="I679" s="9"/>
      <c r="J679" s="9"/>
      <c r="K679" s="9"/>
    </row>
    <row r="680">
      <c r="B680" s="9"/>
      <c r="C680" s="9"/>
      <c r="D680" s="9"/>
      <c r="E680" s="9"/>
      <c r="F680" s="9"/>
      <c r="G680" s="9"/>
      <c r="H680" s="9"/>
      <c r="I680" s="9"/>
      <c r="J680" s="9"/>
      <c r="K680" s="9"/>
    </row>
    <row r="681">
      <c r="B681" s="9"/>
      <c r="C681" s="9"/>
      <c r="D681" s="9"/>
      <c r="E681" s="9"/>
      <c r="F681" s="9"/>
      <c r="G681" s="9"/>
      <c r="H681" s="9"/>
      <c r="I681" s="9"/>
      <c r="J681" s="9"/>
      <c r="K681" s="9"/>
    </row>
    <row r="682">
      <c r="B682" s="9"/>
      <c r="C682" s="9"/>
      <c r="D682" s="9"/>
      <c r="E682" s="9"/>
      <c r="F682" s="9"/>
      <c r="G682" s="9"/>
      <c r="H682" s="9"/>
      <c r="I682" s="9"/>
      <c r="J682" s="9"/>
      <c r="K682" s="9"/>
    </row>
    <row r="683">
      <c r="B683" s="9"/>
      <c r="C683" s="9"/>
      <c r="D683" s="9"/>
      <c r="E683" s="9"/>
      <c r="F683" s="9"/>
      <c r="G683" s="9"/>
      <c r="H683" s="9"/>
      <c r="I683" s="9"/>
      <c r="J683" s="9"/>
      <c r="K683" s="9"/>
    </row>
    <row r="684">
      <c r="B684" s="9"/>
      <c r="C684" s="9"/>
      <c r="D684" s="9"/>
      <c r="E684" s="9"/>
      <c r="F684" s="9"/>
      <c r="G684" s="9"/>
      <c r="H684" s="9"/>
      <c r="I684" s="9"/>
      <c r="J684" s="9"/>
      <c r="K684" s="9"/>
    </row>
    <row r="685">
      <c r="B685" s="9"/>
      <c r="C685" s="9"/>
      <c r="D685" s="9"/>
      <c r="E685" s="9"/>
      <c r="F685" s="9"/>
      <c r="G685" s="9"/>
      <c r="H685" s="9"/>
      <c r="I685" s="9"/>
      <c r="J685" s="9"/>
      <c r="K685" s="9"/>
    </row>
    <row r="686">
      <c r="B686" s="9"/>
      <c r="C686" s="9"/>
      <c r="D686" s="9"/>
      <c r="E686" s="9"/>
      <c r="F686" s="9"/>
      <c r="G686" s="9"/>
      <c r="H686" s="9"/>
      <c r="I686" s="9"/>
      <c r="J686" s="9"/>
      <c r="K686" s="9"/>
    </row>
    <row r="687">
      <c r="B687" s="9"/>
      <c r="C687" s="9"/>
      <c r="D687" s="9"/>
      <c r="E687" s="9"/>
      <c r="F687" s="9"/>
      <c r="G687" s="9"/>
      <c r="H687" s="9"/>
      <c r="I687" s="9"/>
      <c r="J687" s="9"/>
      <c r="K687" s="9"/>
    </row>
    <row r="688">
      <c r="B688" s="9"/>
      <c r="C688" s="9"/>
      <c r="D688" s="9"/>
      <c r="E688" s="9"/>
      <c r="F688" s="9"/>
      <c r="G688" s="9"/>
      <c r="H688" s="9"/>
      <c r="I688" s="9"/>
      <c r="J688" s="9"/>
      <c r="K688" s="9"/>
    </row>
    <row r="689">
      <c r="B689" s="9"/>
      <c r="C689" s="9"/>
      <c r="D689" s="9"/>
      <c r="E689" s="9"/>
      <c r="F689" s="9"/>
      <c r="G689" s="9"/>
      <c r="H689" s="9"/>
      <c r="I689" s="9"/>
      <c r="J689" s="9"/>
      <c r="K689" s="9"/>
    </row>
    <row r="690">
      <c r="B690" s="9"/>
      <c r="C690" s="9"/>
      <c r="D690" s="9"/>
      <c r="E690" s="9"/>
      <c r="F690" s="9"/>
      <c r="G690" s="9"/>
      <c r="H690" s="9"/>
      <c r="I690" s="9"/>
      <c r="J690" s="9"/>
      <c r="K690" s="9"/>
    </row>
    <row r="691">
      <c r="B691" s="9"/>
      <c r="C691" s="9"/>
      <c r="D691" s="9"/>
      <c r="E691" s="9"/>
      <c r="F691" s="9"/>
      <c r="G691" s="9"/>
      <c r="H691" s="9"/>
      <c r="I691" s="9"/>
      <c r="J691" s="9"/>
      <c r="K691" s="9"/>
    </row>
    <row r="692">
      <c r="B692" s="9"/>
      <c r="C692" s="9"/>
      <c r="D692" s="9"/>
      <c r="E692" s="9"/>
      <c r="F692" s="9"/>
      <c r="G692" s="9"/>
      <c r="H692" s="9"/>
      <c r="I692" s="9"/>
      <c r="J692" s="9"/>
      <c r="K692" s="9"/>
    </row>
    <row r="693">
      <c r="B693" s="9"/>
      <c r="C693" s="9"/>
      <c r="D693" s="9"/>
      <c r="E693" s="9"/>
      <c r="F693" s="9"/>
      <c r="G693" s="9"/>
      <c r="H693" s="9"/>
      <c r="I693" s="9"/>
      <c r="J693" s="9"/>
      <c r="K693" s="9"/>
    </row>
    <row r="694">
      <c r="B694" s="9"/>
      <c r="C694" s="9"/>
      <c r="D694" s="9"/>
      <c r="E694" s="9"/>
      <c r="F694" s="9"/>
      <c r="G694" s="9"/>
      <c r="H694" s="9"/>
      <c r="I694" s="9"/>
      <c r="J694" s="9"/>
      <c r="K694" s="9"/>
    </row>
    <row r="695">
      <c r="B695" s="9"/>
      <c r="C695" s="9"/>
      <c r="D695" s="9"/>
      <c r="E695" s="9"/>
      <c r="F695" s="9"/>
      <c r="G695" s="9"/>
      <c r="H695" s="9"/>
      <c r="I695" s="9"/>
      <c r="J695" s="9"/>
      <c r="K695" s="9"/>
    </row>
    <row r="696">
      <c r="B696" s="9"/>
      <c r="C696" s="9"/>
      <c r="D696" s="9"/>
      <c r="E696" s="9"/>
      <c r="F696" s="9"/>
      <c r="G696" s="9"/>
      <c r="H696" s="9"/>
      <c r="I696" s="9"/>
      <c r="J696" s="9"/>
      <c r="K696" s="9"/>
    </row>
    <row r="697">
      <c r="B697" s="9"/>
      <c r="C697" s="9"/>
      <c r="D697" s="9"/>
      <c r="E697" s="9"/>
      <c r="F697" s="9"/>
      <c r="G697" s="9"/>
      <c r="H697" s="9"/>
      <c r="I697" s="9"/>
      <c r="J697" s="9"/>
      <c r="K697" s="9"/>
    </row>
    <row r="698">
      <c r="B698" s="9"/>
      <c r="C698" s="9"/>
      <c r="D698" s="9"/>
      <c r="E698" s="9"/>
      <c r="F698" s="9"/>
      <c r="G698" s="9"/>
      <c r="H698" s="9"/>
      <c r="I698" s="9"/>
      <c r="J698" s="9"/>
      <c r="K698" s="9"/>
    </row>
    <row r="699">
      <c r="B699" s="9"/>
      <c r="C699" s="9"/>
      <c r="D699" s="9"/>
      <c r="E699" s="9"/>
      <c r="F699" s="9"/>
      <c r="G699" s="9"/>
      <c r="H699" s="9"/>
      <c r="I699" s="9"/>
      <c r="J699" s="9"/>
      <c r="K699" s="9"/>
    </row>
    <row r="700">
      <c r="B700" s="9"/>
      <c r="C700" s="9"/>
      <c r="D700" s="9"/>
      <c r="E700" s="9"/>
      <c r="F700" s="9"/>
      <c r="G700" s="9"/>
      <c r="H700" s="9"/>
      <c r="I700" s="9"/>
      <c r="J700" s="9"/>
      <c r="K700" s="9"/>
    </row>
    <row r="701">
      <c r="B701" s="9"/>
      <c r="C701" s="9"/>
      <c r="D701" s="9"/>
      <c r="E701" s="9"/>
      <c r="F701" s="9"/>
      <c r="G701" s="9"/>
      <c r="H701" s="9"/>
      <c r="I701" s="9"/>
      <c r="J701" s="9"/>
      <c r="K701" s="9"/>
    </row>
    <row r="702">
      <c r="B702" s="9"/>
      <c r="C702" s="9"/>
      <c r="D702" s="9"/>
      <c r="E702" s="9"/>
      <c r="F702" s="9"/>
      <c r="G702" s="9"/>
      <c r="H702" s="9"/>
      <c r="I702" s="9"/>
      <c r="J702" s="9"/>
      <c r="K702" s="9"/>
    </row>
    <row r="703">
      <c r="B703" s="9"/>
      <c r="C703" s="9"/>
      <c r="D703" s="9"/>
      <c r="E703" s="9"/>
      <c r="F703" s="9"/>
      <c r="G703" s="9"/>
      <c r="H703" s="9"/>
      <c r="I703" s="9"/>
      <c r="J703" s="9"/>
      <c r="K703" s="9"/>
    </row>
    <row r="704">
      <c r="B704" s="9"/>
      <c r="C704" s="9"/>
      <c r="D704" s="9"/>
      <c r="E704" s="9"/>
      <c r="F704" s="9"/>
      <c r="G704" s="9"/>
      <c r="H704" s="9"/>
      <c r="I704" s="9"/>
      <c r="J704" s="9"/>
      <c r="K704" s="9"/>
    </row>
    <row r="705">
      <c r="B705" s="9"/>
      <c r="C705" s="9"/>
      <c r="D705" s="9"/>
      <c r="E705" s="9"/>
      <c r="F705" s="9"/>
      <c r="G705" s="9"/>
      <c r="H705" s="9"/>
      <c r="I705" s="9"/>
      <c r="J705" s="9"/>
      <c r="K705" s="9"/>
    </row>
    <row r="706">
      <c r="B706" s="9"/>
      <c r="C706" s="9"/>
      <c r="D706" s="9"/>
      <c r="E706" s="9"/>
      <c r="F706" s="9"/>
      <c r="G706" s="9"/>
      <c r="H706" s="9"/>
      <c r="I706" s="9"/>
      <c r="J706" s="9"/>
      <c r="K706" s="9"/>
    </row>
    <row r="707">
      <c r="B707" s="9"/>
      <c r="C707" s="9"/>
      <c r="D707" s="9"/>
      <c r="E707" s="9"/>
      <c r="F707" s="9"/>
      <c r="G707" s="9"/>
      <c r="H707" s="9"/>
      <c r="I707" s="9"/>
      <c r="J707" s="9"/>
      <c r="K707" s="9"/>
    </row>
    <row r="708">
      <c r="B708" s="9"/>
      <c r="C708" s="9"/>
      <c r="D708" s="9"/>
      <c r="E708" s="9"/>
      <c r="F708" s="9"/>
      <c r="G708" s="9"/>
      <c r="H708" s="9"/>
      <c r="I708" s="9"/>
      <c r="J708" s="9"/>
      <c r="K708" s="9"/>
    </row>
    <row r="709">
      <c r="B709" s="9"/>
      <c r="C709" s="9"/>
      <c r="D709" s="9"/>
      <c r="E709" s="9"/>
      <c r="F709" s="9"/>
      <c r="G709" s="9"/>
      <c r="H709" s="9"/>
      <c r="I709" s="9"/>
      <c r="J709" s="9"/>
      <c r="K709" s="9"/>
    </row>
    <row r="710">
      <c r="B710" s="9"/>
      <c r="C710" s="9"/>
      <c r="D710" s="9"/>
      <c r="E710" s="9"/>
      <c r="F710" s="9"/>
      <c r="G710" s="9"/>
      <c r="H710" s="9"/>
      <c r="I710" s="9"/>
      <c r="J710" s="9"/>
      <c r="K710" s="9"/>
    </row>
    <row r="711">
      <c r="B711" s="9"/>
      <c r="C711" s="9"/>
      <c r="D711" s="9"/>
      <c r="E711" s="9"/>
      <c r="F711" s="9"/>
      <c r="G711" s="9"/>
      <c r="H711" s="9"/>
      <c r="I711" s="9"/>
      <c r="J711" s="9"/>
      <c r="K711" s="9"/>
    </row>
    <row r="712">
      <c r="B712" s="9"/>
      <c r="C712" s="9"/>
      <c r="D712" s="9"/>
      <c r="E712" s="9"/>
      <c r="F712" s="9"/>
      <c r="G712" s="9"/>
      <c r="H712" s="9"/>
      <c r="I712" s="9"/>
      <c r="J712" s="9"/>
      <c r="K712" s="9"/>
    </row>
    <row r="713">
      <c r="B713" s="9"/>
      <c r="C713" s="9"/>
      <c r="D713" s="9"/>
      <c r="E713" s="9"/>
      <c r="F713" s="9"/>
      <c r="G713" s="9"/>
      <c r="H713" s="9"/>
      <c r="I713" s="9"/>
      <c r="J713" s="9"/>
      <c r="K713" s="9"/>
    </row>
    <row r="714">
      <c r="B714" s="9"/>
      <c r="C714" s="9"/>
      <c r="D714" s="9"/>
      <c r="E714" s="9"/>
      <c r="F714" s="9"/>
      <c r="G714" s="9"/>
      <c r="H714" s="9"/>
      <c r="I714" s="9"/>
      <c r="J714" s="9"/>
      <c r="K714" s="9"/>
    </row>
    <row r="715">
      <c r="B715" s="9"/>
      <c r="C715" s="9"/>
      <c r="D715" s="9"/>
      <c r="E715" s="9"/>
      <c r="F715" s="9"/>
      <c r="G715" s="9"/>
      <c r="H715" s="9"/>
      <c r="I715" s="9"/>
      <c r="J715" s="9"/>
      <c r="K715" s="9"/>
    </row>
    <row r="716">
      <c r="B716" s="9"/>
      <c r="C716" s="9"/>
      <c r="D716" s="9"/>
      <c r="E716" s="9"/>
      <c r="F716" s="9"/>
      <c r="G716" s="9"/>
      <c r="H716" s="9"/>
      <c r="I716" s="9"/>
      <c r="J716" s="9"/>
      <c r="K716" s="9"/>
    </row>
    <row r="717">
      <c r="B717" s="9"/>
      <c r="C717" s="9"/>
      <c r="D717" s="9"/>
      <c r="E717" s="9"/>
      <c r="F717" s="9"/>
      <c r="G717" s="9"/>
      <c r="H717" s="9"/>
      <c r="I717" s="9"/>
      <c r="J717" s="9"/>
      <c r="K717" s="9"/>
    </row>
    <row r="718">
      <c r="B718" s="9"/>
      <c r="C718" s="9"/>
      <c r="D718" s="9"/>
      <c r="E718" s="9"/>
      <c r="F718" s="9"/>
      <c r="G718" s="9"/>
      <c r="H718" s="9"/>
      <c r="I718" s="9"/>
      <c r="J718" s="9"/>
      <c r="K718" s="9"/>
    </row>
    <row r="719">
      <c r="B719" s="9"/>
      <c r="C719" s="9"/>
      <c r="D719" s="9"/>
      <c r="E719" s="9"/>
      <c r="F719" s="9"/>
      <c r="G719" s="9"/>
      <c r="H719" s="9"/>
      <c r="I719" s="9"/>
      <c r="J719" s="9"/>
      <c r="K719" s="9"/>
    </row>
    <row r="720">
      <c r="B720" s="9"/>
      <c r="C720" s="9"/>
      <c r="D720" s="9"/>
      <c r="E720" s="9"/>
      <c r="F720" s="9"/>
      <c r="G720" s="9"/>
      <c r="H720" s="9"/>
      <c r="I720" s="9"/>
      <c r="J720" s="9"/>
      <c r="K720" s="9"/>
    </row>
    <row r="721">
      <c r="B721" s="9"/>
      <c r="C721" s="9"/>
      <c r="D721" s="9"/>
      <c r="E721" s="9"/>
      <c r="F721" s="9"/>
      <c r="G721" s="9"/>
      <c r="H721" s="9"/>
      <c r="I721" s="9"/>
      <c r="J721" s="9"/>
      <c r="K721" s="9"/>
    </row>
    <row r="722">
      <c r="B722" s="9"/>
      <c r="C722" s="9"/>
      <c r="D722" s="9"/>
      <c r="E722" s="9"/>
      <c r="F722" s="9"/>
      <c r="G722" s="9"/>
      <c r="H722" s="9"/>
      <c r="I722" s="9"/>
      <c r="J722" s="9"/>
      <c r="K722" s="9"/>
    </row>
    <row r="723">
      <c r="B723" s="9"/>
      <c r="C723" s="9"/>
      <c r="D723" s="9"/>
      <c r="E723" s="9"/>
      <c r="F723" s="9"/>
      <c r="G723" s="9"/>
      <c r="H723" s="9"/>
      <c r="I723" s="9"/>
      <c r="J723" s="9"/>
      <c r="K723" s="9"/>
    </row>
    <row r="724">
      <c r="B724" s="9"/>
      <c r="C724" s="9"/>
      <c r="D724" s="9"/>
      <c r="E724" s="9"/>
      <c r="F724" s="9"/>
      <c r="G724" s="9"/>
      <c r="H724" s="9"/>
      <c r="I724" s="9"/>
      <c r="J724" s="9"/>
      <c r="K724" s="9"/>
    </row>
    <row r="725">
      <c r="B725" s="9"/>
      <c r="C725" s="9"/>
      <c r="D725" s="9"/>
      <c r="E725" s="9"/>
      <c r="F725" s="9"/>
      <c r="G725" s="9"/>
      <c r="H725" s="9"/>
      <c r="I725" s="9"/>
      <c r="J725" s="9"/>
      <c r="K725" s="9"/>
    </row>
    <row r="726">
      <c r="B726" s="9"/>
      <c r="C726" s="9"/>
      <c r="D726" s="9"/>
      <c r="E726" s="9"/>
      <c r="F726" s="9"/>
      <c r="G726" s="9"/>
      <c r="H726" s="9"/>
      <c r="I726" s="9"/>
      <c r="J726" s="9"/>
      <c r="K726" s="9"/>
    </row>
    <row r="727">
      <c r="B727" s="9"/>
      <c r="C727" s="9"/>
      <c r="D727" s="9"/>
      <c r="E727" s="9"/>
      <c r="F727" s="9"/>
      <c r="G727" s="9"/>
      <c r="H727" s="9"/>
      <c r="I727" s="9"/>
      <c r="J727" s="9"/>
      <c r="K727" s="9"/>
    </row>
    <row r="728">
      <c r="B728" s="9"/>
      <c r="C728" s="9"/>
      <c r="D728" s="9"/>
      <c r="E728" s="9"/>
      <c r="F728" s="9"/>
      <c r="G728" s="9"/>
      <c r="H728" s="9"/>
      <c r="I728" s="9"/>
      <c r="J728" s="9"/>
      <c r="K728" s="9"/>
    </row>
    <row r="729">
      <c r="B729" s="9"/>
      <c r="C729" s="9"/>
      <c r="D729" s="9"/>
      <c r="E729" s="9"/>
      <c r="F729" s="9"/>
      <c r="G729" s="9"/>
      <c r="H729" s="9"/>
      <c r="I729" s="9"/>
      <c r="J729" s="9"/>
      <c r="K729" s="9"/>
    </row>
    <row r="730">
      <c r="B730" s="9"/>
      <c r="C730" s="9"/>
      <c r="D730" s="9"/>
      <c r="E730" s="9"/>
      <c r="F730" s="9"/>
      <c r="G730" s="9"/>
      <c r="H730" s="9"/>
      <c r="I730" s="9"/>
      <c r="J730" s="9"/>
      <c r="K730" s="9"/>
    </row>
    <row r="731">
      <c r="B731" s="9"/>
      <c r="C731" s="9"/>
      <c r="D731" s="9"/>
      <c r="E731" s="9"/>
      <c r="F731" s="9"/>
      <c r="G731" s="9"/>
      <c r="H731" s="9"/>
      <c r="I731" s="9"/>
      <c r="J731" s="9"/>
      <c r="K731" s="9"/>
    </row>
    <row r="732">
      <c r="B732" s="9"/>
      <c r="C732" s="9"/>
      <c r="D732" s="9"/>
      <c r="E732" s="9"/>
      <c r="F732" s="9"/>
      <c r="G732" s="9"/>
      <c r="H732" s="9"/>
      <c r="I732" s="9"/>
      <c r="J732" s="9"/>
      <c r="K732" s="9"/>
    </row>
    <row r="733">
      <c r="B733" s="9"/>
      <c r="C733" s="9"/>
      <c r="D733" s="9"/>
      <c r="E733" s="9"/>
      <c r="F733" s="9"/>
      <c r="G733" s="9"/>
      <c r="H733" s="9"/>
      <c r="I733" s="9"/>
      <c r="J733" s="9"/>
      <c r="K733" s="9"/>
    </row>
    <row r="734">
      <c r="B734" s="9"/>
      <c r="C734" s="9"/>
      <c r="D734" s="9"/>
      <c r="E734" s="9"/>
      <c r="F734" s="9"/>
      <c r="G734" s="9"/>
      <c r="H734" s="9"/>
      <c r="I734" s="9"/>
      <c r="J734" s="9"/>
      <c r="K734" s="9"/>
    </row>
    <row r="735">
      <c r="B735" s="9"/>
      <c r="C735" s="9"/>
      <c r="D735" s="9"/>
      <c r="E735" s="9"/>
      <c r="F735" s="9"/>
      <c r="G735" s="9"/>
      <c r="H735" s="9"/>
      <c r="I735" s="9"/>
      <c r="J735" s="9"/>
      <c r="K735" s="9"/>
    </row>
    <row r="736">
      <c r="B736" s="9"/>
      <c r="C736" s="9"/>
      <c r="D736" s="9"/>
      <c r="E736" s="9"/>
      <c r="F736" s="9"/>
      <c r="G736" s="9"/>
      <c r="H736" s="9"/>
      <c r="I736" s="9"/>
      <c r="J736" s="9"/>
      <c r="K736" s="9"/>
    </row>
    <row r="737">
      <c r="B737" s="9"/>
      <c r="C737" s="9"/>
      <c r="D737" s="9"/>
      <c r="E737" s="9"/>
      <c r="F737" s="9"/>
      <c r="G737" s="9"/>
      <c r="H737" s="9"/>
      <c r="I737" s="9"/>
      <c r="J737" s="9"/>
      <c r="K737" s="9"/>
    </row>
    <row r="738">
      <c r="B738" s="9"/>
      <c r="C738" s="9"/>
      <c r="D738" s="9"/>
      <c r="E738" s="9"/>
      <c r="F738" s="9"/>
      <c r="G738" s="9"/>
      <c r="H738" s="9"/>
      <c r="I738" s="9"/>
      <c r="J738" s="9"/>
      <c r="K738" s="9"/>
    </row>
    <row r="739">
      <c r="B739" s="9"/>
      <c r="C739" s="9"/>
      <c r="D739" s="9"/>
      <c r="E739" s="9"/>
      <c r="F739" s="9"/>
      <c r="G739" s="9"/>
      <c r="H739" s="9"/>
      <c r="I739" s="9"/>
      <c r="J739" s="9"/>
      <c r="K739" s="9"/>
    </row>
    <row r="740">
      <c r="B740" s="9"/>
      <c r="C740" s="9"/>
      <c r="D740" s="9"/>
      <c r="E740" s="9"/>
      <c r="F740" s="9"/>
      <c r="G740" s="9"/>
      <c r="H740" s="9"/>
      <c r="I740" s="9"/>
      <c r="J740" s="9"/>
      <c r="K740" s="9"/>
    </row>
    <row r="741">
      <c r="B741" s="9"/>
      <c r="C741" s="9"/>
      <c r="D741" s="9"/>
      <c r="E741" s="9"/>
      <c r="F741" s="9"/>
      <c r="G741" s="9"/>
      <c r="H741" s="9"/>
      <c r="I741" s="9"/>
      <c r="J741" s="9"/>
      <c r="K741" s="9"/>
    </row>
    <row r="742">
      <c r="B742" s="9"/>
      <c r="C742" s="9"/>
      <c r="D742" s="9"/>
      <c r="E742" s="9"/>
      <c r="F742" s="9"/>
      <c r="G742" s="9"/>
      <c r="H742" s="9"/>
      <c r="I742" s="9"/>
      <c r="J742" s="9"/>
      <c r="K742" s="9"/>
    </row>
    <row r="743">
      <c r="B743" s="9"/>
      <c r="C743" s="9"/>
      <c r="D743" s="9"/>
      <c r="E743" s="9"/>
      <c r="F743" s="9"/>
      <c r="G743" s="9"/>
      <c r="H743" s="9"/>
      <c r="I743" s="9"/>
      <c r="J743" s="9"/>
      <c r="K743" s="9"/>
    </row>
    <row r="744">
      <c r="B744" s="9"/>
      <c r="C744" s="9"/>
      <c r="D744" s="9"/>
      <c r="E744" s="9"/>
      <c r="F744" s="9"/>
      <c r="G744" s="9"/>
      <c r="H744" s="9"/>
      <c r="I744" s="9"/>
      <c r="J744" s="9"/>
      <c r="K744" s="9"/>
    </row>
    <row r="745">
      <c r="B745" s="9"/>
      <c r="C745" s="9"/>
      <c r="D745" s="9"/>
      <c r="E745" s="9"/>
      <c r="F745" s="9"/>
      <c r="G745" s="9"/>
      <c r="H745" s="9"/>
      <c r="I745" s="9"/>
      <c r="J745" s="9"/>
      <c r="K745" s="9"/>
    </row>
    <row r="746">
      <c r="B746" s="9"/>
      <c r="C746" s="9"/>
      <c r="D746" s="9"/>
      <c r="E746" s="9"/>
      <c r="F746" s="9"/>
      <c r="G746" s="9"/>
      <c r="H746" s="9"/>
      <c r="I746" s="9"/>
      <c r="J746" s="9"/>
      <c r="K746" s="9"/>
    </row>
    <row r="747">
      <c r="B747" s="9"/>
      <c r="C747" s="9"/>
      <c r="D747" s="9"/>
      <c r="E747" s="9"/>
      <c r="F747" s="9"/>
      <c r="G747" s="9"/>
      <c r="H747" s="9"/>
      <c r="I747" s="9"/>
      <c r="J747" s="9"/>
      <c r="K747" s="9"/>
    </row>
    <row r="748">
      <c r="B748" s="9"/>
      <c r="C748" s="9"/>
      <c r="D748" s="9"/>
      <c r="E748" s="9"/>
      <c r="F748" s="9"/>
      <c r="G748" s="9"/>
      <c r="H748" s="9"/>
      <c r="I748" s="9"/>
      <c r="J748" s="9"/>
      <c r="K748" s="9"/>
    </row>
    <row r="749">
      <c r="B749" s="9"/>
      <c r="C749" s="9"/>
      <c r="D749" s="9"/>
      <c r="E749" s="9"/>
      <c r="F749" s="9"/>
      <c r="G749" s="9"/>
      <c r="H749" s="9"/>
      <c r="I749" s="9"/>
      <c r="J749" s="9"/>
      <c r="K749" s="9"/>
    </row>
    <row r="750">
      <c r="B750" s="9"/>
      <c r="C750" s="9"/>
      <c r="D750" s="9"/>
      <c r="E750" s="9"/>
      <c r="F750" s="9"/>
      <c r="G750" s="9"/>
      <c r="H750" s="9"/>
      <c r="I750" s="9"/>
      <c r="J750" s="9"/>
      <c r="K750" s="9"/>
    </row>
    <row r="751">
      <c r="B751" s="9"/>
      <c r="C751" s="9"/>
      <c r="D751" s="9"/>
      <c r="E751" s="9"/>
      <c r="F751" s="9"/>
      <c r="G751" s="9"/>
      <c r="H751" s="9"/>
      <c r="I751" s="9"/>
      <c r="J751" s="9"/>
      <c r="K751" s="9"/>
    </row>
    <row r="752">
      <c r="B752" s="9"/>
      <c r="C752" s="9"/>
      <c r="D752" s="9"/>
      <c r="E752" s="9"/>
      <c r="F752" s="9"/>
      <c r="G752" s="9"/>
      <c r="H752" s="9"/>
      <c r="I752" s="9"/>
      <c r="J752" s="9"/>
      <c r="K752" s="9"/>
    </row>
    <row r="753">
      <c r="B753" s="9"/>
      <c r="C753" s="9"/>
      <c r="D753" s="9"/>
      <c r="E753" s="9"/>
      <c r="F753" s="9"/>
      <c r="G753" s="9"/>
      <c r="H753" s="9"/>
      <c r="I753" s="9"/>
      <c r="J753" s="9"/>
      <c r="K753" s="9"/>
    </row>
    <row r="754">
      <c r="B754" s="9"/>
      <c r="C754" s="9"/>
      <c r="D754" s="9"/>
      <c r="E754" s="9"/>
      <c r="F754" s="9"/>
      <c r="G754" s="9"/>
      <c r="H754" s="9"/>
      <c r="I754" s="9"/>
      <c r="J754" s="9"/>
      <c r="K754" s="9"/>
    </row>
    <row r="755">
      <c r="B755" s="9"/>
      <c r="C755" s="9"/>
      <c r="D755" s="9"/>
      <c r="E755" s="9"/>
      <c r="F755" s="9"/>
      <c r="G755" s="9"/>
      <c r="H755" s="9"/>
      <c r="I755" s="9"/>
      <c r="J755" s="9"/>
      <c r="K755" s="9"/>
    </row>
    <row r="756">
      <c r="B756" s="9"/>
      <c r="C756" s="9"/>
      <c r="D756" s="9"/>
      <c r="E756" s="9"/>
      <c r="F756" s="9"/>
      <c r="G756" s="9"/>
      <c r="H756" s="9"/>
      <c r="I756" s="9"/>
      <c r="J756" s="9"/>
      <c r="K756" s="9"/>
    </row>
    <row r="757">
      <c r="B757" s="9"/>
      <c r="C757" s="9"/>
      <c r="D757" s="9"/>
      <c r="E757" s="9"/>
      <c r="F757" s="9"/>
      <c r="G757" s="9"/>
      <c r="H757" s="9"/>
      <c r="I757" s="9"/>
      <c r="J757" s="9"/>
      <c r="K757" s="9"/>
    </row>
    <row r="758">
      <c r="B758" s="9"/>
      <c r="C758" s="9"/>
      <c r="D758" s="9"/>
      <c r="E758" s="9"/>
      <c r="F758" s="9"/>
      <c r="G758" s="9"/>
      <c r="H758" s="9"/>
      <c r="I758" s="9"/>
      <c r="J758" s="9"/>
      <c r="K758" s="9"/>
    </row>
    <row r="759">
      <c r="B759" s="9"/>
      <c r="C759" s="9"/>
      <c r="D759" s="9"/>
      <c r="E759" s="9"/>
      <c r="F759" s="9"/>
      <c r="G759" s="9"/>
      <c r="H759" s="9"/>
      <c r="I759" s="9"/>
      <c r="J759" s="9"/>
      <c r="K759" s="9"/>
    </row>
    <row r="760">
      <c r="B760" s="9"/>
      <c r="C760" s="9"/>
      <c r="D760" s="9"/>
      <c r="E760" s="9"/>
      <c r="F760" s="9"/>
      <c r="G760" s="9"/>
      <c r="H760" s="9"/>
      <c r="I760" s="9"/>
      <c r="J760" s="9"/>
      <c r="K760" s="9"/>
    </row>
    <row r="761">
      <c r="B761" s="9"/>
      <c r="C761" s="9"/>
      <c r="D761" s="9"/>
      <c r="E761" s="9"/>
      <c r="F761" s="9"/>
      <c r="G761" s="9"/>
      <c r="H761" s="9"/>
      <c r="I761" s="9"/>
      <c r="J761" s="9"/>
      <c r="K761" s="9"/>
    </row>
    <row r="762">
      <c r="B762" s="9"/>
      <c r="C762" s="9"/>
      <c r="D762" s="9"/>
      <c r="E762" s="9"/>
      <c r="F762" s="9"/>
      <c r="G762" s="9"/>
      <c r="H762" s="9"/>
      <c r="I762" s="9"/>
      <c r="J762" s="9"/>
      <c r="K762" s="9"/>
    </row>
    <row r="763">
      <c r="B763" s="9"/>
      <c r="C763" s="9"/>
      <c r="D763" s="9"/>
      <c r="E763" s="9"/>
      <c r="F763" s="9"/>
      <c r="G763" s="9"/>
      <c r="H763" s="9"/>
      <c r="I763" s="9"/>
      <c r="J763" s="9"/>
      <c r="K763" s="9"/>
    </row>
    <row r="764">
      <c r="B764" s="9"/>
      <c r="C764" s="9"/>
      <c r="D764" s="9"/>
      <c r="E764" s="9"/>
      <c r="F764" s="9"/>
      <c r="G764" s="9"/>
      <c r="H764" s="9"/>
      <c r="I764" s="9"/>
      <c r="J764" s="9"/>
      <c r="K764" s="9"/>
    </row>
    <row r="765">
      <c r="B765" s="9"/>
      <c r="C765" s="9"/>
      <c r="D765" s="9"/>
      <c r="E765" s="9"/>
      <c r="F765" s="9"/>
      <c r="G765" s="9"/>
      <c r="H765" s="9"/>
      <c r="I765" s="9"/>
      <c r="J765" s="9"/>
      <c r="K765" s="9"/>
    </row>
    <row r="766">
      <c r="B766" s="9"/>
      <c r="C766" s="9"/>
      <c r="D766" s="9"/>
      <c r="E766" s="9"/>
      <c r="F766" s="9"/>
      <c r="G766" s="9"/>
      <c r="H766" s="9"/>
      <c r="I766" s="9"/>
      <c r="J766" s="9"/>
      <c r="K766" s="9"/>
    </row>
    <row r="767">
      <c r="B767" s="9"/>
      <c r="C767" s="9"/>
      <c r="D767" s="9"/>
      <c r="E767" s="9"/>
      <c r="F767" s="9"/>
      <c r="G767" s="9"/>
      <c r="H767" s="9"/>
      <c r="I767" s="9"/>
      <c r="J767" s="9"/>
      <c r="K767" s="9"/>
    </row>
    <row r="768">
      <c r="B768" s="9"/>
      <c r="C768" s="9"/>
      <c r="D768" s="9"/>
      <c r="E768" s="9"/>
      <c r="F768" s="9"/>
      <c r="G768" s="9"/>
      <c r="H768" s="9"/>
      <c r="I768" s="9"/>
      <c r="J768" s="9"/>
      <c r="K768" s="9"/>
    </row>
    <row r="769">
      <c r="B769" s="9"/>
      <c r="C769" s="9"/>
      <c r="D769" s="9"/>
      <c r="E769" s="9"/>
      <c r="F769" s="9"/>
      <c r="G769" s="9"/>
      <c r="H769" s="9"/>
      <c r="I769" s="9"/>
      <c r="J769" s="9"/>
      <c r="K769" s="9"/>
    </row>
    <row r="770">
      <c r="B770" s="9"/>
      <c r="C770" s="9"/>
      <c r="D770" s="9"/>
      <c r="E770" s="9"/>
      <c r="F770" s="9"/>
      <c r="G770" s="9"/>
      <c r="H770" s="9"/>
      <c r="I770" s="9"/>
      <c r="J770" s="9"/>
      <c r="K770" s="9"/>
    </row>
    <row r="771">
      <c r="B771" s="9"/>
      <c r="C771" s="9"/>
      <c r="D771" s="9"/>
      <c r="E771" s="9"/>
      <c r="F771" s="9"/>
      <c r="G771" s="9"/>
      <c r="H771" s="9"/>
      <c r="I771" s="9"/>
      <c r="J771" s="9"/>
      <c r="K771" s="9"/>
    </row>
    <row r="772">
      <c r="B772" s="9"/>
      <c r="C772" s="9"/>
      <c r="D772" s="9"/>
      <c r="E772" s="9"/>
      <c r="F772" s="9"/>
      <c r="G772" s="9"/>
      <c r="H772" s="9"/>
      <c r="I772" s="9"/>
      <c r="J772" s="9"/>
      <c r="K772" s="9"/>
    </row>
    <row r="773">
      <c r="B773" s="9"/>
      <c r="C773" s="9"/>
      <c r="D773" s="9"/>
      <c r="E773" s="9"/>
      <c r="F773" s="9"/>
      <c r="G773" s="9"/>
      <c r="H773" s="9"/>
      <c r="I773" s="9"/>
      <c r="J773" s="9"/>
      <c r="K773" s="9"/>
    </row>
    <row r="774">
      <c r="B774" s="9"/>
      <c r="C774" s="9"/>
      <c r="D774" s="9"/>
      <c r="E774" s="9"/>
      <c r="F774" s="9"/>
      <c r="G774" s="9"/>
      <c r="H774" s="9"/>
      <c r="I774" s="9"/>
      <c r="J774" s="9"/>
      <c r="K774" s="9"/>
    </row>
    <row r="775">
      <c r="B775" s="9"/>
      <c r="C775" s="9"/>
      <c r="D775" s="9"/>
      <c r="E775" s="9"/>
      <c r="F775" s="9"/>
      <c r="G775" s="9"/>
      <c r="H775" s="9"/>
      <c r="I775" s="9"/>
      <c r="J775" s="9"/>
      <c r="K775" s="9"/>
    </row>
    <row r="776">
      <c r="B776" s="9"/>
      <c r="C776" s="9"/>
      <c r="D776" s="9"/>
      <c r="E776" s="9"/>
      <c r="F776" s="9"/>
      <c r="G776" s="9"/>
      <c r="H776" s="9"/>
      <c r="I776" s="9"/>
      <c r="J776" s="9"/>
      <c r="K776" s="9"/>
    </row>
    <row r="777">
      <c r="B777" s="9"/>
      <c r="C777" s="9"/>
      <c r="D777" s="9"/>
      <c r="E777" s="9"/>
      <c r="F777" s="9"/>
      <c r="G777" s="9"/>
      <c r="H777" s="9"/>
      <c r="I777" s="9"/>
      <c r="J777" s="9"/>
      <c r="K777" s="9"/>
    </row>
    <row r="778">
      <c r="B778" s="9"/>
      <c r="C778" s="9"/>
      <c r="D778" s="9"/>
      <c r="E778" s="9"/>
      <c r="F778" s="9"/>
      <c r="G778" s="9"/>
      <c r="H778" s="9"/>
      <c r="I778" s="9"/>
      <c r="J778" s="9"/>
      <c r="K778" s="9"/>
    </row>
    <row r="779">
      <c r="B779" s="9"/>
      <c r="C779" s="9"/>
      <c r="D779" s="9"/>
      <c r="E779" s="9"/>
      <c r="F779" s="9"/>
      <c r="G779" s="9"/>
      <c r="H779" s="9"/>
      <c r="I779" s="9"/>
      <c r="J779" s="9"/>
      <c r="K779" s="9"/>
    </row>
    <row r="780">
      <c r="B780" s="9"/>
      <c r="C780" s="9"/>
      <c r="D780" s="9"/>
      <c r="E780" s="9"/>
      <c r="F780" s="9"/>
      <c r="G780" s="9"/>
      <c r="H780" s="9"/>
      <c r="I780" s="9"/>
      <c r="J780" s="9"/>
      <c r="K780" s="9"/>
    </row>
    <row r="781">
      <c r="B781" s="9"/>
      <c r="C781" s="9"/>
      <c r="D781" s="9"/>
      <c r="E781" s="9"/>
      <c r="F781" s="9"/>
      <c r="G781" s="9"/>
      <c r="H781" s="9"/>
      <c r="I781" s="9"/>
      <c r="J781" s="9"/>
      <c r="K781" s="9"/>
    </row>
    <row r="782">
      <c r="B782" s="9"/>
      <c r="C782" s="9"/>
      <c r="D782" s="9"/>
      <c r="E782" s="9"/>
      <c r="F782" s="9"/>
      <c r="G782" s="9"/>
      <c r="H782" s="9"/>
      <c r="I782" s="9"/>
      <c r="J782" s="9"/>
      <c r="K782" s="9"/>
    </row>
    <row r="783">
      <c r="B783" s="9"/>
      <c r="C783" s="9"/>
      <c r="D783" s="9"/>
      <c r="E783" s="9"/>
      <c r="F783" s="9"/>
      <c r="G783" s="9"/>
      <c r="H783" s="9"/>
      <c r="I783" s="9"/>
      <c r="J783" s="9"/>
      <c r="K783" s="9"/>
    </row>
    <row r="784">
      <c r="B784" s="9"/>
      <c r="C784" s="9"/>
      <c r="D784" s="9"/>
      <c r="E784" s="9"/>
      <c r="F784" s="9"/>
      <c r="G784" s="9"/>
      <c r="H784" s="9"/>
      <c r="I784" s="9"/>
      <c r="J784" s="9"/>
      <c r="K784" s="9"/>
    </row>
    <row r="785">
      <c r="B785" s="9"/>
      <c r="C785" s="9"/>
      <c r="D785" s="9"/>
      <c r="E785" s="9"/>
      <c r="F785" s="9"/>
      <c r="G785" s="9"/>
      <c r="H785" s="9"/>
      <c r="I785" s="9"/>
      <c r="J785" s="9"/>
      <c r="K785" s="9"/>
    </row>
    <row r="786">
      <c r="B786" s="9"/>
      <c r="C786" s="9"/>
      <c r="D786" s="9"/>
      <c r="E786" s="9"/>
      <c r="F786" s="9"/>
      <c r="G786" s="9"/>
      <c r="H786" s="9"/>
      <c r="I786" s="9"/>
      <c r="J786" s="9"/>
      <c r="K786" s="9"/>
    </row>
    <row r="787">
      <c r="B787" s="9"/>
      <c r="C787" s="9"/>
      <c r="D787" s="9"/>
      <c r="E787" s="9"/>
      <c r="F787" s="9"/>
      <c r="G787" s="9"/>
      <c r="H787" s="9"/>
      <c r="I787" s="9"/>
      <c r="J787" s="9"/>
      <c r="K787" s="9"/>
    </row>
    <row r="788">
      <c r="B788" s="9"/>
      <c r="C788" s="9"/>
      <c r="D788" s="9"/>
      <c r="E788" s="9"/>
      <c r="F788" s="9"/>
      <c r="G788" s="9"/>
      <c r="H788" s="9"/>
      <c r="I788" s="9"/>
      <c r="J788" s="9"/>
      <c r="K788" s="9"/>
    </row>
    <row r="789">
      <c r="B789" s="9"/>
      <c r="C789" s="9"/>
      <c r="D789" s="9"/>
      <c r="E789" s="9"/>
      <c r="F789" s="9"/>
      <c r="G789" s="9"/>
      <c r="H789" s="9"/>
      <c r="I789" s="9"/>
      <c r="J789" s="9"/>
      <c r="K789" s="9"/>
    </row>
    <row r="790">
      <c r="B790" s="9"/>
      <c r="C790" s="9"/>
      <c r="D790" s="9"/>
      <c r="E790" s="9"/>
      <c r="F790" s="9"/>
      <c r="G790" s="9"/>
      <c r="H790" s="9"/>
      <c r="I790" s="9"/>
      <c r="J790" s="9"/>
      <c r="K790" s="9"/>
    </row>
    <row r="791">
      <c r="B791" s="9"/>
      <c r="C791" s="9"/>
      <c r="D791" s="9"/>
      <c r="E791" s="9"/>
      <c r="F791" s="9"/>
      <c r="G791" s="9"/>
      <c r="H791" s="9"/>
      <c r="I791" s="9"/>
      <c r="J791" s="9"/>
      <c r="K791" s="9"/>
    </row>
    <row r="792">
      <c r="B792" s="9"/>
      <c r="C792" s="9"/>
      <c r="D792" s="9"/>
      <c r="E792" s="9"/>
      <c r="F792" s="9"/>
      <c r="G792" s="9"/>
      <c r="H792" s="9"/>
      <c r="I792" s="9"/>
      <c r="J792" s="9"/>
      <c r="K792" s="9"/>
    </row>
    <row r="793">
      <c r="B793" s="9"/>
      <c r="C793" s="9"/>
      <c r="D793" s="9"/>
      <c r="E793" s="9"/>
      <c r="F793" s="9"/>
      <c r="G793" s="9"/>
      <c r="H793" s="9"/>
      <c r="I793" s="9"/>
      <c r="J793" s="9"/>
      <c r="K793" s="9"/>
    </row>
    <row r="794">
      <c r="B794" s="9"/>
      <c r="C794" s="9"/>
      <c r="D794" s="9"/>
      <c r="E794" s="9"/>
      <c r="F794" s="9"/>
      <c r="G794" s="9"/>
      <c r="H794" s="9"/>
      <c r="I794" s="9"/>
      <c r="J794" s="9"/>
      <c r="K794" s="9"/>
    </row>
    <row r="795">
      <c r="B795" s="9"/>
      <c r="C795" s="9"/>
      <c r="D795" s="9"/>
      <c r="E795" s="9"/>
      <c r="F795" s="9"/>
      <c r="G795" s="9"/>
      <c r="H795" s="9"/>
      <c r="I795" s="9"/>
      <c r="J795" s="9"/>
      <c r="K795" s="9"/>
    </row>
    <row r="796">
      <c r="B796" s="9"/>
      <c r="C796" s="9"/>
      <c r="D796" s="9"/>
      <c r="E796" s="9"/>
      <c r="F796" s="9"/>
      <c r="G796" s="9"/>
      <c r="H796" s="9"/>
      <c r="I796" s="9"/>
      <c r="J796" s="9"/>
      <c r="K796" s="9"/>
    </row>
    <row r="797">
      <c r="B797" s="9"/>
      <c r="C797" s="9"/>
      <c r="D797" s="9"/>
      <c r="E797" s="9"/>
      <c r="F797" s="9"/>
      <c r="G797" s="9"/>
      <c r="H797" s="9"/>
      <c r="I797" s="9"/>
      <c r="J797" s="9"/>
      <c r="K797" s="9"/>
    </row>
    <row r="798">
      <c r="B798" s="9"/>
      <c r="C798" s="9"/>
      <c r="D798" s="9"/>
      <c r="E798" s="9"/>
      <c r="F798" s="9"/>
      <c r="G798" s="9"/>
      <c r="H798" s="9"/>
      <c r="I798" s="9"/>
      <c r="J798" s="9"/>
      <c r="K798" s="9"/>
    </row>
    <row r="799">
      <c r="B799" s="9"/>
      <c r="C799" s="9"/>
      <c r="D799" s="9"/>
      <c r="E799" s="9"/>
      <c r="F799" s="9"/>
      <c r="G799" s="9"/>
      <c r="H799" s="9"/>
      <c r="I799" s="9"/>
      <c r="J799" s="9"/>
      <c r="K799" s="9"/>
    </row>
    <row r="800">
      <c r="B800" s="9"/>
      <c r="C800" s="9"/>
      <c r="D800" s="9"/>
      <c r="E800" s="9"/>
      <c r="F800" s="9"/>
      <c r="G800" s="9"/>
      <c r="H800" s="9"/>
      <c r="I800" s="9"/>
      <c r="J800" s="9"/>
      <c r="K800" s="9"/>
    </row>
    <row r="801">
      <c r="B801" s="9"/>
      <c r="C801" s="9"/>
      <c r="D801" s="9"/>
      <c r="E801" s="9"/>
      <c r="F801" s="9"/>
      <c r="G801" s="9"/>
      <c r="H801" s="9"/>
      <c r="I801" s="9"/>
      <c r="J801" s="9"/>
      <c r="K801" s="9"/>
    </row>
    <row r="802">
      <c r="B802" s="9"/>
      <c r="C802" s="9"/>
      <c r="D802" s="9"/>
      <c r="E802" s="9"/>
      <c r="F802" s="9"/>
      <c r="G802" s="9"/>
      <c r="H802" s="9"/>
      <c r="I802" s="9"/>
      <c r="J802" s="9"/>
      <c r="K802" s="9"/>
    </row>
    <row r="803">
      <c r="B803" s="9"/>
      <c r="C803" s="9"/>
      <c r="D803" s="9"/>
      <c r="E803" s="9"/>
      <c r="F803" s="9"/>
      <c r="G803" s="9"/>
      <c r="H803" s="9"/>
      <c r="I803" s="9"/>
      <c r="J803" s="9"/>
      <c r="K803" s="9"/>
    </row>
    <row r="804">
      <c r="B804" s="9"/>
      <c r="C804" s="9"/>
      <c r="D804" s="9"/>
      <c r="E804" s="9"/>
      <c r="F804" s="9"/>
      <c r="G804" s="9"/>
      <c r="H804" s="9"/>
      <c r="I804" s="9"/>
      <c r="J804" s="9"/>
      <c r="K804" s="9"/>
    </row>
    <row r="805">
      <c r="B805" s="9"/>
      <c r="C805" s="9"/>
      <c r="D805" s="9"/>
      <c r="E805" s="9"/>
      <c r="F805" s="9"/>
      <c r="G805" s="9"/>
      <c r="H805" s="9"/>
      <c r="I805" s="9"/>
      <c r="J805" s="9"/>
      <c r="K805" s="9"/>
    </row>
    <row r="806">
      <c r="B806" s="9"/>
      <c r="C806" s="9"/>
      <c r="D806" s="9"/>
      <c r="E806" s="9"/>
      <c r="F806" s="9"/>
      <c r="G806" s="9"/>
      <c r="H806" s="9"/>
      <c r="I806" s="9"/>
      <c r="J806" s="9"/>
      <c r="K806" s="9"/>
    </row>
    <row r="807">
      <c r="B807" s="9"/>
      <c r="C807" s="9"/>
      <c r="D807" s="9"/>
      <c r="E807" s="9"/>
      <c r="F807" s="9"/>
      <c r="G807" s="9"/>
      <c r="H807" s="9"/>
      <c r="I807" s="9"/>
      <c r="J807" s="9"/>
      <c r="K807" s="9"/>
    </row>
    <row r="808">
      <c r="B808" s="9"/>
      <c r="C808" s="9"/>
      <c r="D808" s="9"/>
      <c r="E808" s="9"/>
      <c r="F808" s="9"/>
      <c r="G808" s="9"/>
      <c r="H808" s="9"/>
      <c r="I808" s="9"/>
      <c r="J808" s="9"/>
      <c r="K808" s="9"/>
    </row>
    <row r="809">
      <c r="B809" s="9"/>
      <c r="C809" s="9"/>
      <c r="D809" s="9"/>
      <c r="E809" s="9"/>
      <c r="F809" s="9"/>
      <c r="G809" s="9"/>
      <c r="H809" s="9"/>
      <c r="I809" s="9"/>
      <c r="J809" s="9"/>
      <c r="K809" s="9"/>
    </row>
    <row r="810">
      <c r="B810" s="9"/>
      <c r="C810" s="9"/>
      <c r="D810" s="9"/>
      <c r="E810" s="9"/>
      <c r="F810" s="9"/>
      <c r="G810" s="9"/>
      <c r="H810" s="9"/>
      <c r="I810" s="9"/>
      <c r="J810" s="9"/>
      <c r="K810" s="9"/>
    </row>
    <row r="811">
      <c r="B811" s="9"/>
      <c r="C811" s="9"/>
      <c r="D811" s="9"/>
      <c r="E811" s="9"/>
      <c r="F811" s="9"/>
      <c r="G811" s="9"/>
      <c r="H811" s="9"/>
      <c r="I811" s="9"/>
      <c r="J811" s="9"/>
      <c r="K811" s="9"/>
    </row>
    <row r="812">
      <c r="B812" s="9"/>
      <c r="C812" s="9"/>
      <c r="D812" s="9"/>
      <c r="E812" s="9"/>
      <c r="F812" s="9"/>
      <c r="G812" s="9"/>
      <c r="H812" s="9"/>
      <c r="I812" s="9"/>
      <c r="J812" s="9"/>
      <c r="K812" s="9"/>
    </row>
    <row r="813">
      <c r="B813" s="9"/>
      <c r="C813" s="9"/>
      <c r="D813" s="9"/>
      <c r="E813" s="9"/>
      <c r="F813" s="9"/>
      <c r="G813" s="9"/>
      <c r="H813" s="9"/>
      <c r="I813" s="9"/>
      <c r="J813" s="9"/>
      <c r="K813" s="9"/>
    </row>
    <row r="814">
      <c r="B814" s="9"/>
      <c r="C814" s="9"/>
      <c r="D814" s="9"/>
      <c r="E814" s="9"/>
      <c r="F814" s="9"/>
      <c r="G814" s="9"/>
      <c r="H814" s="9"/>
      <c r="I814" s="9"/>
      <c r="J814" s="9"/>
      <c r="K814" s="9"/>
    </row>
    <row r="815">
      <c r="B815" s="9"/>
      <c r="C815" s="9"/>
      <c r="D815" s="9"/>
      <c r="E815" s="9"/>
      <c r="F815" s="9"/>
      <c r="G815" s="9"/>
      <c r="H815" s="9"/>
      <c r="I815" s="9"/>
      <c r="J815" s="9"/>
      <c r="K815" s="9"/>
    </row>
    <row r="816">
      <c r="B816" s="9"/>
      <c r="C816" s="9"/>
      <c r="D816" s="9"/>
      <c r="E816" s="9"/>
      <c r="F816" s="9"/>
      <c r="G816" s="9"/>
      <c r="H816" s="9"/>
      <c r="I816" s="9"/>
      <c r="J816" s="9"/>
      <c r="K816" s="9"/>
    </row>
    <row r="817">
      <c r="B817" s="9"/>
      <c r="C817" s="9"/>
      <c r="D817" s="9"/>
      <c r="E817" s="9"/>
      <c r="F817" s="9"/>
      <c r="G817" s="9"/>
      <c r="H817" s="9"/>
      <c r="I817" s="9"/>
      <c r="J817" s="9"/>
      <c r="K817" s="9"/>
    </row>
    <row r="818">
      <c r="B818" s="9"/>
      <c r="C818" s="9"/>
      <c r="D818" s="9"/>
      <c r="E818" s="9"/>
      <c r="F818" s="9"/>
      <c r="G818" s="9"/>
      <c r="H818" s="9"/>
      <c r="I818" s="9"/>
      <c r="J818" s="9"/>
      <c r="K818" s="9"/>
    </row>
    <row r="819">
      <c r="B819" s="9"/>
      <c r="C819" s="9"/>
      <c r="D819" s="9"/>
      <c r="E819" s="9"/>
      <c r="F819" s="9"/>
      <c r="G819" s="9"/>
      <c r="H819" s="9"/>
      <c r="I819" s="9"/>
      <c r="J819" s="9"/>
      <c r="K819" s="9"/>
    </row>
    <row r="820">
      <c r="B820" s="9"/>
      <c r="C820" s="9"/>
      <c r="D820" s="9"/>
      <c r="E820" s="9"/>
      <c r="F820" s="9"/>
      <c r="G820" s="9"/>
      <c r="H820" s="9"/>
      <c r="I820" s="9"/>
      <c r="J820" s="9"/>
      <c r="K820" s="9"/>
    </row>
    <row r="821">
      <c r="B821" s="9"/>
      <c r="C821" s="9"/>
      <c r="D821" s="9"/>
      <c r="E821" s="9"/>
      <c r="F821" s="9"/>
      <c r="G821" s="9"/>
      <c r="H821" s="9"/>
      <c r="I821" s="9"/>
      <c r="J821" s="9"/>
      <c r="K821" s="9"/>
    </row>
    <row r="822">
      <c r="B822" s="9"/>
      <c r="C822" s="9"/>
      <c r="D822" s="9"/>
      <c r="E822" s="9"/>
      <c r="F822" s="9"/>
      <c r="G822" s="9"/>
      <c r="H822" s="9"/>
      <c r="I822" s="9"/>
      <c r="J822" s="9"/>
      <c r="K822" s="9"/>
    </row>
    <row r="823">
      <c r="B823" s="9"/>
      <c r="C823" s="9"/>
      <c r="D823" s="9"/>
      <c r="E823" s="9"/>
      <c r="F823" s="9"/>
      <c r="G823" s="9"/>
      <c r="H823" s="9"/>
      <c r="I823" s="9"/>
      <c r="J823" s="9"/>
      <c r="K823" s="9"/>
    </row>
    <row r="824">
      <c r="B824" s="9"/>
      <c r="C824" s="9"/>
      <c r="D824" s="9"/>
      <c r="E824" s="9"/>
      <c r="F824" s="9"/>
      <c r="G824" s="9"/>
      <c r="H824" s="9"/>
      <c r="I824" s="9"/>
      <c r="J824" s="9"/>
      <c r="K824" s="9"/>
    </row>
    <row r="825">
      <c r="B825" s="9"/>
      <c r="C825" s="9"/>
      <c r="D825" s="9"/>
      <c r="E825" s="9"/>
      <c r="F825" s="9"/>
      <c r="G825" s="9"/>
      <c r="H825" s="9"/>
      <c r="I825" s="9"/>
      <c r="J825" s="9"/>
      <c r="K825" s="9"/>
    </row>
    <row r="826">
      <c r="B826" s="9"/>
      <c r="C826" s="9"/>
      <c r="D826" s="9"/>
      <c r="E826" s="9"/>
      <c r="F826" s="9"/>
      <c r="G826" s="9"/>
      <c r="H826" s="9"/>
      <c r="I826" s="9"/>
      <c r="J826" s="9"/>
      <c r="K826" s="9"/>
    </row>
    <row r="827">
      <c r="B827" s="9"/>
      <c r="C827" s="9"/>
      <c r="D827" s="9"/>
      <c r="E827" s="9"/>
      <c r="F827" s="9"/>
      <c r="G827" s="9"/>
      <c r="H827" s="9"/>
      <c r="I827" s="9"/>
      <c r="J827" s="9"/>
      <c r="K827" s="9"/>
    </row>
    <row r="828">
      <c r="B828" s="9"/>
      <c r="C828" s="9"/>
      <c r="D828" s="9"/>
      <c r="E828" s="9"/>
      <c r="F828" s="9"/>
      <c r="G828" s="9"/>
      <c r="H828" s="9"/>
      <c r="I828" s="9"/>
      <c r="J828" s="9"/>
      <c r="K828" s="9"/>
    </row>
    <row r="829">
      <c r="B829" s="9"/>
      <c r="C829" s="9"/>
      <c r="D829" s="9"/>
      <c r="E829" s="9"/>
      <c r="F829" s="9"/>
      <c r="G829" s="9"/>
      <c r="H829" s="9"/>
      <c r="I829" s="9"/>
      <c r="J829" s="9"/>
      <c r="K829" s="9"/>
    </row>
    <row r="830">
      <c r="B830" s="9"/>
      <c r="C830" s="9"/>
      <c r="D830" s="9"/>
      <c r="E830" s="9"/>
      <c r="F830" s="9"/>
      <c r="G830" s="9"/>
      <c r="H830" s="9"/>
      <c r="I830" s="9"/>
      <c r="J830" s="9"/>
      <c r="K830" s="9"/>
    </row>
    <row r="831">
      <c r="B831" s="9"/>
      <c r="C831" s="9"/>
      <c r="D831" s="9"/>
      <c r="E831" s="9"/>
      <c r="F831" s="9"/>
      <c r="G831" s="9"/>
      <c r="H831" s="9"/>
      <c r="I831" s="9"/>
      <c r="J831" s="9"/>
      <c r="K831" s="9"/>
    </row>
    <row r="832">
      <c r="B832" s="9"/>
      <c r="C832" s="9"/>
      <c r="D832" s="9"/>
      <c r="E832" s="9"/>
      <c r="F832" s="9"/>
      <c r="G832" s="9"/>
      <c r="H832" s="9"/>
      <c r="I832" s="9"/>
      <c r="J832" s="9"/>
      <c r="K832" s="9"/>
    </row>
    <row r="833">
      <c r="B833" s="9"/>
      <c r="C833" s="9"/>
      <c r="D833" s="9"/>
      <c r="E833" s="9"/>
      <c r="F833" s="9"/>
      <c r="G833" s="9"/>
      <c r="H833" s="9"/>
      <c r="I833" s="9"/>
      <c r="J833" s="9"/>
      <c r="K833" s="9"/>
    </row>
    <row r="834">
      <c r="B834" s="9"/>
      <c r="C834" s="9"/>
      <c r="D834" s="9"/>
      <c r="E834" s="9"/>
      <c r="F834" s="9"/>
      <c r="G834" s="9"/>
      <c r="H834" s="9"/>
      <c r="I834" s="9"/>
      <c r="J834" s="9"/>
      <c r="K834" s="9"/>
    </row>
    <row r="835">
      <c r="B835" s="9"/>
      <c r="C835" s="9"/>
      <c r="D835" s="9"/>
      <c r="E835" s="9"/>
      <c r="F835" s="9"/>
      <c r="G835" s="9"/>
      <c r="H835" s="9"/>
      <c r="I835" s="9"/>
      <c r="J835" s="9"/>
      <c r="K835" s="9"/>
    </row>
    <row r="836">
      <c r="B836" s="9"/>
      <c r="C836" s="9"/>
      <c r="D836" s="9"/>
      <c r="E836" s="9"/>
      <c r="F836" s="9"/>
      <c r="G836" s="9"/>
      <c r="H836" s="9"/>
      <c r="I836" s="9"/>
      <c r="J836" s="9"/>
      <c r="K836" s="9"/>
    </row>
    <row r="837">
      <c r="B837" s="9"/>
      <c r="C837" s="9"/>
      <c r="D837" s="9"/>
      <c r="E837" s="9"/>
      <c r="F837" s="9"/>
      <c r="G837" s="9"/>
      <c r="H837" s="9"/>
      <c r="I837" s="9"/>
      <c r="J837" s="9"/>
      <c r="K837" s="9"/>
    </row>
    <row r="838">
      <c r="B838" s="9"/>
      <c r="C838" s="9"/>
      <c r="D838" s="9"/>
      <c r="E838" s="9"/>
      <c r="F838" s="9"/>
      <c r="G838" s="9"/>
      <c r="H838" s="9"/>
      <c r="I838" s="9"/>
      <c r="J838" s="9"/>
      <c r="K838" s="9"/>
    </row>
    <row r="839">
      <c r="B839" s="9"/>
      <c r="C839" s="9"/>
      <c r="D839" s="9"/>
      <c r="E839" s="9"/>
      <c r="F839" s="9"/>
      <c r="G839" s="9"/>
      <c r="H839" s="9"/>
      <c r="I839" s="9"/>
      <c r="J839" s="9"/>
      <c r="K839" s="9"/>
    </row>
    <row r="840">
      <c r="B840" s="9"/>
      <c r="C840" s="9"/>
      <c r="D840" s="9"/>
      <c r="E840" s="9"/>
      <c r="F840" s="9"/>
      <c r="G840" s="9"/>
      <c r="H840" s="9"/>
      <c r="I840" s="9"/>
      <c r="J840" s="9"/>
      <c r="K840" s="9"/>
    </row>
    <row r="841">
      <c r="B841" s="9"/>
      <c r="C841" s="9"/>
      <c r="D841" s="9"/>
      <c r="E841" s="9"/>
      <c r="F841" s="9"/>
      <c r="G841" s="9"/>
      <c r="H841" s="9"/>
      <c r="I841" s="9"/>
      <c r="J841" s="9"/>
      <c r="K841" s="9"/>
    </row>
    <row r="842">
      <c r="B842" s="9"/>
      <c r="C842" s="9"/>
      <c r="D842" s="9"/>
      <c r="E842" s="9"/>
      <c r="F842" s="9"/>
      <c r="G842" s="9"/>
      <c r="H842" s="9"/>
      <c r="I842" s="9"/>
      <c r="J842" s="9"/>
      <c r="K842" s="9"/>
    </row>
    <row r="843">
      <c r="B843" s="9"/>
      <c r="C843" s="9"/>
      <c r="D843" s="9"/>
      <c r="E843" s="9"/>
      <c r="F843" s="9"/>
      <c r="G843" s="9"/>
      <c r="H843" s="9"/>
      <c r="I843" s="9"/>
      <c r="J843" s="9"/>
      <c r="K843" s="9"/>
    </row>
    <row r="844">
      <c r="B844" s="9"/>
      <c r="C844" s="9"/>
      <c r="D844" s="9"/>
      <c r="E844" s="9"/>
      <c r="F844" s="9"/>
      <c r="G844" s="9"/>
      <c r="H844" s="9"/>
      <c r="I844" s="9"/>
      <c r="J844" s="9"/>
      <c r="K844" s="9"/>
    </row>
    <row r="845">
      <c r="B845" s="9"/>
      <c r="C845" s="9"/>
      <c r="D845" s="9"/>
      <c r="E845" s="9"/>
      <c r="F845" s="9"/>
      <c r="G845" s="9"/>
      <c r="H845" s="9"/>
      <c r="I845" s="9"/>
      <c r="J845" s="9"/>
      <c r="K845" s="9"/>
    </row>
    <row r="846">
      <c r="B846" s="9"/>
      <c r="C846" s="9"/>
      <c r="D846" s="9"/>
      <c r="E846" s="9"/>
      <c r="F846" s="9"/>
      <c r="G846" s="9"/>
      <c r="H846" s="9"/>
      <c r="I846" s="9"/>
      <c r="J846" s="9"/>
      <c r="K846" s="9"/>
    </row>
    <row r="847">
      <c r="B847" s="9"/>
      <c r="C847" s="9"/>
      <c r="D847" s="9"/>
      <c r="E847" s="9"/>
      <c r="F847" s="9"/>
      <c r="G847" s="9"/>
      <c r="H847" s="9"/>
      <c r="I847" s="9"/>
      <c r="J847" s="9"/>
      <c r="K847" s="9"/>
    </row>
    <row r="848">
      <c r="B848" s="9"/>
      <c r="C848" s="9"/>
      <c r="D848" s="9"/>
      <c r="E848" s="9"/>
      <c r="F848" s="9"/>
      <c r="G848" s="9"/>
      <c r="H848" s="9"/>
      <c r="I848" s="9"/>
      <c r="J848" s="9"/>
      <c r="K848" s="9"/>
    </row>
    <row r="849">
      <c r="B849" s="9"/>
      <c r="C849" s="9"/>
      <c r="D849" s="9"/>
      <c r="E849" s="9"/>
      <c r="F849" s="9"/>
      <c r="G849" s="9"/>
      <c r="H849" s="9"/>
      <c r="I849" s="9"/>
      <c r="J849" s="9"/>
      <c r="K849" s="9"/>
    </row>
    <row r="850">
      <c r="B850" s="9"/>
      <c r="C850" s="9"/>
      <c r="D850" s="9"/>
      <c r="E850" s="9"/>
      <c r="F850" s="9"/>
      <c r="G850" s="9"/>
      <c r="H850" s="9"/>
      <c r="I850" s="9"/>
      <c r="J850" s="9"/>
      <c r="K850" s="9"/>
    </row>
    <row r="851">
      <c r="B851" s="9"/>
      <c r="C851" s="9"/>
      <c r="D851" s="9"/>
      <c r="E851" s="9"/>
      <c r="F851" s="9"/>
      <c r="G851" s="9"/>
      <c r="H851" s="9"/>
      <c r="I851" s="9"/>
      <c r="J851" s="9"/>
      <c r="K851" s="9"/>
    </row>
    <row r="852">
      <c r="B852" s="9"/>
      <c r="C852" s="9"/>
      <c r="D852" s="9"/>
      <c r="E852" s="9"/>
      <c r="F852" s="9"/>
      <c r="G852" s="9"/>
      <c r="H852" s="9"/>
      <c r="I852" s="9"/>
      <c r="J852" s="9"/>
      <c r="K852" s="9"/>
    </row>
    <row r="853">
      <c r="B853" s="9"/>
      <c r="C853" s="9"/>
      <c r="D853" s="9"/>
      <c r="E853" s="9"/>
      <c r="F853" s="9"/>
      <c r="G853" s="9"/>
      <c r="H853" s="9"/>
      <c r="I853" s="9"/>
      <c r="J853" s="9"/>
      <c r="K853" s="9"/>
    </row>
    <row r="854">
      <c r="B854" s="9"/>
      <c r="C854" s="9"/>
      <c r="D854" s="9"/>
      <c r="E854" s="9"/>
      <c r="F854" s="9"/>
      <c r="G854" s="9"/>
      <c r="H854" s="9"/>
      <c r="I854" s="9"/>
      <c r="J854" s="9"/>
      <c r="K854" s="9"/>
    </row>
    <row r="855">
      <c r="B855" s="9"/>
      <c r="C855" s="9"/>
      <c r="D855" s="9"/>
      <c r="E855" s="9"/>
      <c r="F855" s="9"/>
      <c r="G855" s="9"/>
      <c r="H855" s="9"/>
      <c r="I855" s="9"/>
      <c r="J855" s="9"/>
      <c r="K855" s="9"/>
    </row>
    <row r="856">
      <c r="B856" s="9"/>
      <c r="C856" s="9"/>
      <c r="D856" s="9"/>
      <c r="E856" s="9"/>
      <c r="F856" s="9"/>
      <c r="G856" s="9"/>
      <c r="H856" s="9"/>
      <c r="I856" s="9"/>
      <c r="J856" s="9"/>
      <c r="K856" s="9"/>
    </row>
    <row r="857">
      <c r="B857" s="9"/>
      <c r="C857" s="9"/>
      <c r="D857" s="9"/>
      <c r="E857" s="9"/>
      <c r="F857" s="9"/>
      <c r="G857" s="9"/>
      <c r="H857" s="9"/>
      <c r="I857" s="9"/>
      <c r="J857" s="9"/>
      <c r="K857" s="9"/>
    </row>
    <row r="858">
      <c r="B858" s="9"/>
      <c r="C858" s="9"/>
      <c r="D858" s="9"/>
      <c r="E858" s="9"/>
      <c r="F858" s="9"/>
      <c r="G858" s="9"/>
      <c r="H858" s="9"/>
      <c r="I858" s="9"/>
      <c r="J858" s="9"/>
      <c r="K858" s="9"/>
    </row>
    <row r="859">
      <c r="B859" s="9"/>
      <c r="C859" s="9"/>
      <c r="D859" s="9"/>
      <c r="E859" s="9"/>
      <c r="F859" s="9"/>
      <c r="G859" s="9"/>
      <c r="H859" s="9"/>
      <c r="I859" s="9"/>
      <c r="J859" s="9"/>
      <c r="K859" s="9"/>
    </row>
    <row r="860">
      <c r="B860" s="9"/>
      <c r="C860" s="9"/>
      <c r="D860" s="9"/>
      <c r="E860" s="9"/>
      <c r="F860" s="9"/>
      <c r="G860" s="9"/>
      <c r="H860" s="9"/>
      <c r="I860" s="9"/>
      <c r="J860" s="9"/>
      <c r="K860" s="9"/>
    </row>
    <row r="861">
      <c r="B861" s="9"/>
      <c r="C861" s="9"/>
      <c r="D861" s="9"/>
      <c r="E861" s="9"/>
      <c r="F861" s="9"/>
      <c r="G861" s="9"/>
      <c r="H861" s="9"/>
      <c r="I861" s="9"/>
      <c r="J861" s="9"/>
      <c r="K861" s="9"/>
    </row>
    <row r="862">
      <c r="B862" s="9"/>
      <c r="C862" s="9"/>
      <c r="D862" s="9"/>
      <c r="E862" s="9"/>
      <c r="F862" s="9"/>
      <c r="G862" s="9"/>
      <c r="H862" s="9"/>
      <c r="I862" s="9"/>
      <c r="J862" s="9"/>
      <c r="K862" s="9"/>
    </row>
    <row r="863">
      <c r="B863" s="9"/>
      <c r="C863" s="9"/>
      <c r="D863" s="9"/>
      <c r="E863" s="9"/>
      <c r="F863" s="9"/>
      <c r="G863" s="9"/>
      <c r="H863" s="9"/>
      <c r="I863" s="9"/>
      <c r="J863" s="9"/>
      <c r="K863" s="9"/>
    </row>
    <row r="864">
      <c r="B864" s="9"/>
      <c r="C864" s="9"/>
      <c r="D864" s="9"/>
      <c r="E864" s="9"/>
      <c r="F864" s="9"/>
      <c r="G864" s="9"/>
      <c r="H864" s="9"/>
      <c r="I864" s="9"/>
      <c r="J864" s="9"/>
      <c r="K864" s="9"/>
    </row>
    <row r="865">
      <c r="B865" s="9"/>
      <c r="C865" s="9"/>
      <c r="D865" s="9"/>
      <c r="E865" s="9"/>
      <c r="F865" s="9"/>
      <c r="G865" s="9"/>
      <c r="H865" s="9"/>
      <c r="I865" s="9"/>
      <c r="J865" s="9"/>
      <c r="K865" s="9"/>
    </row>
    <row r="866">
      <c r="B866" s="9"/>
      <c r="C866" s="9"/>
      <c r="D866" s="9"/>
      <c r="E866" s="9"/>
      <c r="F866" s="9"/>
      <c r="G866" s="9"/>
      <c r="H866" s="9"/>
      <c r="I866" s="9"/>
      <c r="J866" s="9"/>
      <c r="K866" s="9"/>
    </row>
    <row r="867">
      <c r="B867" s="9"/>
      <c r="C867" s="9"/>
      <c r="D867" s="9"/>
      <c r="E867" s="9"/>
      <c r="F867" s="9"/>
      <c r="G867" s="9"/>
      <c r="H867" s="9"/>
      <c r="I867" s="9"/>
      <c r="J867" s="9"/>
      <c r="K867" s="9"/>
    </row>
    <row r="868">
      <c r="B868" s="9"/>
      <c r="C868" s="9"/>
      <c r="D868" s="9"/>
      <c r="E868" s="9"/>
      <c r="F868" s="9"/>
      <c r="G868" s="9"/>
      <c r="H868" s="9"/>
      <c r="I868" s="9"/>
      <c r="J868" s="9"/>
      <c r="K868" s="9"/>
    </row>
    <row r="869">
      <c r="B869" s="9"/>
      <c r="C869" s="9"/>
      <c r="D869" s="9"/>
      <c r="E869" s="9"/>
      <c r="F869" s="9"/>
      <c r="G869" s="9"/>
      <c r="H869" s="9"/>
      <c r="I869" s="9"/>
      <c r="J869" s="9"/>
      <c r="K869" s="9"/>
    </row>
    <row r="870">
      <c r="B870" s="9"/>
      <c r="C870" s="9"/>
      <c r="D870" s="9"/>
      <c r="E870" s="9"/>
      <c r="F870" s="9"/>
      <c r="G870" s="9"/>
      <c r="H870" s="9"/>
      <c r="I870" s="9"/>
      <c r="J870" s="9"/>
      <c r="K870" s="9"/>
    </row>
    <row r="871">
      <c r="B871" s="9"/>
      <c r="C871" s="9"/>
      <c r="D871" s="9"/>
      <c r="E871" s="9"/>
      <c r="F871" s="9"/>
      <c r="G871" s="9"/>
      <c r="H871" s="9"/>
      <c r="I871" s="9"/>
      <c r="J871" s="9"/>
      <c r="K871" s="9"/>
    </row>
    <row r="872">
      <c r="B872" s="9"/>
      <c r="C872" s="9"/>
      <c r="D872" s="9"/>
      <c r="E872" s="9"/>
      <c r="F872" s="9"/>
      <c r="G872" s="9"/>
      <c r="H872" s="9"/>
      <c r="I872" s="9"/>
      <c r="J872" s="9"/>
      <c r="K872" s="9"/>
    </row>
    <row r="873">
      <c r="B873" s="9"/>
      <c r="C873" s="9"/>
      <c r="D873" s="9"/>
      <c r="E873" s="9"/>
      <c r="F873" s="9"/>
      <c r="G873" s="9"/>
      <c r="H873" s="9"/>
      <c r="I873" s="9"/>
      <c r="J873" s="9"/>
      <c r="K873" s="9"/>
    </row>
    <row r="874">
      <c r="B874" s="9"/>
      <c r="C874" s="9"/>
      <c r="D874" s="9"/>
      <c r="E874" s="9"/>
      <c r="F874" s="9"/>
      <c r="G874" s="9"/>
      <c r="H874" s="9"/>
      <c r="I874" s="9"/>
      <c r="J874" s="9"/>
      <c r="K874" s="9"/>
    </row>
    <row r="875">
      <c r="B875" s="9"/>
      <c r="C875" s="9"/>
      <c r="D875" s="9"/>
      <c r="E875" s="9"/>
      <c r="F875" s="9"/>
      <c r="G875" s="9"/>
      <c r="H875" s="9"/>
      <c r="I875" s="9"/>
      <c r="J875" s="9"/>
      <c r="K875" s="9"/>
    </row>
    <row r="876">
      <c r="B876" s="9"/>
      <c r="C876" s="9"/>
      <c r="D876" s="9"/>
      <c r="E876" s="9"/>
      <c r="F876" s="9"/>
      <c r="G876" s="9"/>
      <c r="H876" s="9"/>
      <c r="I876" s="9"/>
      <c r="J876" s="9"/>
      <c r="K876" s="9"/>
    </row>
    <row r="877">
      <c r="B877" s="9"/>
      <c r="C877" s="9"/>
      <c r="D877" s="9"/>
      <c r="E877" s="9"/>
      <c r="F877" s="9"/>
      <c r="G877" s="9"/>
      <c r="H877" s="9"/>
      <c r="I877" s="9"/>
      <c r="J877" s="9"/>
      <c r="K877" s="9"/>
    </row>
    <row r="878">
      <c r="B878" s="9"/>
      <c r="C878" s="9"/>
      <c r="D878" s="9"/>
      <c r="E878" s="9"/>
      <c r="F878" s="9"/>
      <c r="G878" s="9"/>
      <c r="H878" s="9"/>
      <c r="I878" s="9"/>
      <c r="J878" s="9"/>
      <c r="K878" s="9"/>
    </row>
    <row r="879">
      <c r="B879" s="9"/>
      <c r="C879" s="9"/>
      <c r="D879" s="9"/>
      <c r="E879" s="9"/>
      <c r="F879" s="9"/>
      <c r="G879" s="9"/>
      <c r="H879" s="9"/>
      <c r="I879" s="9"/>
      <c r="J879" s="9"/>
      <c r="K879" s="9"/>
    </row>
    <row r="880">
      <c r="B880" s="9"/>
      <c r="C880" s="9"/>
      <c r="D880" s="9"/>
      <c r="E880" s="9"/>
      <c r="F880" s="9"/>
      <c r="G880" s="9"/>
      <c r="H880" s="9"/>
      <c r="I880" s="9"/>
      <c r="J880" s="9"/>
      <c r="K880" s="9"/>
    </row>
    <row r="881">
      <c r="B881" s="9"/>
      <c r="C881" s="9"/>
      <c r="D881" s="9"/>
      <c r="E881" s="9"/>
      <c r="F881" s="9"/>
      <c r="G881" s="9"/>
      <c r="H881" s="9"/>
      <c r="I881" s="9"/>
      <c r="J881" s="9"/>
      <c r="K881" s="9"/>
    </row>
    <row r="882">
      <c r="B882" s="9"/>
      <c r="C882" s="9"/>
      <c r="D882" s="9"/>
      <c r="E882" s="9"/>
      <c r="F882" s="9"/>
      <c r="G882" s="9"/>
      <c r="H882" s="9"/>
      <c r="I882" s="9"/>
      <c r="J882" s="9"/>
      <c r="K882" s="9"/>
    </row>
    <row r="883">
      <c r="B883" s="9"/>
      <c r="C883" s="9"/>
      <c r="D883" s="9"/>
      <c r="E883" s="9"/>
      <c r="F883" s="9"/>
      <c r="G883" s="9"/>
      <c r="H883" s="9"/>
      <c r="I883" s="9"/>
      <c r="J883" s="9"/>
      <c r="K883" s="9"/>
    </row>
    <row r="884">
      <c r="B884" s="9"/>
      <c r="C884" s="9"/>
      <c r="D884" s="9"/>
      <c r="E884" s="9"/>
      <c r="F884" s="9"/>
      <c r="G884" s="9"/>
      <c r="H884" s="9"/>
      <c r="I884" s="9"/>
      <c r="J884" s="9"/>
      <c r="K884" s="9"/>
    </row>
    <row r="885">
      <c r="B885" s="9"/>
      <c r="C885" s="9"/>
      <c r="D885" s="9"/>
      <c r="E885" s="9"/>
      <c r="F885" s="9"/>
      <c r="G885" s="9"/>
      <c r="H885" s="9"/>
      <c r="I885" s="9"/>
      <c r="J885" s="9"/>
      <c r="K885" s="9"/>
    </row>
    <row r="886">
      <c r="B886" s="9"/>
      <c r="C886" s="9"/>
      <c r="D886" s="9"/>
      <c r="E886" s="9"/>
      <c r="F886" s="9"/>
      <c r="G886" s="9"/>
      <c r="H886" s="9"/>
      <c r="I886" s="9"/>
      <c r="J886" s="9"/>
      <c r="K886" s="9"/>
    </row>
    <row r="887">
      <c r="B887" s="9"/>
      <c r="C887" s="9"/>
      <c r="D887" s="9"/>
      <c r="E887" s="9"/>
      <c r="F887" s="9"/>
      <c r="G887" s="9"/>
      <c r="H887" s="9"/>
      <c r="I887" s="9"/>
      <c r="J887" s="9"/>
      <c r="K887" s="9"/>
    </row>
    <row r="888">
      <c r="B888" s="9"/>
      <c r="C888" s="9"/>
      <c r="D888" s="9"/>
      <c r="E888" s="9"/>
      <c r="F888" s="9"/>
      <c r="G888" s="9"/>
      <c r="H888" s="9"/>
      <c r="I888" s="9"/>
      <c r="J888" s="9"/>
      <c r="K888" s="9"/>
    </row>
    <row r="889">
      <c r="B889" s="9"/>
      <c r="C889" s="9"/>
      <c r="D889" s="9"/>
      <c r="E889" s="9"/>
      <c r="F889" s="9"/>
      <c r="G889" s="9"/>
      <c r="H889" s="9"/>
      <c r="I889" s="9"/>
      <c r="J889" s="9"/>
      <c r="K889" s="9"/>
    </row>
    <row r="890">
      <c r="B890" s="9"/>
      <c r="C890" s="9"/>
      <c r="D890" s="9"/>
      <c r="E890" s="9"/>
      <c r="F890" s="9"/>
      <c r="G890" s="9"/>
      <c r="H890" s="9"/>
      <c r="I890" s="9"/>
      <c r="J890" s="9"/>
      <c r="K890" s="9"/>
    </row>
    <row r="891">
      <c r="B891" s="9"/>
      <c r="C891" s="9"/>
      <c r="D891" s="9"/>
      <c r="E891" s="9"/>
      <c r="F891" s="9"/>
      <c r="G891" s="9"/>
      <c r="H891" s="9"/>
      <c r="I891" s="9"/>
      <c r="J891" s="9"/>
      <c r="K891" s="9"/>
    </row>
    <row r="892">
      <c r="B892" s="9"/>
      <c r="C892" s="9"/>
      <c r="D892" s="9"/>
      <c r="E892" s="9"/>
      <c r="F892" s="9"/>
      <c r="G892" s="9"/>
      <c r="H892" s="9"/>
      <c r="I892" s="9"/>
      <c r="J892" s="9"/>
      <c r="K892" s="9"/>
    </row>
    <row r="893">
      <c r="B893" s="9"/>
      <c r="C893" s="9"/>
      <c r="D893" s="9"/>
      <c r="E893" s="9"/>
      <c r="F893" s="9"/>
      <c r="G893" s="9"/>
      <c r="H893" s="9"/>
      <c r="I893" s="9"/>
      <c r="J893" s="9"/>
      <c r="K893" s="9"/>
    </row>
    <row r="894">
      <c r="B894" s="9"/>
      <c r="C894" s="9"/>
      <c r="D894" s="9"/>
      <c r="E894" s="9"/>
      <c r="F894" s="9"/>
      <c r="G894" s="9"/>
      <c r="H894" s="9"/>
      <c r="I894" s="9"/>
      <c r="J894" s="9"/>
      <c r="K894" s="9"/>
    </row>
    <row r="895">
      <c r="B895" s="9"/>
      <c r="C895" s="9"/>
      <c r="D895" s="9"/>
      <c r="E895" s="9"/>
      <c r="F895" s="9"/>
      <c r="G895" s="9"/>
      <c r="H895" s="9"/>
      <c r="I895" s="9"/>
      <c r="J895" s="9"/>
      <c r="K895" s="9"/>
    </row>
    <row r="896">
      <c r="B896" s="9"/>
      <c r="C896" s="9"/>
      <c r="D896" s="9"/>
      <c r="E896" s="9"/>
      <c r="F896" s="9"/>
      <c r="G896" s="9"/>
      <c r="H896" s="9"/>
      <c r="I896" s="9"/>
      <c r="J896" s="9"/>
      <c r="K896" s="9"/>
    </row>
    <row r="897">
      <c r="B897" s="9"/>
      <c r="C897" s="9"/>
      <c r="D897" s="9"/>
      <c r="E897" s="9"/>
      <c r="F897" s="9"/>
      <c r="G897" s="9"/>
      <c r="H897" s="9"/>
      <c r="I897" s="9"/>
      <c r="J897" s="9"/>
      <c r="K897" s="9"/>
    </row>
    <row r="898">
      <c r="B898" s="9"/>
      <c r="C898" s="9"/>
      <c r="D898" s="9"/>
      <c r="E898" s="9"/>
      <c r="F898" s="9"/>
      <c r="G898" s="9"/>
      <c r="H898" s="9"/>
      <c r="I898" s="9"/>
      <c r="J898" s="9"/>
      <c r="K898" s="9"/>
    </row>
    <row r="899">
      <c r="B899" s="9"/>
      <c r="C899" s="9"/>
      <c r="D899" s="9"/>
      <c r="E899" s="9"/>
      <c r="F899" s="9"/>
      <c r="G899" s="9"/>
      <c r="H899" s="9"/>
      <c r="I899" s="9"/>
      <c r="J899" s="9"/>
      <c r="K899" s="9"/>
    </row>
    <row r="900">
      <c r="B900" s="9"/>
      <c r="C900" s="9"/>
      <c r="D900" s="9"/>
      <c r="E900" s="9"/>
      <c r="F900" s="9"/>
      <c r="G900" s="9"/>
      <c r="H900" s="9"/>
      <c r="I900" s="9"/>
      <c r="J900" s="9"/>
      <c r="K900" s="9"/>
    </row>
    <row r="901">
      <c r="B901" s="9"/>
      <c r="C901" s="9"/>
      <c r="D901" s="9"/>
      <c r="E901" s="9"/>
      <c r="F901" s="9"/>
      <c r="G901" s="9"/>
      <c r="H901" s="9"/>
      <c r="I901" s="9"/>
      <c r="J901" s="9"/>
      <c r="K901" s="9"/>
    </row>
    <row r="902">
      <c r="B902" s="9"/>
      <c r="C902" s="9"/>
      <c r="D902" s="9"/>
      <c r="E902" s="9"/>
      <c r="F902" s="9"/>
      <c r="G902" s="9"/>
      <c r="H902" s="9"/>
      <c r="I902" s="9"/>
      <c r="J902" s="9"/>
      <c r="K902" s="9"/>
    </row>
    <row r="903">
      <c r="B903" s="9"/>
      <c r="C903" s="9"/>
      <c r="D903" s="9"/>
      <c r="E903" s="9"/>
      <c r="F903" s="9"/>
      <c r="G903" s="9"/>
      <c r="H903" s="9"/>
      <c r="I903" s="9"/>
      <c r="J903" s="9"/>
      <c r="K903" s="9"/>
    </row>
    <row r="904">
      <c r="B904" s="9"/>
      <c r="C904" s="9"/>
      <c r="D904" s="9"/>
      <c r="E904" s="9"/>
      <c r="F904" s="9"/>
      <c r="G904" s="9"/>
      <c r="H904" s="9"/>
      <c r="I904" s="9"/>
      <c r="J904" s="9"/>
      <c r="K904" s="9"/>
    </row>
    <row r="905">
      <c r="B905" s="9"/>
      <c r="C905" s="9"/>
      <c r="D905" s="9"/>
      <c r="E905" s="9"/>
      <c r="F905" s="9"/>
      <c r="G905" s="9"/>
      <c r="H905" s="9"/>
      <c r="I905" s="9"/>
      <c r="J905" s="9"/>
      <c r="K905" s="9"/>
    </row>
    <row r="906">
      <c r="B906" s="9"/>
      <c r="C906" s="9"/>
      <c r="D906" s="9"/>
      <c r="E906" s="9"/>
      <c r="F906" s="9"/>
      <c r="G906" s="9"/>
      <c r="H906" s="9"/>
      <c r="I906" s="9"/>
      <c r="J906" s="9"/>
      <c r="K906" s="9"/>
    </row>
    <row r="907">
      <c r="B907" s="9"/>
      <c r="C907" s="9"/>
      <c r="D907" s="9"/>
      <c r="E907" s="9"/>
      <c r="F907" s="9"/>
      <c r="G907" s="9"/>
      <c r="H907" s="9"/>
      <c r="I907" s="9"/>
      <c r="J907" s="9"/>
      <c r="K907" s="9"/>
    </row>
    <row r="908">
      <c r="B908" s="9"/>
      <c r="C908" s="9"/>
      <c r="D908" s="9"/>
      <c r="E908" s="9"/>
      <c r="F908" s="9"/>
      <c r="G908" s="9"/>
      <c r="H908" s="9"/>
      <c r="I908" s="9"/>
      <c r="J908" s="9"/>
      <c r="K908" s="9"/>
    </row>
    <row r="909">
      <c r="B909" s="9"/>
      <c r="C909" s="9"/>
      <c r="D909" s="9"/>
      <c r="E909" s="9"/>
      <c r="F909" s="9"/>
      <c r="G909" s="9"/>
      <c r="H909" s="9"/>
      <c r="I909" s="9"/>
      <c r="J909" s="9"/>
      <c r="K909" s="9"/>
    </row>
    <row r="910">
      <c r="B910" s="9"/>
      <c r="C910" s="9"/>
      <c r="D910" s="9"/>
      <c r="E910" s="9"/>
      <c r="F910" s="9"/>
      <c r="G910" s="9"/>
      <c r="H910" s="9"/>
      <c r="I910" s="9"/>
      <c r="J910" s="9"/>
      <c r="K910" s="9"/>
    </row>
    <row r="911">
      <c r="B911" s="9"/>
      <c r="C911" s="9"/>
      <c r="D911" s="9"/>
      <c r="E911" s="9"/>
      <c r="F911" s="9"/>
      <c r="G911" s="9"/>
      <c r="H911" s="9"/>
      <c r="I911" s="9"/>
      <c r="J911" s="9"/>
      <c r="K911" s="9"/>
    </row>
    <row r="912">
      <c r="B912" s="9"/>
      <c r="C912" s="9"/>
      <c r="D912" s="9"/>
      <c r="E912" s="9"/>
      <c r="F912" s="9"/>
      <c r="G912" s="9"/>
      <c r="H912" s="9"/>
      <c r="I912" s="9"/>
      <c r="J912" s="9"/>
      <c r="K912" s="9"/>
    </row>
    <row r="913">
      <c r="B913" s="9"/>
      <c r="C913" s="9"/>
      <c r="D913" s="9"/>
      <c r="E913" s="9"/>
      <c r="F913" s="9"/>
      <c r="G913" s="9"/>
      <c r="H913" s="9"/>
      <c r="I913" s="9"/>
      <c r="J913" s="9"/>
      <c r="K913" s="9"/>
    </row>
    <row r="914">
      <c r="B914" s="9"/>
      <c r="C914" s="9"/>
      <c r="D914" s="9"/>
      <c r="E914" s="9"/>
      <c r="F914" s="9"/>
      <c r="G914" s="9"/>
      <c r="H914" s="9"/>
      <c r="I914" s="9"/>
      <c r="J914" s="9"/>
      <c r="K914" s="9"/>
    </row>
    <row r="915">
      <c r="B915" s="9"/>
      <c r="C915" s="9"/>
      <c r="D915" s="9"/>
      <c r="E915" s="9"/>
      <c r="F915" s="9"/>
      <c r="G915" s="9"/>
      <c r="H915" s="9"/>
      <c r="I915" s="9"/>
      <c r="J915" s="9"/>
      <c r="K915" s="9"/>
    </row>
    <row r="916">
      <c r="B916" s="9"/>
      <c r="C916" s="9"/>
      <c r="D916" s="9"/>
      <c r="E916" s="9"/>
      <c r="F916" s="9"/>
      <c r="G916" s="9"/>
      <c r="H916" s="9"/>
      <c r="I916" s="9"/>
      <c r="J916" s="9"/>
      <c r="K916" s="9"/>
    </row>
    <row r="917">
      <c r="B917" s="9"/>
      <c r="C917" s="9"/>
      <c r="D917" s="9"/>
      <c r="E917" s="9"/>
      <c r="F917" s="9"/>
      <c r="G917" s="9"/>
      <c r="H917" s="9"/>
      <c r="I917" s="9"/>
      <c r="J917" s="9"/>
      <c r="K917" s="9"/>
    </row>
    <row r="918">
      <c r="B918" s="9"/>
      <c r="C918" s="9"/>
      <c r="D918" s="9"/>
      <c r="E918" s="9"/>
      <c r="F918" s="9"/>
      <c r="G918" s="9"/>
      <c r="H918" s="9"/>
      <c r="I918" s="9"/>
      <c r="J918" s="9"/>
      <c r="K918" s="9"/>
    </row>
    <row r="919">
      <c r="B919" s="9"/>
      <c r="C919" s="9"/>
      <c r="D919" s="9"/>
      <c r="E919" s="9"/>
      <c r="F919" s="9"/>
      <c r="G919" s="9"/>
      <c r="H919" s="9"/>
      <c r="I919" s="9"/>
      <c r="J919" s="9"/>
      <c r="K919" s="9"/>
    </row>
    <row r="920">
      <c r="B920" s="9"/>
      <c r="C920" s="9"/>
      <c r="D920" s="9"/>
      <c r="E920" s="9"/>
      <c r="F920" s="9"/>
      <c r="G920" s="9"/>
      <c r="H920" s="9"/>
      <c r="I920" s="9"/>
      <c r="J920" s="9"/>
      <c r="K920" s="9"/>
    </row>
    <row r="921">
      <c r="B921" s="9"/>
      <c r="C921" s="9"/>
      <c r="D921" s="9"/>
      <c r="E921" s="9"/>
      <c r="F921" s="9"/>
      <c r="G921" s="9"/>
      <c r="H921" s="9"/>
      <c r="I921" s="9"/>
      <c r="J921" s="9"/>
      <c r="K921" s="9"/>
    </row>
    <row r="922">
      <c r="B922" s="9"/>
      <c r="C922" s="9"/>
      <c r="D922" s="9"/>
      <c r="E922" s="9"/>
      <c r="F922" s="9"/>
      <c r="G922" s="9"/>
      <c r="H922" s="9"/>
      <c r="I922" s="9"/>
      <c r="J922" s="9"/>
      <c r="K922" s="9"/>
    </row>
    <row r="923">
      <c r="B923" s="9"/>
      <c r="C923" s="9"/>
      <c r="D923" s="9"/>
      <c r="E923" s="9"/>
      <c r="F923" s="9"/>
      <c r="G923" s="9"/>
      <c r="H923" s="9"/>
      <c r="I923" s="9"/>
      <c r="J923" s="9"/>
      <c r="K923" s="9"/>
    </row>
    <row r="924">
      <c r="B924" s="9"/>
      <c r="C924" s="9"/>
      <c r="D924" s="9"/>
      <c r="E924" s="9"/>
      <c r="F924" s="9"/>
      <c r="G924" s="9"/>
      <c r="H924" s="9"/>
      <c r="I924" s="9"/>
      <c r="J924" s="9"/>
      <c r="K924" s="9"/>
    </row>
    <row r="925">
      <c r="B925" s="9"/>
      <c r="C925" s="9"/>
      <c r="D925" s="9"/>
      <c r="E925" s="9"/>
      <c r="F925" s="9"/>
      <c r="G925" s="9"/>
      <c r="H925" s="9"/>
      <c r="I925" s="9"/>
      <c r="J925" s="9"/>
      <c r="K925" s="9"/>
    </row>
    <row r="926">
      <c r="B926" s="9"/>
      <c r="C926" s="9"/>
      <c r="D926" s="9"/>
      <c r="E926" s="9"/>
      <c r="F926" s="9"/>
      <c r="G926" s="9"/>
      <c r="H926" s="9"/>
      <c r="I926" s="9"/>
      <c r="J926" s="9"/>
      <c r="K926" s="9"/>
    </row>
    <row r="927">
      <c r="B927" s="9"/>
      <c r="C927" s="9"/>
      <c r="D927" s="9"/>
      <c r="E927" s="9"/>
      <c r="F927" s="9"/>
      <c r="G927" s="9"/>
      <c r="H927" s="9"/>
      <c r="I927" s="9"/>
      <c r="J927" s="9"/>
      <c r="K927" s="9"/>
    </row>
    <row r="928">
      <c r="B928" s="9"/>
      <c r="C928" s="9"/>
      <c r="D928" s="9"/>
      <c r="E928" s="9"/>
      <c r="F928" s="9"/>
      <c r="G928" s="9"/>
      <c r="H928" s="9"/>
      <c r="I928" s="9"/>
      <c r="J928" s="9"/>
      <c r="K928" s="9"/>
    </row>
    <row r="929">
      <c r="B929" s="9"/>
      <c r="C929" s="9"/>
      <c r="D929" s="9"/>
      <c r="E929" s="9"/>
      <c r="F929" s="9"/>
      <c r="G929" s="9"/>
      <c r="H929" s="9"/>
      <c r="I929" s="9"/>
      <c r="J929" s="9"/>
      <c r="K929" s="9"/>
    </row>
    <row r="930">
      <c r="B930" s="9"/>
      <c r="C930" s="9"/>
      <c r="D930" s="9"/>
      <c r="E930" s="9"/>
      <c r="F930" s="9"/>
      <c r="G930" s="9"/>
      <c r="H930" s="9"/>
      <c r="I930" s="9"/>
      <c r="J930" s="9"/>
      <c r="K930" s="9"/>
    </row>
    <row r="931">
      <c r="B931" s="9"/>
      <c r="C931" s="9"/>
      <c r="D931" s="9"/>
      <c r="E931" s="9"/>
      <c r="F931" s="9"/>
      <c r="G931" s="9"/>
      <c r="H931" s="9"/>
      <c r="I931" s="9"/>
      <c r="J931" s="9"/>
      <c r="K931" s="9"/>
    </row>
    <row r="932">
      <c r="B932" s="9"/>
      <c r="C932" s="9"/>
      <c r="D932" s="9"/>
      <c r="E932" s="9"/>
      <c r="F932" s="9"/>
      <c r="G932" s="9"/>
      <c r="H932" s="9"/>
      <c r="I932" s="9"/>
      <c r="J932" s="9"/>
      <c r="K932" s="9"/>
    </row>
    <row r="933">
      <c r="B933" s="9"/>
      <c r="C933" s="9"/>
      <c r="D933" s="9"/>
      <c r="E933" s="9"/>
      <c r="F933" s="9"/>
      <c r="G933" s="9"/>
      <c r="H933" s="9"/>
      <c r="I933" s="9"/>
      <c r="J933" s="9"/>
      <c r="K933" s="9"/>
    </row>
    <row r="934">
      <c r="B934" s="9"/>
      <c r="C934" s="9"/>
      <c r="D934" s="9"/>
      <c r="E934" s="9"/>
      <c r="F934" s="9"/>
      <c r="G934" s="9"/>
      <c r="H934" s="9"/>
      <c r="I934" s="9"/>
      <c r="J934" s="9"/>
      <c r="K934" s="9"/>
    </row>
    <row r="935">
      <c r="B935" s="9"/>
      <c r="C935" s="9"/>
      <c r="D935" s="9"/>
      <c r="E935" s="9"/>
      <c r="F935" s="9"/>
      <c r="G935" s="9"/>
      <c r="H935" s="9"/>
      <c r="I935" s="9"/>
      <c r="J935" s="9"/>
      <c r="K935" s="9"/>
    </row>
    <row r="936">
      <c r="B936" s="9"/>
      <c r="C936" s="9"/>
      <c r="D936" s="9"/>
      <c r="E936" s="9"/>
      <c r="F936" s="9"/>
      <c r="G936" s="9"/>
      <c r="H936" s="9"/>
      <c r="I936" s="9"/>
      <c r="J936" s="9"/>
      <c r="K936" s="9"/>
    </row>
    <row r="937">
      <c r="B937" s="9"/>
      <c r="C937" s="9"/>
      <c r="D937" s="9"/>
      <c r="E937" s="9"/>
      <c r="F937" s="9"/>
      <c r="G937" s="9"/>
      <c r="H937" s="9"/>
      <c r="I937" s="9"/>
      <c r="J937" s="9"/>
      <c r="K937" s="9"/>
    </row>
    <row r="938">
      <c r="B938" s="9"/>
      <c r="C938" s="9"/>
      <c r="D938" s="9"/>
      <c r="E938" s="9"/>
      <c r="F938" s="9"/>
      <c r="G938" s="9"/>
      <c r="H938" s="9"/>
      <c r="I938" s="9"/>
      <c r="J938" s="9"/>
      <c r="K938" s="9"/>
    </row>
    <row r="939">
      <c r="B939" s="9"/>
      <c r="C939" s="9"/>
      <c r="D939" s="9"/>
      <c r="E939" s="9"/>
      <c r="F939" s="9"/>
      <c r="G939" s="9"/>
      <c r="H939" s="9"/>
      <c r="I939" s="9"/>
      <c r="J939" s="9"/>
      <c r="K939" s="9"/>
    </row>
    <row r="940">
      <c r="B940" s="9"/>
      <c r="C940" s="9"/>
      <c r="D940" s="9"/>
      <c r="E940" s="9"/>
      <c r="F940" s="9"/>
      <c r="G940" s="9"/>
      <c r="H940" s="9"/>
      <c r="I940" s="9"/>
      <c r="J940" s="9"/>
      <c r="K940" s="9"/>
    </row>
    <row r="941">
      <c r="B941" s="9"/>
      <c r="C941" s="9"/>
      <c r="D941" s="9"/>
      <c r="E941" s="9"/>
      <c r="F941" s="9"/>
      <c r="G941" s="9"/>
      <c r="H941" s="9"/>
      <c r="I941" s="9"/>
      <c r="J941" s="9"/>
      <c r="K941" s="9"/>
    </row>
    <row r="942">
      <c r="B942" s="9"/>
      <c r="C942" s="9"/>
      <c r="D942" s="9"/>
      <c r="E942" s="9"/>
      <c r="F942" s="9"/>
      <c r="G942" s="9"/>
      <c r="H942" s="9"/>
      <c r="I942" s="9"/>
      <c r="J942" s="9"/>
      <c r="K942" s="9"/>
    </row>
    <row r="943">
      <c r="B943" s="9"/>
      <c r="C943" s="9"/>
      <c r="D943" s="9"/>
      <c r="E943" s="9"/>
      <c r="F943" s="9"/>
      <c r="G943" s="9"/>
      <c r="H943" s="9"/>
      <c r="I943" s="9"/>
      <c r="J943" s="9"/>
      <c r="K943" s="9"/>
    </row>
    <row r="944">
      <c r="B944" s="9"/>
      <c r="C944" s="9"/>
      <c r="D944" s="9"/>
      <c r="E944" s="9"/>
      <c r="F944" s="9"/>
      <c r="G944" s="9"/>
      <c r="H944" s="9"/>
      <c r="I944" s="9"/>
      <c r="J944" s="9"/>
      <c r="K944" s="9"/>
    </row>
    <row r="945">
      <c r="B945" s="9"/>
      <c r="C945" s="9"/>
      <c r="D945" s="9"/>
      <c r="E945" s="9"/>
      <c r="F945" s="9"/>
      <c r="G945" s="9"/>
      <c r="H945" s="9"/>
      <c r="I945" s="9"/>
      <c r="J945" s="9"/>
      <c r="K945" s="9"/>
    </row>
    <row r="946">
      <c r="B946" s="9"/>
      <c r="C946" s="9"/>
      <c r="D946" s="9"/>
      <c r="E946" s="9"/>
      <c r="F946" s="9"/>
      <c r="G946" s="9"/>
      <c r="H946" s="9"/>
      <c r="I946" s="9"/>
      <c r="J946" s="9"/>
      <c r="K946" s="9"/>
    </row>
    <row r="947">
      <c r="B947" s="9"/>
      <c r="C947" s="9"/>
      <c r="D947" s="9"/>
      <c r="E947" s="9"/>
      <c r="F947" s="9"/>
      <c r="G947" s="9"/>
      <c r="H947" s="9"/>
      <c r="I947" s="9"/>
      <c r="J947" s="9"/>
      <c r="K947" s="9"/>
    </row>
    <row r="948">
      <c r="B948" s="9"/>
      <c r="C948" s="9"/>
      <c r="D948" s="9"/>
      <c r="E948" s="9"/>
      <c r="F948" s="9"/>
      <c r="G948" s="9"/>
      <c r="H948" s="9"/>
      <c r="I948" s="9"/>
      <c r="J948" s="9"/>
      <c r="K948" s="9"/>
    </row>
    <row r="949">
      <c r="B949" s="9"/>
      <c r="C949" s="9"/>
      <c r="D949" s="9"/>
      <c r="E949" s="9"/>
      <c r="F949" s="9"/>
      <c r="G949" s="9"/>
      <c r="H949" s="9"/>
      <c r="I949" s="9"/>
      <c r="J949" s="9"/>
      <c r="K949" s="9"/>
    </row>
    <row r="950">
      <c r="B950" s="9"/>
      <c r="C950" s="9"/>
      <c r="D950" s="9"/>
      <c r="E950" s="9"/>
      <c r="F950" s="9"/>
      <c r="G950" s="9"/>
      <c r="H950" s="9"/>
      <c r="I950" s="9"/>
      <c r="J950" s="9"/>
      <c r="K950" s="9"/>
    </row>
    <row r="951">
      <c r="B951" s="9"/>
      <c r="C951" s="9"/>
      <c r="D951" s="9"/>
      <c r="E951" s="9"/>
      <c r="F951" s="9"/>
      <c r="G951" s="9"/>
      <c r="H951" s="9"/>
      <c r="I951" s="9"/>
      <c r="J951" s="9"/>
      <c r="K951" s="9"/>
    </row>
    <row r="952">
      <c r="B952" s="9"/>
      <c r="C952" s="9"/>
      <c r="D952" s="9"/>
      <c r="E952" s="9"/>
      <c r="F952" s="9"/>
      <c r="G952" s="9"/>
      <c r="H952" s="9"/>
      <c r="I952" s="9"/>
      <c r="J952" s="9"/>
      <c r="K952" s="9"/>
    </row>
    <row r="953">
      <c r="B953" s="9"/>
      <c r="C953" s="9"/>
      <c r="D953" s="9"/>
      <c r="E953" s="9"/>
      <c r="F953" s="9"/>
      <c r="G953" s="9"/>
      <c r="H953" s="9"/>
      <c r="I953" s="9"/>
      <c r="J953" s="9"/>
      <c r="K953" s="9"/>
    </row>
    <row r="954">
      <c r="B954" s="9"/>
      <c r="C954" s="9"/>
      <c r="D954" s="9"/>
      <c r="E954" s="9"/>
      <c r="F954" s="9"/>
      <c r="G954" s="9"/>
      <c r="H954" s="9"/>
      <c r="I954" s="9"/>
      <c r="J954" s="9"/>
      <c r="K954" s="9"/>
    </row>
    <row r="955">
      <c r="B955" s="9"/>
      <c r="C955" s="9"/>
      <c r="D955" s="9"/>
      <c r="E955" s="9"/>
      <c r="F955" s="9"/>
      <c r="G955" s="9"/>
      <c r="H955" s="9"/>
      <c r="I955" s="9"/>
      <c r="J955" s="9"/>
      <c r="K955" s="9"/>
    </row>
    <row r="956">
      <c r="B956" s="9"/>
      <c r="C956" s="9"/>
      <c r="D956" s="9"/>
      <c r="E956" s="9"/>
      <c r="F956" s="9"/>
      <c r="G956" s="9"/>
      <c r="H956" s="9"/>
      <c r="I956" s="9"/>
      <c r="J956" s="9"/>
      <c r="K956" s="9"/>
    </row>
    <row r="957">
      <c r="B957" s="9"/>
      <c r="C957" s="9"/>
      <c r="D957" s="9"/>
      <c r="E957" s="9"/>
      <c r="F957" s="9"/>
      <c r="G957" s="9"/>
      <c r="H957" s="9"/>
      <c r="I957" s="9"/>
      <c r="J957" s="9"/>
      <c r="K957" s="9"/>
    </row>
    <row r="958">
      <c r="B958" s="9"/>
      <c r="C958" s="9"/>
      <c r="D958" s="9"/>
      <c r="E958" s="9"/>
      <c r="F958" s="9"/>
      <c r="G958" s="9"/>
      <c r="H958" s="9"/>
      <c r="I958" s="9"/>
      <c r="J958" s="9"/>
      <c r="K958" s="9"/>
    </row>
    <row r="959">
      <c r="B959" s="9"/>
      <c r="C959" s="9"/>
      <c r="D959" s="9"/>
      <c r="E959" s="9"/>
      <c r="F959" s="9"/>
      <c r="G959" s="9"/>
      <c r="H959" s="9"/>
      <c r="I959" s="9"/>
      <c r="J959" s="9"/>
      <c r="K959" s="9"/>
    </row>
    <row r="960">
      <c r="B960" s="9"/>
      <c r="C960" s="9"/>
      <c r="D960" s="9"/>
      <c r="E960" s="9"/>
      <c r="F960" s="9"/>
      <c r="G960" s="9"/>
      <c r="H960" s="9"/>
      <c r="I960" s="9"/>
      <c r="J960" s="9"/>
      <c r="K960" s="9"/>
    </row>
    <row r="961">
      <c r="B961" s="9"/>
      <c r="C961" s="9"/>
      <c r="D961" s="9"/>
      <c r="E961" s="9"/>
      <c r="F961" s="9"/>
      <c r="G961" s="9"/>
      <c r="H961" s="9"/>
      <c r="I961" s="9"/>
      <c r="J961" s="9"/>
      <c r="K961" s="9"/>
    </row>
    <row r="962">
      <c r="B962" s="9"/>
      <c r="C962" s="9"/>
      <c r="D962" s="9"/>
      <c r="E962" s="9"/>
      <c r="F962" s="9"/>
      <c r="G962" s="9"/>
      <c r="H962" s="9"/>
      <c r="I962" s="9"/>
      <c r="J962" s="9"/>
      <c r="K962" s="9"/>
    </row>
    <row r="963">
      <c r="B963" s="9"/>
      <c r="C963" s="9"/>
      <c r="D963" s="9"/>
      <c r="E963" s="9"/>
      <c r="F963" s="9"/>
      <c r="G963" s="9"/>
      <c r="H963" s="9"/>
      <c r="I963" s="9"/>
      <c r="J963" s="9"/>
      <c r="K963" s="9"/>
    </row>
    <row r="964">
      <c r="B964" s="9"/>
      <c r="C964" s="9"/>
      <c r="D964" s="9"/>
      <c r="E964" s="9"/>
      <c r="F964" s="9"/>
      <c r="G964" s="9"/>
      <c r="H964" s="9"/>
      <c r="I964" s="9"/>
      <c r="J964" s="9"/>
      <c r="K964" s="9"/>
    </row>
    <row r="965">
      <c r="B965" s="9"/>
      <c r="C965" s="9"/>
      <c r="D965" s="9"/>
      <c r="E965" s="9"/>
      <c r="F965" s="9"/>
      <c r="G965" s="9"/>
      <c r="H965" s="9"/>
      <c r="I965" s="9"/>
      <c r="J965" s="9"/>
      <c r="K965" s="9"/>
    </row>
    <row r="966">
      <c r="B966" s="9"/>
      <c r="C966" s="9"/>
      <c r="D966" s="9"/>
      <c r="E966" s="9"/>
      <c r="F966" s="9"/>
      <c r="G966" s="9"/>
      <c r="H966" s="9"/>
      <c r="I966" s="9"/>
      <c r="J966" s="9"/>
      <c r="K966" s="9"/>
    </row>
    <row r="967">
      <c r="B967" s="9"/>
      <c r="C967" s="9"/>
      <c r="D967" s="9"/>
      <c r="E967" s="9"/>
      <c r="F967" s="9"/>
      <c r="G967" s="9"/>
      <c r="H967" s="9"/>
      <c r="I967" s="9"/>
      <c r="J967" s="9"/>
      <c r="K967" s="9"/>
    </row>
    <row r="968">
      <c r="B968" s="9"/>
      <c r="C968" s="9"/>
      <c r="D968" s="9"/>
      <c r="E968" s="9"/>
      <c r="F968" s="9"/>
      <c r="G968" s="9"/>
      <c r="H968" s="9"/>
      <c r="I968" s="9"/>
      <c r="J968" s="9"/>
      <c r="K968" s="9"/>
    </row>
    <row r="969">
      <c r="B969" s="9"/>
      <c r="C969" s="9"/>
      <c r="D969" s="9"/>
      <c r="E969" s="9"/>
      <c r="F969" s="9"/>
      <c r="G969" s="9"/>
      <c r="H969" s="9"/>
      <c r="I969" s="9"/>
      <c r="J969" s="9"/>
      <c r="K969" s="9"/>
    </row>
    <row r="970">
      <c r="B970" s="9"/>
      <c r="C970" s="9"/>
      <c r="D970" s="9"/>
      <c r="E970" s="9"/>
      <c r="F970" s="9"/>
      <c r="G970" s="9"/>
      <c r="H970" s="9"/>
      <c r="I970" s="9"/>
      <c r="J970" s="9"/>
      <c r="K970" s="9"/>
    </row>
    <row r="971">
      <c r="B971" s="9"/>
      <c r="C971" s="9"/>
      <c r="D971" s="9"/>
      <c r="E971" s="9"/>
      <c r="F971" s="9"/>
      <c r="G971" s="9"/>
      <c r="H971" s="9"/>
      <c r="I971" s="9"/>
      <c r="J971" s="9"/>
      <c r="K971" s="9"/>
    </row>
    <row r="972">
      <c r="B972" s="9"/>
      <c r="C972" s="9"/>
      <c r="D972" s="9"/>
      <c r="E972" s="9"/>
      <c r="F972" s="9"/>
      <c r="G972" s="9"/>
      <c r="H972" s="9"/>
      <c r="I972" s="9"/>
      <c r="J972" s="9"/>
      <c r="K972" s="9"/>
    </row>
    <row r="973">
      <c r="B973" s="9"/>
      <c r="C973" s="9"/>
      <c r="D973" s="9"/>
      <c r="E973" s="9"/>
      <c r="F973" s="9"/>
      <c r="G973" s="9"/>
      <c r="H973" s="9"/>
      <c r="I973" s="9"/>
      <c r="J973" s="9"/>
      <c r="K973" s="9"/>
    </row>
    <row r="974">
      <c r="B974" s="9"/>
      <c r="C974" s="9"/>
      <c r="D974" s="9"/>
      <c r="E974" s="9"/>
      <c r="F974" s="9"/>
      <c r="G974" s="9"/>
      <c r="H974" s="9"/>
      <c r="I974" s="9"/>
      <c r="J974" s="9"/>
      <c r="K974" s="9"/>
    </row>
    <row r="975">
      <c r="B975" s="9"/>
      <c r="C975" s="9"/>
      <c r="D975" s="9"/>
      <c r="E975" s="9"/>
      <c r="F975" s="9"/>
      <c r="G975" s="9"/>
      <c r="H975" s="9"/>
      <c r="I975" s="9"/>
      <c r="J975" s="9"/>
      <c r="K975" s="9"/>
    </row>
    <row r="976">
      <c r="B976" s="9"/>
      <c r="C976" s="9"/>
      <c r="D976" s="9"/>
      <c r="E976" s="9"/>
      <c r="F976" s="9"/>
      <c r="G976" s="9"/>
      <c r="H976" s="9"/>
      <c r="I976" s="9"/>
      <c r="J976" s="9"/>
      <c r="K976" s="9"/>
    </row>
    <row r="977">
      <c r="B977" s="9"/>
      <c r="C977" s="9"/>
      <c r="D977" s="9"/>
      <c r="E977" s="9"/>
      <c r="F977" s="9"/>
      <c r="G977" s="9"/>
      <c r="H977" s="9"/>
      <c r="I977" s="9"/>
      <c r="J977" s="9"/>
      <c r="K977" s="9"/>
    </row>
    <row r="978">
      <c r="B978" s="9"/>
      <c r="C978" s="9"/>
      <c r="D978" s="9"/>
      <c r="E978" s="9"/>
      <c r="F978" s="9"/>
      <c r="G978" s="9"/>
      <c r="H978" s="9"/>
      <c r="I978" s="9"/>
      <c r="J978" s="9"/>
      <c r="K978" s="9"/>
    </row>
    <row r="979">
      <c r="B979" s="9"/>
      <c r="C979" s="9"/>
      <c r="D979" s="9"/>
      <c r="E979" s="9"/>
      <c r="F979" s="9"/>
      <c r="G979" s="9"/>
      <c r="H979" s="9"/>
      <c r="I979" s="9"/>
      <c r="J979" s="9"/>
      <c r="K979" s="9"/>
    </row>
    <row r="980">
      <c r="B980" s="9"/>
      <c r="C980" s="9"/>
      <c r="D980" s="9"/>
      <c r="E980" s="9"/>
      <c r="F980" s="9"/>
      <c r="G980" s="9"/>
      <c r="H980" s="9"/>
      <c r="I980" s="9"/>
      <c r="J980" s="9"/>
      <c r="K980" s="9"/>
    </row>
    <row r="981">
      <c r="B981" s="9"/>
      <c r="C981" s="9"/>
      <c r="D981" s="9"/>
      <c r="E981" s="9"/>
      <c r="F981" s="9"/>
      <c r="G981" s="9"/>
      <c r="H981" s="9"/>
      <c r="I981" s="9"/>
      <c r="J981" s="9"/>
      <c r="K981" s="9"/>
    </row>
    <row r="982">
      <c r="B982" s="9"/>
      <c r="C982" s="9"/>
      <c r="D982" s="9"/>
      <c r="E982" s="9"/>
      <c r="F982" s="9"/>
      <c r="G982" s="9"/>
      <c r="H982" s="9"/>
      <c r="I982" s="9"/>
      <c r="J982" s="9"/>
      <c r="K982" s="9"/>
    </row>
    <row r="983">
      <c r="B983" s="9"/>
      <c r="C983" s="9"/>
      <c r="D983" s="9"/>
      <c r="E983" s="9"/>
      <c r="F983" s="9"/>
      <c r="G983" s="9"/>
      <c r="H983" s="9"/>
      <c r="I983" s="9"/>
      <c r="J983" s="9"/>
      <c r="K983" s="9"/>
    </row>
    <row r="984">
      <c r="B984" s="9"/>
      <c r="C984" s="9"/>
      <c r="D984" s="9"/>
      <c r="E984" s="9"/>
      <c r="F984" s="9"/>
      <c r="G984" s="9"/>
      <c r="H984" s="9"/>
      <c r="I984" s="9"/>
      <c r="J984" s="9"/>
      <c r="K984" s="9"/>
    </row>
    <row r="985">
      <c r="B985" s="9"/>
      <c r="C985" s="9"/>
      <c r="D985" s="9"/>
      <c r="E985" s="9"/>
      <c r="F985" s="9"/>
      <c r="G985" s="9"/>
      <c r="H985" s="9"/>
      <c r="I985" s="9"/>
      <c r="J985" s="9"/>
      <c r="K985" s="9"/>
    </row>
    <row r="986">
      <c r="B986" s="9"/>
      <c r="C986" s="9"/>
      <c r="D986" s="9"/>
      <c r="E986" s="9"/>
      <c r="F986" s="9"/>
      <c r="G986" s="9"/>
      <c r="H986" s="9"/>
      <c r="I986" s="9"/>
      <c r="J986" s="9"/>
      <c r="K986" s="9"/>
    </row>
    <row r="987">
      <c r="B987" s="9"/>
      <c r="C987" s="9"/>
      <c r="D987" s="9"/>
      <c r="E987" s="9"/>
      <c r="F987" s="9"/>
      <c r="G987" s="9"/>
      <c r="H987" s="9"/>
      <c r="I987" s="9"/>
      <c r="J987" s="9"/>
      <c r="K987" s="9"/>
    </row>
    <row r="988">
      <c r="B988" s="9"/>
      <c r="C988" s="9"/>
      <c r="D988" s="9"/>
      <c r="E988" s="9"/>
      <c r="F988" s="9"/>
      <c r="G988" s="9"/>
      <c r="H988" s="9"/>
      <c r="I988" s="9"/>
      <c r="J988" s="9"/>
      <c r="K988" s="9"/>
    </row>
    <row r="989">
      <c r="B989" s="9"/>
      <c r="C989" s="9"/>
      <c r="D989" s="9"/>
      <c r="E989" s="9"/>
      <c r="F989" s="9"/>
      <c r="G989" s="9"/>
      <c r="H989" s="9"/>
      <c r="I989" s="9"/>
      <c r="J989" s="9"/>
      <c r="K989" s="9"/>
    </row>
    <row r="990">
      <c r="B990" s="9"/>
      <c r="C990" s="9"/>
      <c r="D990" s="9"/>
      <c r="E990" s="9"/>
      <c r="F990" s="9"/>
      <c r="G990" s="9"/>
      <c r="H990" s="9"/>
      <c r="I990" s="9"/>
      <c r="J990" s="9"/>
      <c r="K990" s="9"/>
    </row>
    <row r="991">
      <c r="B991" s="9"/>
      <c r="C991" s="9"/>
      <c r="D991" s="9"/>
      <c r="E991" s="9"/>
      <c r="F991" s="9"/>
      <c r="G991" s="9"/>
      <c r="H991" s="9"/>
      <c r="I991" s="9"/>
      <c r="J991" s="9"/>
      <c r="K991" s="9"/>
    </row>
    <row r="992">
      <c r="B992" s="9"/>
      <c r="C992" s="9"/>
      <c r="D992" s="9"/>
      <c r="E992" s="9"/>
      <c r="F992" s="9"/>
      <c r="G992" s="9"/>
      <c r="H992" s="9"/>
      <c r="I992" s="9"/>
      <c r="J992" s="9"/>
      <c r="K992" s="9"/>
    </row>
    <row r="993">
      <c r="B993" s="9"/>
      <c r="C993" s="9"/>
      <c r="D993" s="9"/>
      <c r="E993" s="9"/>
      <c r="F993" s="9"/>
      <c r="G993" s="9"/>
      <c r="H993" s="9"/>
      <c r="I993" s="9"/>
      <c r="J993" s="9"/>
      <c r="K993" s="9"/>
    </row>
    <row r="994">
      <c r="B994" s="9"/>
      <c r="C994" s="9"/>
      <c r="D994" s="9"/>
      <c r="E994" s="9"/>
      <c r="F994" s="9"/>
      <c r="G994" s="9"/>
      <c r="H994" s="9"/>
      <c r="I994" s="9"/>
      <c r="J994" s="9"/>
      <c r="K994" s="9"/>
    </row>
    <row r="995">
      <c r="B995" s="9"/>
      <c r="C995" s="9"/>
      <c r="D995" s="9"/>
      <c r="E995" s="9"/>
      <c r="F995" s="9"/>
      <c r="G995" s="9"/>
      <c r="H995" s="9"/>
      <c r="I995" s="9"/>
      <c r="J995" s="9"/>
      <c r="K995" s="9"/>
    </row>
    <row r="996">
      <c r="B996" s="9"/>
      <c r="C996" s="9"/>
      <c r="D996" s="9"/>
      <c r="E996" s="9"/>
      <c r="F996" s="9"/>
      <c r="G996" s="9"/>
      <c r="H996" s="9"/>
      <c r="I996" s="9"/>
      <c r="J996" s="9"/>
      <c r="K996" s="9"/>
    </row>
    <row r="997">
      <c r="B997" s="9"/>
      <c r="C997" s="9"/>
      <c r="D997" s="9"/>
      <c r="E997" s="9"/>
      <c r="F997" s="9"/>
      <c r="G997" s="9"/>
      <c r="H997" s="9"/>
      <c r="I997" s="9"/>
      <c r="J997" s="9"/>
      <c r="K997" s="9"/>
    </row>
    <row r="998">
      <c r="B998" s="9"/>
      <c r="C998" s="9"/>
      <c r="D998" s="9"/>
      <c r="E998" s="9"/>
      <c r="F998" s="9"/>
      <c r="G998" s="9"/>
      <c r="H998" s="9"/>
      <c r="I998" s="9"/>
      <c r="J998" s="9"/>
      <c r="K998" s="9"/>
    </row>
    <row r="999">
      <c r="B999" s="9"/>
      <c r="C999" s="9"/>
      <c r="D999" s="9"/>
      <c r="E999" s="9"/>
      <c r="F999" s="9"/>
      <c r="G999" s="9"/>
      <c r="H999" s="9"/>
      <c r="I999" s="9"/>
      <c r="J999" s="9"/>
      <c r="K999" s="9"/>
    </row>
    <row r="1000">
      <c r="B1000" s="9"/>
      <c r="C1000" s="9"/>
      <c r="D1000" s="9"/>
      <c r="E1000" s="9"/>
      <c r="F1000" s="9"/>
      <c r="G1000" s="9"/>
      <c r="H1000" s="9"/>
      <c r="I1000" s="9"/>
      <c r="J1000" s="9"/>
      <c r="K1000" s="9"/>
    </row>
  </sheetData>
  <autoFilter ref="$A$1:$O$1000">
    <sortState ref="A1:O1000">
      <sortCondition ref="O1:O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1" t="s">
        <v>11</v>
      </c>
      <c r="M1" s="11" t="s">
        <v>12</v>
      </c>
      <c r="N1" s="11" t="s">
        <v>13</v>
      </c>
      <c r="O1" s="11" t="s">
        <v>14</v>
      </c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0" t="s">
        <v>41</v>
      </c>
      <c r="B2" s="13"/>
      <c r="C2" s="14">
        <v>6.79</v>
      </c>
      <c r="D2" s="14">
        <v>65.59</v>
      </c>
      <c r="E2" s="14">
        <v>34.05</v>
      </c>
      <c r="F2" s="14">
        <v>0.0</v>
      </c>
      <c r="G2" s="14">
        <v>0.0</v>
      </c>
      <c r="H2" s="14">
        <v>58.0</v>
      </c>
      <c r="I2" s="14">
        <v>0.0</v>
      </c>
      <c r="J2" s="14">
        <v>73.5</v>
      </c>
      <c r="K2" s="14">
        <v>54.28</v>
      </c>
      <c r="L2" s="15"/>
      <c r="M2" s="15">
        <f>sqrt(C2^2+D2^2+E2^2+F2^2+G2^2+H2^2+I2^2+J2^2+K2^2)</f>
        <v>131.2254667</v>
      </c>
      <c r="N2" s="16"/>
      <c r="O2" s="16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7" t="s">
        <v>42</v>
      </c>
      <c r="B3" s="17" t="s">
        <v>43</v>
      </c>
      <c r="C3" s="18">
        <v>26.6298434148211</v>
      </c>
      <c r="D3" s="18">
        <v>84.9609375</v>
      </c>
      <c r="E3" s="18">
        <v>35.1758793969849</v>
      </c>
      <c r="F3" s="18">
        <v>0.117418032786885</v>
      </c>
      <c r="G3" s="18">
        <v>15.7027412454444</v>
      </c>
      <c r="H3" s="18">
        <v>46.7628595521409</v>
      </c>
      <c r="I3" s="18">
        <v>15.2773981962284</v>
      </c>
      <c r="J3" s="18">
        <v>21.1601832701651</v>
      </c>
      <c r="K3" s="18">
        <v>6.64752650176678</v>
      </c>
      <c r="L3" s="15">
        <f t="shared" ref="L3:L44" si="1">(6.79*C3)+(65.59*D3)+(34.05*E3)+(0*F3)+(0*G3)+(58*H3)+(0*I3)+(73.5*J3)+(54.28*K3)</f>
        <v>11579.49028</v>
      </c>
      <c r="M3" s="19"/>
      <c r="N3" s="15">
        <f t="shared" ref="N3:N44" si="2">sqrt(C3^2+D3^2+E3^2+F3^2+G3^2+H3^2+I3^2+J3^2+K3^2)</f>
        <v>111.0114801</v>
      </c>
      <c r="O3" s="15">
        <f t="shared" ref="O3:O44" si="3">(L3)/(131.2*N3)</f>
        <v>0.7950376844</v>
      </c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44</v>
      </c>
      <c r="B4" s="17" t="s">
        <v>43</v>
      </c>
      <c r="C4" s="18">
        <v>5.83126936588702</v>
      </c>
      <c r="D4" s="18">
        <v>66.2109375</v>
      </c>
      <c r="E4" s="18">
        <v>30.4020100502512</v>
      </c>
      <c r="F4" s="20">
        <v>2.11065573770491E-4</v>
      </c>
      <c r="G4" s="18">
        <v>6.82934558707019</v>
      </c>
      <c r="H4" s="18">
        <v>67.3287735</v>
      </c>
      <c r="I4" s="18">
        <v>8.82754851052199</v>
      </c>
      <c r="J4" s="18">
        <v>32.1346224258557</v>
      </c>
      <c r="K4" s="18">
        <v>0.0</v>
      </c>
      <c r="L4" s="21">
        <f t="shared" si="1"/>
        <v>11684.52176</v>
      </c>
      <c r="M4" s="19"/>
      <c r="N4" s="15">
        <f t="shared" si="2"/>
        <v>105.0358864</v>
      </c>
      <c r="O4" s="21">
        <f t="shared" si="3"/>
        <v>0.8478897826</v>
      </c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45</v>
      </c>
      <c r="B5" s="17" t="s">
        <v>43</v>
      </c>
      <c r="C5" s="18">
        <v>13.3651823372747</v>
      </c>
      <c r="D5" s="18">
        <v>66.2109375</v>
      </c>
      <c r="E5" s="18">
        <v>61.180904522613</v>
      </c>
      <c r="F5" s="20">
        <v>3.68852459016393E-4</v>
      </c>
      <c r="G5" s="18">
        <v>13.3259388369513</v>
      </c>
      <c r="H5" s="18">
        <v>83.4723133139698</v>
      </c>
      <c r="I5" s="18">
        <v>7.59770429078983</v>
      </c>
      <c r="J5" s="18">
        <v>21.1829436038514</v>
      </c>
      <c r="K5" s="18">
        <v>54.7261484</v>
      </c>
      <c r="L5" s="21">
        <f t="shared" si="1"/>
        <v>15885.61064</v>
      </c>
      <c r="M5" s="19"/>
      <c r="N5" s="15">
        <f t="shared" si="2"/>
        <v>137.6670646</v>
      </c>
      <c r="O5" s="21">
        <f t="shared" si="3"/>
        <v>0.87950847</v>
      </c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7" t="s">
        <v>46</v>
      </c>
      <c r="B6" s="17" t="s">
        <v>43</v>
      </c>
      <c r="C6" s="18">
        <v>71.3980745515404</v>
      </c>
      <c r="D6" s="18">
        <v>71.2890625</v>
      </c>
      <c r="E6" s="18">
        <v>20.4773869346733</v>
      </c>
      <c r="F6" s="18">
        <v>0.203483606557377</v>
      </c>
      <c r="G6" s="18">
        <v>9.36460148946284</v>
      </c>
      <c r="H6" s="18">
        <v>18.7295043567881</v>
      </c>
      <c r="I6" s="18">
        <v>3.66220278764689</v>
      </c>
      <c r="J6" s="18">
        <v>33.997011469229</v>
      </c>
      <c r="K6" s="18">
        <v>17.1819787985865</v>
      </c>
      <c r="L6" s="15">
        <f t="shared" si="1"/>
        <v>10375.62697</v>
      </c>
      <c r="M6" s="19"/>
      <c r="N6" s="15">
        <f t="shared" si="2"/>
        <v>111.8127867</v>
      </c>
      <c r="O6" s="15">
        <f t="shared" si="3"/>
        <v>0.7072761974</v>
      </c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7" t="s">
        <v>47</v>
      </c>
      <c r="B7" s="17" t="s">
        <v>43</v>
      </c>
      <c r="C7" s="18">
        <v>41.4489569623926</v>
      </c>
      <c r="D7" s="18">
        <v>77.7343749999999</v>
      </c>
      <c r="E7" s="18">
        <v>30.1507537688442</v>
      </c>
      <c r="F7" s="18">
        <v>0.00106557</v>
      </c>
      <c r="G7" s="18">
        <v>10.6322294406591</v>
      </c>
      <c r="H7" s="18">
        <v>48.6367469315094</v>
      </c>
      <c r="I7" s="18">
        <v>11.3418966930855</v>
      </c>
      <c r="J7" s="18">
        <v>43.975933421076</v>
      </c>
      <c r="K7" s="18">
        <v>37.8312720848056</v>
      </c>
      <c r="L7" s="15">
        <f t="shared" si="1"/>
        <v>14513.31312</v>
      </c>
      <c r="M7" s="19"/>
      <c r="N7" s="15">
        <f t="shared" si="2"/>
        <v>121.0042189</v>
      </c>
      <c r="O7" s="15">
        <f t="shared" si="3"/>
        <v>0.9141810561</v>
      </c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7" t="s">
        <v>48</v>
      </c>
      <c r="B8" s="17" t="s">
        <v>43</v>
      </c>
      <c r="C8" s="18">
        <v>71.3980745515404</v>
      </c>
      <c r="D8" s="18">
        <v>67.3828125</v>
      </c>
      <c r="E8" s="18">
        <v>26.0050251256281</v>
      </c>
      <c r="F8" s="18">
        <v>0.0105942622950819</v>
      </c>
      <c r="G8" s="18">
        <v>9.04769450166376</v>
      </c>
      <c r="H8" s="18">
        <v>35.0604328679846</v>
      </c>
      <c r="I8" s="18">
        <v>14.3755124350915</v>
      </c>
      <c r="J8" s="18">
        <v>63.5933618992014</v>
      </c>
      <c r="K8" s="18">
        <v>21.2676678445229</v>
      </c>
      <c r="L8" s="15">
        <f t="shared" si="1"/>
        <v>13651.92892</v>
      </c>
      <c r="M8" s="19"/>
      <c r="N8" s="15">
        <f t="shared" si="2"/>
        <v>127.7832907</v>
      </c>
      <c r="O8" s="15">
        <f t="shared" si="3"/>
        <v>0.8143031514</v>
      </c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7" t="s">
        <v>49</v>
      </c>
      <c r="B9" s="17" t="s">
        <v>43</v>
      </c>
      <c r="C9" s="18">
        <v>20.6192938640579</v>
      </c>
      <c r="D9" s="18">
        <v>88.4765625</v>
      </c>
      <c r="E9" s="18">
        <v>43.467336683417</v>
      </c>
      <c r="F9" s="18">
        <v>0.0</v>
      </c>
      <c r="G9" s="18">
        <v>37.7277768974805</v>
      </c>
      <c r="H9" s="18">
        <v>62.934507636091</v>
      </c>
      <c r="I9" s="18">
        <v>39.0543864443837</v>
      </c>
      <c r="J9" s="18">
        <v>32.9935776275815</v>
      </c>
      <c r="K9" s="18">
        <v>7.57508833922261</v>
      </c>
      <c r="L9" s="15">
        <f t="shared" si="1"/>
        <v>13909.65075</v>
      </c>
      <c r="M9" s="19"/>
      <c r="N9" s="15">
        <f t="shared" si="2"/>
        <v>134.8999903</v>
      </c>
      <c r="O9" s="15">
        <f t="shared" si="3"/>
        <v>0.7859057606</v>
      </c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50</v>
      </c>
      <c r="B10" s="17" t="s">
        <v>43</v>
      </c>
      <c r="C10" s="18">
        <v>17.8212794180129</v>
      </c>
      <c r="D10" s="18">
        <v>97.65625</v>
      </c>
      <c r="E10" s="18">
        <v>15.2010050251256</v>
      </c>
      <c r="F10" s="18">
        <v>0.0107581967213114</v>
      </c>
      <c r="G10" s="18">
        <v>9.998415465061</v>
      </c>
      <c r="H10" s="18">
        <v>41.0756113557575</v>
      </c>
      <c r="I10" s="18">
        <v>100.0</v>
      </c>
      <c r="J10" s="18">
        <v>4.19977635498203</v>
      </c>
      <c r="K10" s="18">
        <v>13.86925795053</v>
      </c>
      <c r="L10" s="15">
        <f t="shared" si="1"/>
        <v>10487.76649</v>
      </c>
      <c r="M10" s="19"/>
      <c r="N10" s="15">
        <f t="shared" si="2"/>
        <v>148.6020876</v>
      </c>
      <c r="O10" s="15">
        <f t="shared" si="3"/>
        <v>0.53792814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51</v>
      </c>
      <c r="B11" s="17" t="s">
        <v>43</v>
      </c>
      <c r="C11" s="18">
        <v>6.29760510689451</v>
      </c>
      <c r="D11" s="18">
        <v>77.7343749999999</v>
      </c>
      <c r="E11" s="18">
        <v>50.6281407</v>
      </c>
      <c r="F11" s="18">
        <v>0.0114344262295081</v>
      </c>
      <c r="G11" s="18">
        <v>4.88036761210584</v>
      </c>
      <c r="H11" s="18">
        <v>58.9337580811393</v>
      </c>
      <c r="I11" s="18">
        <v>12.3531019404208</v>
      </c>
      <c r="J11" s="18">
        <v>87.4758789941911</v>
      </c>
      <c r="K11" s="18">
        <v>43.6837455830388</v>
      </c>
      <c r="L11" s="15">
        <f t="shared" si="1"/>
        <v>19084.03537</v>
      </c>
      <c r="M11" s="19"/>
      <c r="N11" s="15">
        <f t="shared" si="2"/>
        <v>147.8357387</v>
      </c>
      <c r="O11" s="15">
        <f t="shared" si="3"/>
        <v>0.9839135512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7" t="s">
        <v>52</v>
      </c>
      <c r="B12" s="17" t="s">
        <v>43</v>
      </c>
      <c r="C12" s="18">
        <v>81.2429401950319</v>
      </c>
      <c r="D12" s="18">
        <v>21.09375</v>
      </c>
      <c r="E12" s="18">
        <v>18.8442211055276</v>
      </c>
      <c r="F12" s="18">
        <v>100.0</v>
      </c>
      <c r="G12" s="18">
        <v>10.1568689589605</v>
      </c>
      <c r="H12" s="18">
        <v>0.0</v>
      </c>
      <c r="I12" s="18">
        <v>7.54304454769062</v>
      </c>
      <c r="J12" s="18">
        <v>34.0534175135819</v>
      </c>
      <c r="K12" s="18">
        <v>9.34187279151943</v>
      </c>
      <c r="L12" s="15">
        <f t="shared" si="1"/>
        <v>5586.827397</v>
      </c>
      <c r="M12" s="19"/>
      <c r="N12" s="15">
        <f t="shared" si="2"/>
        <v>137.1401897</v>
      </c>
      <c r="O12" s="15">
        <f t="shared" si="3"/>
        <v>0.310503624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53</v>
      </c>
      <c r="B13" s="17" t="s">
        <v>43</v>
      </c>
      <c r="C13" s="18">
        <v>7.49971501704716</v>
      </c>
      <c r="D13" s="18">
        <v>67.1875</v>
      </c>
      <c r="E13" s="18">
        <v>58.2914572864321</v>
      </c>
      <c r="F13" s="18">
        <v>0.0</v>
      </c>
      <c r="G13" s="18">
        <v>67.3585802566946</v>
      </c>
      <c r="H13" s="18">
        <v>78.6002061276117</v>
      </c>
      <c r="I13" s="18">
        <v>11.6151954085815</v>
      </c>
      <c r="J13" s="18">
        <v>14.2677604821232</v>
      </c>
      <c r="K13" s="18">
        <v>6.57022968197879</v>
      </c>
      <c r="L13" s="15">
        <f t="shared" si="1"/>
        <v>12406.69973</v>
      </c>
      <c r="M13" s="19"/>
      <c r="N13" s="15">
        <f t="shared" si="2"/>
        <v>138.0765016</v>
      </c>
      <c r="O13" s="15">
        <f t="shared" si="3"/>
        <v>0.6848613563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7" t="s">
        <v>54</v>
      </c>
      <c r="B14" s="17" t="s">
        <v>43</v>
      </c>
      <c r="C14" s="18">
        <v>99.7927396706633</v>
      </c>
      <c r="D14" s="18">
        <v>7.6171875</v>
      </c>
      <c r="E14" s="18">
        <v>0.0</v>
      </c>
      <c r="F14" s="18">
        <v>0.0158196721311475</v>
      </c>
      <c r="G14" s="18">
        <v>9.04769450166376</v>
      </c>
      <c r="H14" s="18">
        <v>5.25625409912864</v>
      </c>
      <c r="I14" s="18">
        <v>7.57037441924022</v>
      </c>
      <c r="J14" s="18">
        <v>100.0</v>
      </c>
      <c r="K14" s="18">
        <v>38.9355123674911</v>
      </c>
      <c r="L14" s="15">
        <f t="shared" si="1"/>
        <v>10945.48638</v>
      </c>
      <c r="M14" s="19"/>
      <c r="N14" s="15">
        <f t="shared" si="2"/>
        <v>147.3071158</v>
      </c>
      <c r="O14" s="15">
        <f t="shared" si="3"/>
        <v>0.5663403483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7" t="s">
        <v>55</v>
      </c>
      <c r="B15" s="17" t="s">
        <v>43</v>
      </c>
      <c r="C15" s="18">
        <v>57.200741991979</v>
      </c>
      <c r="D15" s="18">
        <v>71.09375</v>
      </c>
      <c r="E15" s="18">
        <v>25.251256281407</v>
      </c>
      <c r="F15" s="18">
        <v>0.264344262295081</v>
      </c>
      <c r="G15" s="18">
        <v>4.08810014260814</v>
      </c>
      <c r="H15" s="18">
        <v>13.2671226459289</v>
      </c>
      <c r="I15" s="18">
        <v>35.5015031429352</v>
      </c>
      <c r="J15" s="18">
        <v>49.8391932946077</v>
      </c>
      <c r="K15" s="18">
        <v>9.56272084805653</v>
      </c>
      <c r="L15" s="15">
        <f t="shared" si="1"/>
        <v>10862.97569</v>
      </c>
      <c r="M15" s="19"/>
      <c r="N15" s="15">
        <f t="shared" si="2"/>
        <v>113.9842912</v>
      </c>
      <c r="O15" s="15">
        <f t="shared" si="3"/>
        <v>0.7263901884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7" t="s">
        <v>56</v>
      </c>
      <c r="B16" s="17" t="s">
        <v>57</v>
      </c>
      <c r="C16" s="18">
        <v>78.3412955843186</v>
      </c>
      <c r="D16" s="18">
        <v>93.5546875</v>
      </c>
      <c r="E16" s="18">
        <v>25.251256281407</v>
      </c>
      <c r="F16" s="18">
        <v>0.0014918</v>
      </c>
      <c r="G16" s="18">
        <v>7.93852004436697</v>
      </c>
      <c r="H16" s="18">
        <v>79.9962522252412</v>
      </c>
      <c r="I16" s="18">
        <v>7.67969390543864</v>
      </c>
      <c r="J16" s="18">
        <v>63.6111743342602</v>
      </c>
      <c r="K16" s="18">
        <v>14.8630742049469</v>
      </c>
      <c r="L16" s="15">
        <f t="shared" si="1"/>
        <v>17649.96624</v>
      </c>
      <c r="M16" s="19"/>
      <c r="N16" s="15">
        <f t="shared" si="2"/>
        <v>162.2225469</v>
      </c>
      <c r="O16" s="15">
        <f t="shared" si="3"/>
        <v>0.8292754874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7" t="s">
        <v>58</v>
      </c>
      <c r="B17" s="17" t="s">
        <v>57</v>
      </c>
      <c r="C17" s="18">
        <v>55.5426593572857</v>
      </c>
      <c r="D17" s="18">
        <v>61.5234375</v>
      </c>
      <c r="E17" s="18">
        <v>53.3919597989949</v>
      </c>
      <c r="F17" s="18">
        <v>0.07069672</v>
      </c>
      <c r="G17" s="18">
        <v>30.4389161781017</v>
      </c>
      <c r="H17" s="18">
        <v>64.5741590930385</v>
      </c>
      <c r="I17" s="18">
        <v>5.00136649</v>
      </c>
      <c r="J17" s="18">
        <v>53.8638140381779</v>
      </c>
      <c r="K17" s="18">
        <v>56.7137809187279</v>
      </c>
      <c r="L17" s="15">
        <f t="shared" si="1"/>
        <v>17013.16874</v>
      </c>
      <c r="M17" s="19"/>
      <c r="N17" s="15">
        <f t="shared" si="2"/>
        <v>144.7755278</v>
      </c>
      <c r="O17" s="15">
        <f t="shared" si="3"/>
        <v>0.8956868898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7" t="s">
        <v>59</v>
      </c>
      <c r="B18" s="17" t="s">
        <v>57</v>
      </c>
      <c r="C18" s="18">
        <v>48.2885478305025</v>
      </c>
      <c r="D18" s="18">
        <v>75.78125</v>
      </c>
      <c r="E18" s="18">
        <v>63.5678392</v>
      </c>
      <c r="F18" s="18">
        <v>0.471311475409836</v>
      </c>
      <c r="G18" s="18">
        <v>8.09697354</v>
      </c>
      <c r="H18" s="18">
        <v>65.3518223554764</v>
      </c>
      <c r="I18" s="18">
        <v>4.70073790653184</v>
      </c>
      <c r="J18" s="18">
        <v>71.566405747479</v>
      </c>
      <c r="K18" s="18">
        <v>73.8295053003533</v>
      </c>
      <c r="L18" s="15">
        <f t="shared" si="1"/>
        <v>20520.85842</v>
      </c>
      <c r="M18" s="19"/>
      <c r="N18" s="15">
        <f t="shared" si="2"/>
        <v>164.4589277</v>
      </c>
      <c r="O18" s="15">
        <f t="shared" si="3"/>
        <v>0.9510519375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7" t="s">
        <v>60</v>
      </c>
      <c r="B19" s="17" t="s">
        <v>57</v>
      </c>
      <c r="C19" s="18">
        <v>80.5175290423536</v>
      </c>
      <c r="D19" s="18">
        <v>0.0</v>
      </c>
      <c r="E19" s="18">
        <v>28.1407035175879</v>
      </c>
      <c r="F19" s="18">
        <v>0.01151639</v>
      </c>
      <c r="G19" s="18">
        <v>8.25542703</v>
      </c>
      <c r="H19" s="18">
        <v>66.0920079</v>
      </c>
      <c r="I19" s="18">
        <v>1.25717409128177</v>
      </c>
      <c r="J19" s="18">
        <v>0.0</v>
      </c>
      <c r="K19" s="18">
        <v>12.6545936395759</v>
      </c>
      <c r="L19" s="15">
        <f t="shared" si="1"/>
        <v>6025.132778</v>
      </c>
      <c r="M19" s="19"/>
      <c r="N19" s="15">
        <f t="shared" si="2"/>
        <v>108.9632811</v>
      </c>
      <c r="O19" s="15">
        <f t="shared" si="3"/>
        <v>0.4214563629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7" t="s">
        <v>61</v>
      </c>
      <c r="B20" s="17" t="s">
        <v>57</v>
      </c>
      <c r="C20" s="18">
        <v>83.4191736530669</v>
      </c>
      <c r="D20" s="18">
        <v>30.859375</v>
      </c>
      <c r="E20" s="18">
        <v>13.4422110552763</v>
      </c>
      <c r="F20" s="18">
        <v>0.0</v>
      </c>
      <c r="G20" s="18">
        <v>2.69370939629218</v>
      </c>
      <c r="H20" s="18">
        <v>45.4417689496861</v>
      </c>
      <c r="I20" s="18">
        <v>2.48701831101393</v>
      </c>
      <c r="J20" s="18">
        <v>53.6926167456681</v>
      </c>
      <c r="K20" s="18">
        <v>8.12720848056537</v>
      </c>
      <c r="L20" s="15">
        <f t="shared" si="1"/>
        <v>10071.36469</v>
      </c>
      <c r="M20" s="19"/>
      <c r="N20" s="15">
        <f t="shared" si="2"/>
        <v>114.5386262</v>
      </c>
      <c r="O20" s="15">
        <f t="shared" si="3"/>
        <v>0.6701970582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7" t="s">
        <v>62</v>
      </c>
      <c r="B21" s="17" t="s">
        <v>57</v>
      </c>
      <c r="C21" s="18">
        <v>71.0871840575354</v>
      </c>
      <c r="D21" s="18">
        <v>49.8046875</v>
      </c>
      <c r="E21" s="18">
        <v>32.286432160804</v>
      </c>
      <c r="F21" s="20">
        <v>4.77459016393442E-4</v>
      </c>
      <c r="G21" s="18">
        <v>0.23768024084931</v>
      </c>
      <c r="H21" s="18">
        <v>50.9978450295137</v>
      </c>
      <c r="I21" s="18">
        <v>2.54167805411314</v>
      </c>
      <c r="J21" s="18">
        <v>34.1454484</v>
      </c>
      <c r="K21" s="18">
        <v>37.7208480565371</v>
      </c>
      <c r="L21" s="21">
        <f t="shared" si="1"/>
        <v>12363.77755</v>
      </c>
      <c r="M21" s="19"/>
      <c r="N21" s="15">
        <f t="shared" si="2"/>
        <v>117.3557803</v>
      </c>
      <c r="O21" s="21">
        <f t="shared" si="3"/>
        <v>0.8029950387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7" t="s">
        <v>63</v>
      </c>
      <c r="B22" s="17" t="s">
        <v>57</v>
      </c>
      <c r="C22" s="18">
        <v>93.1604091318901</v>
      </c>
      <c r="D22" s="18">
        <v>58.203125</v>
      </c>
      <c r="E22" s="18">
        <v>41.7085427135678</v>
      </c>
      <c r="F22" s="18">
        <v>0.00553279</v>
      </c>
      <c r="G22" s="18">
        <v>5.24481065</v>
      </c>
      <c r="H22" s="18">
        <v>44.139417221025</v>
      </c>
      <c r="I22" s="18">
        <v>0.90188576</v>
      </c>
      <c r="J22" s="18">
        <v>19.12263861538</v>
      </c>
      <c r="K22" s="18">
        <v>41.6961130742049</v>
      </c>
      <c r="L22" s="15">
        <f t="shared" si="1"/>
        <v>12099.14318</v>
      </c>
      <c r="M22" s="19"/>
      <c r="N22" s="15">
        <f t="shared" si="2"/>
        <v>133.7419863</v>
      </c>
      <c r="O22" s="15">
        <f t="shared" si="3"/>
        <v>0.6895297556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7" t="s">
        <v>64</v>
      </c>
      <c r="B23" s="17" t="s">
        <v>57</v>
      </c>
      <c r="C23" s="18">
        <v>55.646289521954</v>
      </c>
      <c r="D23" s="18">
        <v>45.703125</v>
      </c>
      <c r="E23" s="18">
        <v>58.6683417085427</v>
      </c>
      <c r="F23" s="18">
        <v>0.0149180327868852</v>
      </c>
      <c r="G23" s="18">
        <v>5.4824908889241</v>
      </c>
      <c r="H23" s="18">
        <v>58.7651082169961</v>
      </c>
      <c r="I23" s="18">
        <v>2.45968843946433</v>
      </c>
      <c r="J23" s="18">
        <v>14.1856253649075</v>
      </c>
      <c r="K23" s="18">
        <v>40.3710247349823</v>
      </c>
      <c r="L23" s="15">
        <f t="shared" si="1"/>
        <v>12015.52227</v>
      </c>
      <c r="M23" s="19"/>
      <c r="N23" s="15">
        <f t="shared" si="2"/>
        <v>118.1006225</v>
      </c>
      <c r="O23" s="15">
        <f t="shared" si="3"/>
        <v>0.7754550544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7" t="s">
        <v>65</v>
      </c>
      <c r="B24" s="17" t="s">
        <v>57</v>
      </c>
      <c r="C24" s="18">
        <v>32.4331326362477</v>
      </c>
      <c r="D24" s="18">
        <v>42.3828125</v>
      </c>
      <c r="E24" s="18">
        <v>40.2010050251256</v>
      </c>
      <c r="F24" s="18">
        <v>0.00971311</v>
      </c>
      <c r="G24" s="18">
        <v>17.921090160038</v>
      </c>
      <c r="H24" s="18">
        <v>52.8155157875011</v>
      </c>
      <c r="I24" s="18">
        <v>2.37769882481552</v>
      </c>
      <c r="J24" s="18">
        <v>59.6558241714743</v>
      </c>
      <c r="K24" s="18">
        <v>41.3648409893992</v>
      </c>
      <c r="L24" s="15">
        <f t="shared" si="1"/>
        <v>14062.24042</v>
      </c>
      <c r="M24" s="19"/>
      <c r="N24" s="15">
        <f t="shared" si="2"/>
        <v>113.360032</v>
      </c>
      <c r="O24" s="15">
        <f t="shared" si="3"/>
        <v>0.9454982386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7" t="s">
        <v>66</v>
      </c>
      <c r="B25" s="17" t="s">
        <v>57</v>
      </c>
      <c r="C25" s="18">
        <v>91.1914360031918</v>
      </c>
      <c r="D25" s="18">
        <v>50.9765625</v>
      </c>
      <c r="E25" s="18">
        <v>19.3467336683417</v>
      </c>
      <c r="F25" s="18">
        <v>0.0</v>
      </c>
      <c r="G25" s="18">
        <v>7.62161305656789</v>
      </c>
      <c r="H25" s="18">
        <v>47.1751147756019</v>
      </c>
      <c r="I25" s="18">
        <v>2.65099754031155</v>
      </c>
      <c r="J25" s="18">
        <v>43.7819757948799</v>
      </c>
      <c r="K25" s="18">
        <v>46.6651943462897</v>
      </c>
      <c r="L25" s="15">
        <f t="shared" si="1"/>
        <v>13108.61749</v>
      </c>
      <c r="M25" s="19"/>
      <c r="N25" s="15">
        <f t="shared" si="2"/>
        <v>132.9431985</v>
      </c>
      <c r="O25" s="15">
        <f t="shared" si="3"/>
        <v>0.7515483622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7" t="s">
        <v>67</v>
      </c>
      <c r="B26" s="17" t="s">
        <v>57</v>
      </c>
      <c r="C26" s="18">
        <v>86.7353389224535</v>
      </c>
      <c r="D26" s="18">
        <v>69.3359375</v>
      </c>
      <c r="E26" s="18">
        <v>37.1859296482412</v>
      </c>
      <c r="F26" s="18">
        <v>0.0158401639344262</v>
      </c>
      <c r="G26" s="18">
        <v>7.93852004436697</v>
      </c>
      <c r="H26" s="18">
        <v>40.6352478216059</v>
      </c>
      <c r="I26" s="18">
        <v>8.44493031</v>
      </c>
      <c r="J26" s="18">
        <v>7.74939883031676</v>
      </c>
      <c r="K26" s="18">
        <v>45.5609540636042</v>
      </c>
      <c r="L26" s="15">
        <f t="shared" si="1"/>
        <v>11802.33177</v>
      </c>
      <c r="M26" s="19"/>
      <c r="N26" s="15">
        <f t="shared" si="2"/>
        <v>132.7957036</v>
      </c>
      <c r="O26" s="15">
        <f t="shared" si="3"/>
        <v>0.6774074356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7" t="s">
        <v>68</v>
      </c>
      <c r="B27" s="17" t="s">
        <v>57</v>
      </c>
      <c r="C27" s="18">
        <v>67.7710187881488</v>
      </c>
      <c r="D27" s="18">
        <v>57.421875</v>
      </c>
      <c r="E27" s="18">
        <v>68.21608040201</v>
      </c>
      <c r="F27" s="18">
        <v>0.00344262</v>
      </c>
      <c r="G27" s="18">
        <v>8.88924100776422</v>
      </c>
      <c r="H27" s="18">
        <v>60.7607982760236</v>
      </c>
      <c r="I27" s="18">
        <v>6.28587045640885</v>
      </c>
      <c r="J27" s="18">
        <v>65.6229899161825</v>
      </c>
      <c r="K27" s="18">
        <v>51.7446996466431</v>
      </c>
      <c r="L27" s="15">
        <f t="shared" si="1"/>
        <v>17705.34189</v>
      </c>
      <c r="M27" s="19"/>
      <c r="N27" s="15">
        <f t="shared" si="2"/>
        <v>152.7675112</v>
      </c>
      <c r="O27" s="15">
        <f t="shared" si="3"/>
        <v>0.8833635579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7" t="s">
        <v>69</v>
      </c>
      <c r="B28" s="17" t="s">
        <v>57</v>
      </c>
      <c r="C28" s="18">
        <v>75.646911302942</v>
      </c>
      <c r="D28" s="18">
        <v>10.9374999999999</v>
      </c>
      <c r="E28" s="18">
        <v>13.9447236180904</v>
      </c>
      <c r="F28" s="18">
        <v>0.08237705</v>
      </c>
      <c r="G28" s="18">
        <v>4.42085248</v>
      </c>
      <c r="H28" s="18">
        <v>16.771292045348</v>
      </c>
      <c r="I28" s="18">
        <v>1.09319486198414</v>
      </c>
      <c r="J28" s="18">
        <v>18.4230057494581</v>
      </c>
      <c r="K28" s="18">
        <v>8.34805653710247</v>
      </c>
      <c r="L28" s="15">
        <f t="shared" si="1"/>
        <v>4485.809362</v>
      </c>
      <c r="M28" s="19"/>
      <c r="N28" s="15">
        <f t="shared" si="2"/>
        <v>82.1441333</v>
      </c>
      <c r="O28" s="15">
        <f t="shared" si="3"/>
        <v>0.41622717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7" t="s">
        <v>70</v>
      </c>
      <c r="B29" s="17" t="s">
        <v>57</v>
      </c>
      <c r="C29" s="18">
        <v>62.0713597313906</v>
      </c>
      <c r="D29" s="18">
        <v>57.6171875</v>
      </c>
      <c r="E29" s="18">
        <v>27.7638190954773</v>
      </c>
      <c r="F29" s="20">
        <v>0.0</v>
      </c>
      <c r="G29" s="18">
        <v>6.29060370781175</v>
      </c>
      <c r="H29" s="18">
        <v>62.9532465098847</v>
      </c>
      <c r="I29" s="18">
        <v>0.327958458595244</v>
      </c>
      <c r="J29" s="18">
        <v>20.1250829</v>
      </c>
      <c r="K29" s="18">
        <v>51.3030035335689</v>
      </c>
      <c r="L29" s="21">
        <f t="shared" si="1"/>
        <v>13061.14282</v>
      </c>
      <c r="M29" s="19"/>
      <c r="N29" s="15">
        <f t="shared" si="2"/>
        <v>122.40601</v>
      </c>
      <c r="O29" s="21">
        <f t="shared" si="3"/>
        <v>0.8132884447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7" t="s">
        <v>71</v>
      </c>
      <c r="B30" s="17" t="s">
        <v>57</v>
      </c>
      <c r="C30" s="18">
        <v>95.0257521</v>
      </c>
      <c r="D30" s="18">
        <v>68.1640625</v>
      </c>
      <c r="E30" s="18">
        <v>14.572864321608</v>
      </c>
      <c r="F30" s="18">
        <v>0.00354508</v>
      </c>
      <c r="G30" s="18">
        <v>5.37157344319442</v>
      </c>
      <c r="H30" s="18">
        <v>24.1169305724725</v>
      </c>
      <c r="I30" s="18">
        <v>18.4476632959825</v>
      </c>
      <c r="J30" s="18">
        <v>73.66629392497</v>
      </c>
      <c r="K30" s="18">
        <v>33.303886925795</v>
      </c>
      <c r="L30" s="15">
        <f t="shared" si="1"/>
        <v>14233.30131</v>
      </c>
      <c r="M30" s="19"/>
      <c r="N30" s="15">
        <f t="shared" si="2"/>
        <v>146.202837</v>
      </c>
      <c r="O30" s="15">
        <f t="shared" si="3"/>
        <v>0.7420206783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7" t="s">
        <v>72</v>
      </c>
      <c r="B31" s="17" t="s">
        <v>57</v>
      </c>
      <c r="C31" s="18">
        <v>100.0</v>
      </c>
      <c r="D31" s="18">
        <v>71.09375</v>
      </c>
      <c r="E31" s="18">
        <v>3.14070351758793</v>
      </c>
      <c r="F31" s="20">
        <v>7.90983606557377E-4</v>
      </c>
      <c r="G31" s="18">
        <v>11.8998573918554</v>
      </c>
      <c r="H31" s="18">
        <v>3.88831631218964</v>
      </c>
      <c r="I31" s="18">
        <v>4.75539764963104</v>
      </c>
      <c r="J31" s="18">
        <v>42.7666669965265</v>
      </c>
      <c r="K31" s="18">
        <v>43.2420494699646</v>
      </c>
      <c r="L31" s="21">
        <f t="shared" si="1"/>
        <v>11165.03083</v>
      </c>
      <c r="M31" s="19"/>
      <c r="N31" s="15">
        <f t="shared" si="2"/>
        <v>137.6313459</v>
      </c>
      <c r="O31" s="21">
        <f t="shared" si="3"/>
        <v>0.6183135086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7" t="s">
        <v>73</v>
      </c>
      <c r="B32" s="18">
        <v>1989.0</v>
      </c>
      <c r="C32" s="18">
        <v>3.83120718778822</v>
      </c>
      <c r="D32" s="18">
        <v>96.6796875</v>
      </c>
      <c r="E32" s="18">
        <v>60.0502512562814</v>
      </c>
      <c r="F32" s="20">
        <v>3.60655737704918E-4</v>
      </c>
      <c r="G32" s="18">
        <v>38.9954048486769</v>
      </c>
      <c r="H32" s="18">
        <v>100.0</v>
      </c>
      <c r="I32" s="18">
        <v>2.2683793386171</v>
      </c>
      <c r="J32" s="18">
        <v>40.9903713892709</v>
      </c>
      <c r="K32" s="18">
        <v>63.7809187279151</v>
      </c>
      <c r="L32" s="21">
        <f t="shared" si="1"/>
        <v>20686.76622</v>
      </c>
      <c r="M32" s="19"/>
      <c r="N32" s="15">
        <f t="shared" si="2"/>
        <v>173.9013401</v>
      </c>
      <c r="O32" s="21">
        <f t="shared" si="3"/>
        <v>0.9066837722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7" t="s">
        <v>74</v>
      </c>
      <c r="B33" s="18">
        <v>1989.0</v>
      </c>
      <c r="C33" s="18">
        <v>8.70182493</v>
      </c>
      <c r="D33" s="18">
        <v>88.8671875</v>
      </c>
      <c r="E33" s="18">
        <v>65.5778894472361</v>
      </c>
      <c r="F33" s="20">
        <v>3.36065573770491E-4</v>
      </c>
      <c r="G33" s="18">
        <v>11.4244969101568</v>
      </c>
      <c r="H33" s="18">
        <v>94.2471657453387</v>
      </c>
      <c r="I33" s="18">
        <v>11.0139382344902</v>
      </c>
      <c r="J33" s="18">
        <v>20.1913847189098</v>
      </c>
      <c r="K33" s="18">
        <v>60.2473498233215</v>
      </c>
      <c r="L33" s="21">
        <f t="shared" si="1"/>
        <v>18341.43989</v>
      </c>
      <c r="M33" s="19"/>
      <c r="N33" s="15">
        <f t="shared" si="2"/>
        <v>159.5159796</v>
      </c>
      <c r="O33" s="21">
        <f t="shared" si="3"/>
        <v>0.8763859302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7" t="s">
        <v>75</v>
      </c>
      <c r="B34" s="18">
        <v>1989.0</v>
      </c>
      <c r="C34" s="18">
        <v>0.155445247002497</v>
      </c>
      <c r="D34" s="18">
        <v>58.59375</v>
      </c>
      <c r="E34" s="18">
        <v>79.145728643216</v>
      </c>
      <c r="F34" s="18">
        <v>0.327868852459016</v>
      </c>
      <c r="G34" s="18">
        <v>9.36460148946284</v>
      </c>
      <c r="H34" s="18">
        <v>92.8323808</v>
      </c>
      <c r="I34" s="18">
        <v>3.88084176004372</v>
      </c>
      <c r="J34" s="18">
        <v>19.2146695298506</v>
      </c>
      <c r="K34" s="18">
        <v>46.2234982332155</v>
      </c>
      <c r="L34" s="15">
        <f t="shared" si="1"/>
        <v>15844.69938</v>
      </c>
      <c r="M34" s="19"/>
      <c r="N34" s="15">
        <f t="shared" si="2"/>
        <v>144.650712</v>
      </c>
      <c r="O34" s="15">
        <f t="shared" si="3"/>
        <v>0.8348906413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7" t="s">
        <v>76</v>
      </c>
      <c r="B35" s="18">
        <v>1989.0</v>
      </c>
      <c r="C35" s="18">
        <v>0.0</v>
      </c>
      <c r="D35" s="18">
        <v>49.609375</v>
      </c>
      <c r="E35" s="18">
        <v>86.180904522613</v>
      </c>
      <c r="F35" s="18">
        <v>0.00239754</v>
      </c>
      <c r="G35" s="18">
        <v>44.2243701473617</v>
      </c>
      <c r="H35" s="18">
        <v>80.0337299728286</v>
      </c>
      <c r="I35" s="18">
        <v>3.60754304454769</v>
      </c>
      <c r="J35" s="18">
        <v>16.2182221210651</v>
      </c>
      <c r="K35" s="18">
        <v>33.7455830388692</v>
      </c>
      <c r="L35" s="15">
        <f t="shared" si="1"/>
        <v>13854.04462</v>
      </c>
      <c r="M35" s="19"/>
      <c r="N35" s="15">
        <f t="shared" si="2"/>
        <v>140.2292434</v>
      </c>
      <c r="O35" s="15">
        <f t="shared" si="3"/>
        <v>0.7530159164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7" t="s">
        <v>77</v>
      </c>
      <c r="B36" s="18">
        <v>1989.0</v>
      </c>
      <c r="C36" s="18">
        <v>0.09637605</v>
      </c>
      <c r="D36" s="18">
        <v>59.375</v>
      </c>
      <c r="E36" s="18">
        <v>72.8643216</v>
      </c>
      <c r="F36" s="18">
        <v>0.00936475</v>
      </c>
      <c r="G36" s="18">
        <v>7.46315956266835</v>
      </c>
      <c r="H36" s="18">
        <v>90.9022767731659</v>
      </c>
      <c r="I36" s="18">
        <v>2.65099754031155</v>
      </c>
      <c r="J36" s="18">
        <v>21.1443499945573</v>
      </c>
      <c r="K36" s="18">
        <v>47.8798586572438</v>
      </c>
      <c r="L36" s="15">
        <f t="shared" si="1"/>
        <v>15801.4513</v>
      </c>
      <c r="M36" s="19"/>
      <c r="N36" s="15">
        <f t="shared" si="2"/>
        <v>141.0678001</v>
      </c>
      <c r="O36" s="15">
        <f t="shared" si="3"/>
        <v>0.8537589082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7" t="s">
        <v>78</v>
      </c>
      <c r="B37" s="18">
        <v>1989.0</v>
      </c>
      <c r="C37" s="18">
        <v>5.70691316828502</v>
      </c>
      <c r="D37" s="18">
        <v>68.1640625</v>
      </c>
      <c r="E37" s="18">
        <v>79.0201005025125</v>
      </c>
      <c r="F37" s="18">
        <v>0.0</v>
      </c>
      <c r="G37" s="18">
        <v>14.2766598003485</v>
      </c>
      <c r="H37" s="18">
        <v>94.3127518</v>
      </c>
      <c r="I37" s="18">
        <v>38.5077890133916</v>
      </c>
      <c r="J37" s="18">
        <v>83.5333933678366</v>
      </c>
      <c r="K37" s="18">
        <v>100.0</v>
      </c>
      <c r="L37" s="15">
        <f t="shared" si="1"/>
        <v>24238.10924</v>
      </c>
      <c r="M37" s="19"/>
      <c r="N37" s="15">
        <f t="shared" si="2"/>
        <v>196.1695194</v>
      </c>
      <c r="O37" s="15">
        <f t="shared" si="3"/>
        <v>0.9417451132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7" t="s">
        <v>79</v>
      </c>
      <c r="B38" s="18">
        <v>1989.0</v>
      </c>
      <c r="C38" s="18">
        <v>1.55134356508492</v>
      </c>
      <c r="D38" s="18">
        <v>68.359375</v>
      </c>
      <c r="E38" s="18">
        <v>93.21608040201</v>
      </c>
      <c r="F38" s="18">
        <v>0.0203073770491803</v>
      </c>
      <c r="G38" s="18">
        <v>8.09697354</v>
      </c>
      <c r="H38" s="18">
        <v>89.16893094725</v>
      </c>
      <c r="I38" s="18">
        <v>7.43372506</v>
      </c>
      <c r="J38" s="18">
        <v>41.9759927958595</v>
      </c>
      <c r="K38" s="18">
        <v>51.3030035335689</v>
      </c>
      <c r="L38" s="15">
        <f t="shared" si="1"/>
        <v>18709.99306</v>
      </c>
      <c r="M38" s="19"/>
      <c r="N38" s="15">
        <f t="shared" si="2"/>
        <v>160.7188555</v>
      </c>
      <c r="O38" s="15">
        <f t="shared" si="3"/>
        <v>0.8873050645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7" t="s">
        <v>80</v>
      </c>
      <c r="B39" s="18">
        <v>1989.0</v>
      </c>
      <c r="C39" s="18">
        <v>8.9194482730033</v>
      </c>
      <c r="D39" s="18">
        <v>68.75</v>
      </c>
      <c r="E39" s="18">
        <v>81.1557788944723</v>
      </c>
      <c r="F39" s="18">
        <v>0.00134016</v>
      </c>
      <c r="G39" s="18">
        <v>14.2766598003485</v>
      </c>
      <c r="H39" s="18">
        <v>87.7541459758268</v>
      </c>
      <c r="I39" s="18">
        <v>42.8805684613282</v>
      </c>
      <c r="J39" s="18">
        <v>93.5588255667817</v>
      </c>
      <c r="K39" s="18">
        <v>28.4452297</v>
      </c>
      <c r="L39" s="15">
        <f t="shared" si="1"/>
        <v>20843.55104</v>
      </c>
      <c r="M39" s="19"/>
      <c r="N39" s="15">
        <f t="shared" si="2"/>
        <v>175.2087919</v>
      </c>
      <c r="O39" s="15">
        <f t="shared" si="3"/>
        <v>0.906738341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7" t="s">
        <v>81</v>
      </c>
      <c r="B40" s="18">
        <v>1989.0</v>
      </c>
      <c r="C40" s="18">
        <v>7.16809849</v>
      </c>
      <c r="D40" s="18">
        <v>50.0</v>
      </c>
      <c r="E40" s="18">
        <v>64.0703517587939</v>
      </c>
      <c r="F40" s="18">
        <v>1.21516393442622</v>
      </c>
      <c r="G40" s="18">
        <v>7.62161305656789</v>
      </c>
      <c r="H40" s="18">
        <v>75.573878</v>
      </c>
      <c r="I40" s="18">
        <v>13.8289150040994</v>
      </c>
      <c r="J40" s="18">
        <v>63.7823716267701</v>
      </c>
      <c r="K40" s="18">
        <v>47.9902826855123</v>
      </c>
      <c r="L40" s="15">
        <f t="shared" si="1"/>
        <v>17185.96865</v>
      </c>
      <c r="M40" s="19"/>
      <c r="N40" s="15">
        <f t="shared" si="2"/>
        <v>137.8037202</v>
      </c>
      <c r="O40" s="15">
        <f t="shared" si="3"/>
        <v>0.9505593498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7" t="s">
        <v>82</v>
      </c>
      <c r="B41" s="18">
        <v>1989.0</v>
      </c>
      <c r="C41" s="18">
        <v>0.370995989512627</v>
      </c>
      <c r="D41" s="18">
        <v>91.015625</v>
      </c>
      <c r="E41" s="18">
        <v>63.3165829145728</v>
      </c>
      <c r="F41" s="18">
        <v>0.977459016393442</v>
      </c>
      <c r="G41" s="18">
        <v>5.32403739502455</v>
      </c>
      <c r="H41" s="18">
        <v>87.5480183640963</v>
      </c>
      <c r="I41" s="18">
        <v>6.91445750204973</v>
      </c>
      <c r="J41" s="18">
        <v>43.923485695625</v>
      </c>
      <c r="K41" s="18">
        <v>53.732332155477</v>
      </c>
      <c r="L41" s="15">
        <f t="shared" si="1"/>
        <v>19350.91581</v>
      </c>
      <c r="M41" s="19"/>
      <c r="N41" s="15">
        <f t="shared" si="2"/>
        <v>157.6425497</v>
      </c>
      <c r="O41" s="15">
        <f t="shared" si="3"/>
        <v>0.9356086708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7" t="s">
        <v>83</v>
      </c>
      <c r="B42" s="18">
        <v>1989.0</v>
      </c>
      <c r="C42" s="18">
        <v>65.6984154947822</v>
      </c>
      <c r="D42" s="18">
        <v>34.5703125</v>
      </c>
      <c r="E42" s="18">
        <v>38.0653266331658</v>
      </c>
      <c r="F42" s="18">
        <v>0.0</v>
      </c>
      <c r="G42" s="18">
        <v>6.82934558707019</v>
      </c>
      <c r="H42" s="18">
        <v>62.8876604516068</v>
      </c>
      <c r="I42" s="18">
        <v>2.51434818256354</v>
      </c>
      <c r="J42" s="18">
        <v>67.673399107399</v>
      </c>
      <c r="K42" s="18">
        <v>5.01325088339222</v>
      </c>
      <c r="L42" s="15">
        <f t="shared" si="1"/>
        <v>12903.28181</v>
      </c>
      <c r="M42" s="19"/>
      <c r="N42" s="15">
        <f t="shared" si="2"/>
        <v>124.7918217</v>
      </c>
      <c r="O42" s="15">
        <f t="shared" si="3"/>
        <v>0.7880979951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7" t="s">
        <v>84</v>
      </c>
      <c r="B43" s="18">
        <v>1989.0</v>
      </c>
      <c r="C43" s="18">
        <v>23.8318289687762</v>
      </c>
      <c r="D43" s="18">
        <v>58.203125</v>
      </c>
      <c r="E43" s="18">
        <v>76.2562814070351</v>
      </c>
      <c r="F43" s="18">
        <v>0.0</v>
      </c>
      <c r="G43" s="18">
        <v>22.5162414831247</v>
      </c>
      <c r="H43" s="18">
        <v>98.2853930478778</v>
      </c>
      <c r="I43" s="18">
        <v>11.4785460508335</v>
      </c>
      <c r="J43" s="18">
        <v>83.4769873234837</v>
      </c>
      <c r="K43" s="18">
        <v>51.8551236749116</v>
      </c>
      <c r="L43" s="15">
        <f t="shared" si="1"/>
        <v>21226.69495</v>
      </c>
      <c r="M43" s="19"/>
      <c r="N43" s="15">
        <f t="shared" si="2"/>
        <v>172.4143213</v>
      </c>
      <c r="O43" s="15">
        <f t="shared" si="3"/>
        <v>0.9383723593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7" t="s">
        <v>85</v>
      </c>
      <c r="B44" s="18">
        <v>1989.0</v>
      </c>
      <c r="C44" s="18">
        <v>24.8681306154595</v>
      </c>
      <c r="D44" s="18">
        <v>100.0</v>
      </c>
      <c r="E44" s="18">
        <v>28.0150753768844</v>
      </c>
      <c r="F44" s="18">
        <v>0.0</v>
      </c>
      <c r="G44" s="18">
        <v>8.73078751386468</v>
      </c>
      <c r="H44" s="18">
        <v>72.2289890377588</v>
      </c>
      <c r="I44" s="18">
        <v>2.9516261273572</v>
      </c>
      <c r="J44" s="18">
        <v>28.0832830296972</v>
      </c>
      <c r="K44" s="18">
        <v>20.1634275618374</v>
      </c>
      <c r="L44" s="15">
        <f t="shared" si="1"/>
        <v>15029.64144</v>
      </c>
      <c r="M44" s="19"/>
      <c r="N44" s="15">
        <f t="shared" si="2"/>
        <v>133.7926327</v>
      </c>
      <c r="O44" s="15">
        <f t="shared" si="3"/>
        <v>0.8562145132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9"/>
      <c r="M45" s="19"/>
      <c r="N45" s="19"/>
      <c r="O45" s="19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9"/>
      <c r="M46" s="19"/>
      <c r="N46" s="19"/>
      <c r="O46" s="19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9"/>
      <c r="M47" s="19"/>
      <c r="N47" s="19"/>
      <c r="O47" s="19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9"/>
      <c r="M48" s="19"/>
      <c r="N48" s="19"/>
      <c r="O48" s="19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9"/>
      <c r="M49" s="19"/>
      <c r="N49" s="19"/>
      <c r="O49" s="19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9"/>
      <c r="M50" s="19"/>
      <c r="N50" s="19"/>
      <c r="O50" s="19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9"/>
      <c r="M51" s="19"/>
      <c r="N51" s="19"/>
      <c r="O51" s="19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9"/>
      <c r="M52" s="19"/>
      <c r="N52" s="19"/>
      <c r="O52" s="19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9"/>
      <c r="M53" s="19"/>
      <c r="N53" s="19"/>
      <c r="O53" s="19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9"/>
      <c r="M54" s="19"/>
      <c r="N54" s="19"/>
      <c r="O54" s="19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9"/>
      <c r="M55" s="19"/>
      <c r="N55" s="19"/>
      <c r="O55" s="19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9"/>
      <c r="M56" s="19"/>
      <c r="N56" s="19"/>
      <c r="O56" s="19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9"/>
      <c r="M57" s="19"/>
      <c r="N57" s="19"/>
      <c r="O57" s="19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9"/>
      <c r="M58" s="19"/>
      <c r="N58" s="19"/>
      <c r="O58" s="19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9"/>
      <c r="M59" s="19"/>
      <c r="N59" s="19"/>
      <c r="O59" s="19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9"/>
      <c r="M60" s="19"/>
      <c r="N60" s="19"/>
      <c r="O60" s="19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9"/>
      <c r="M61" s="19"/>
      <c r="N61" s="19"/>
      <c r="O61" s="19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9"/>
      <c r="M62" s="19"/>
      <c r="N62" s="19"/>
      <c r="O62" s="19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9"/>
      <c r="M63" s="19"/>
      <c r="N63" s="19"/>
      <c r="O63" s="19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9"/>
      <c r="M64" s="19"/>
      <c r="N64" s="19"/>
      <c r="O64" s="19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9"/>
      <c r="M65" s="19"/>
      <c r="N65" s="19"/>
      <c r="O65" s="19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9"/>
      <c r="M66" s="19"/>
      <c r="N66" s="19"/>
      <c r="O66" s="19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9"/>
      <c r="M67" s="19"/>
      <c r="N67" s="19"/>
      <c r="O67" s="19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9"/>
      <c r="M68" s="19"/>
      <c r="N68" s="19"/>
      <c r="O68" s="19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9"/>
      <c r="M69" s="19"/>
      <c r="N69" s="19"/>
      <c r="O69" s="19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9"/>
      <c r="M70" s="19"/>
      <c r="N70" s="19"/>
      <c r="O70" s="19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9"/>
      <c r="M71" s="19"/>
      <c r="N71" s="19"/>
      <c r="O71" s="19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9"/>
      <c r="M72" s="19"/>
      <c r="N72" s="19"/>
      <c r="O72" s="19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9"/>
      <c r="M73" s="19"/>
      <c r="N73" s="19"/>
      <c r="O73" s="19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9"/>
      <c r="M74" s="19"/>
      <c r="N74" s="19"/>
      <c r="O74" s="19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9"/>
      <c r="M75" s="19"/>
      <c r="N75" s="19"/>
      <c r="O75" s="19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9"/>
      <c r="M76" s="19"/>
      <c r="N76" s="19"/>
      <c r="O76" s="19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9"/>
      <c r="M77" s="19"/>
      <c r="N77" s="19"/>
      <c r="O77" s="19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9"/>
      <c r="M78" s="19"/>
      <c r="N78" s="19"/>
      <c r="O78" s="19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9"/>
      <c r="M79" s="19"/>
      <c r="N79" s="19"/>
      <c r="O79" s="19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9"/>
      <c r="M80" s="19"/>
      <c r="N80" s="19"/>
      <c r="O80" s="19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9"/>
      <c r="M81" s="19"/>
      <c r="N81" s="19"/>
      <c r="O81" s="19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9"/>
      <c r="M82" s="19"/>
      <c r="N82" s="19"/>
      <c r="O82" s="19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9"/>
      <c r="M83" s="19"/>
      <c r="N83" s="19"/>
      <c r="O83" s="19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9"/>
      <c r="M84" s="19"/>
      <c r="N84" s="19"/>
      <c r="O84" s="19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9"/>
      <c r="M85" s="19"/>
      <c r="N85" s="19"/>
      <c r="O85" s="19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9"/>
      <c r="M86" s="19"/>
      <c r="N86" s="19"/>
      <c r="O86" s="19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9"/>
      <c r="M87" s="19"/>
      <c r="N87" s="19"/>
      <c r="O87" s="19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9"/>
      <c r="M88" s="19"/>
      <c r="N88" s="19"/>
      <c r="O88" s="19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9"/>
      <c r="M89" s="19"/>
      <c r="N89" s="19"/>
      <c r="O89" s="19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9"/>
      <c r="M90" s="19"/>
      <c r="N90" s="19"/>
      <c r="O90" s="19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9"/>
      <c r="M91" s="19"/>
      <c r="N91" s="19"/>
      <c r="O91" s="19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9"/>
      <c r="M92" s="19"/>
      <c r="N92" s="19"/>
      <c r="O92" s="19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9"/>
      <c r="M93" s="19"/>
      <c r="N93" s="19"/>
      <c r="O93" s="19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9"/>
      <c r="M94" s="19"/>
      <c r="N94" s="19"/>
      <c r="O94" s="19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9"/>
      <c r="M95" s="19"/>
      <c r="N95" s="19"/>
      <c r="O95" s="19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9"/>
      <c r="M96" s="19"/>
      <c r="N96" s="19"/>
      <c r="O96" s="19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9"/>
      <c r="M97" s="19"/>
      <c r="N97" s="19"/>
      <c r="O97" s="19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9"/>
      <c r="M98" s="19"/>
      <c r="N98" s="19"/>
      <c r="O98" s="19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9"/>
      <c r="M99" s="19"/>
      <c r="N99" s="19"/>
      <c r="O99" s="19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9"/>
      <c r="M100" s="19"/>
      <c r="N100" s="19"/>
      <c r="O100" s="19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9"/>
      <c r="M101" s="19"/>
      <c r="N101" s="19"/>
      <c r="O101" s="19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9"/>
      <c r="M102" s="19"/>
      <c r="N102" s="19"/>
      <c r="O102" s="19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9"/>
      <c r="M103" s="19"/>
      <c r="N103" s="19"/>
      <c r="O103" s="19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9"/>
      <c r="M104" s="19"/>
      <c r="N104" s="19"/>
      <c r="O104" s="19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9"/>
      <c r="M105" s="19"/>
      <c r="N105" s="19"/>
      <c r="O105" s="19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9"/>
      <c r="M106" s="19"/>
      <c r="N106" s="19"/>
      <c r="O106" s="19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9"/>
      <c r="M107" s="19"/>
      <c r="N107" s="19"/>
      <c r="O107" s="19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9"/>
      <c r="M108" s="19"/>
      <c r="N108" s="19"/>
      <c r="O108" s="19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9"/>
      <c r="M109" s="19"/>
      <c r="N109" s="19"/>
      <c r="O109" s="19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9"/>
      <c r="M110" s="19"/>
      <c r="N110" s="19"/>
      <c r="O110" s="19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9"/>
      <c r="M111" s="19"/>
      <c r="N111" s="19"/>
      <c r="O111" s="19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9"/>
      <c r="M112" s="19"/>
      <c r="N112" s="19"/>
      <c r="O112" s="19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9"/>
      <c r="M113" s="19"/>
      <c r="N113" s="19"/>
      <c r="O113" s="19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9"/>
      <c r="M114" s="19"/>
      <c r="N114" s="19"/>
      <c r="O114" s="19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9"/>
      <c r="M115" s="19"/>
      <c r="N115" s="19"/>
      <c r="O115" s="19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9"/>
      <c r="M116" s="19"/>
      <c r="N116" s="19"/>
      <c r="O116" s="19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9"/>
      <c r="M117" s="19"/>
      <c r="N117" s="19"/>
      <c r="O117" s="19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9"/>
      <c r="M118" s="19"/>
      <c r="N118" s="19"/>
      <c r="O118" s="19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9"/>
      <c r="M119" s="19"/>
      <c r="N119" s="19"/>
      <c r="O119" s="19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9"/>
      <c r="M120" s="19"/>
      <c r="N120" s="19"/>
      <c r="O120" s="19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9"/>
      <c r="M121" s="19"/>
      <c r="N121" s="19"/>
      <c r="O121" s="19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9"/>
      <c r="M122" s="19"/>
      <c r="N122" s="19"/>
      <c r="O122" s="19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9"/>
      <c r="M123" s="19"/>
      <c r="N123" s="19"/>
      <c r="O123" s="19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9"/>
      <c r="M124" s="19"/>
      <c r="N124" s="19"/>
      <c r="O124" s="19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9"/>
      <c r="M125" s="19"/>
      <c r="N125" s="19"/>
      <c r="O125" s="19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9"/>
      <c r="M126" s="19"/>
      <c r="N126" s="19"/>
      <c r="O126" s="19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9"/>
      <c r="M127" s="19"/>
      <c r="N127" s="19"/>
      <c r="O127" s="19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9"/>
      <c r="M128" s="19"/>
      <c r="N128" s="19"/>
      <c r="O128" s="19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9"/>
      <c r="M129" s="19"/>
      <c r="N129" s="19"/>
      <c r="O129" s="19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9"/>
      <c r="M130" s="19"/>
      <c r="N130" s="19"/>
      <c r="O130" s="19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9"/>
      <c r="M131" s="19"/>
      <c r="N131" s="19"/>
      <c r="O131" s="19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9"/>
      <c r="M132" s="19"/>
      <c r="N132" s="19"/>
      <c r="O132" s="19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9"/>
      <c r="M133" s="19"/>
      <c r="N133" s="19"/>
      <c r="O133" s="19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9"/>
      <c r="M134" s="19"/>
      <c r="N134" s="19"/>
      <c r="O134" s="19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9"/>
      <c r="M135" s="19"/>
      <c r="N135" s="19"/>
      <c r="O135" s="19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9"/>
      <c r="M136" s="19"/>
      <c r="N136" s="19"/>
      <c r="O136" s="19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9"/>
      <c r="M137" s="19"/>
      <c r="N137" s="19"/>
      <c r="O137" s="19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9"/>
      <c r="M138" s="19"/>
      <c r="N138" s="19"/>
      <c r="O138" s="19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9"/>
      <c r="M139" s="19"/>
      <c r="N139" s="19"/>
      <c r="O139" s="19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9"/>
      <c r="M140" s="19"/>
      <c r="N140" s="19"/>
      <c r="O140" s="19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9"/>
      <c r="M141" s="19"/>
      <c r="N141" s="19"/>
      <c r="O141" s="19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9"/>
      <c r="M142" s="19"/>
      <c r="N142" s="19"/>
      <c r="O142" s="19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9"/>
      <c r="M143" s="19"/>
      <c r="N143" s="19"/>
      <c r="O143" s="19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9"/>
      <c r="M144" s="19"/>
      <c r="N144" s="19"/>
      <c r="O144" s="19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9"/>
      <c r="M145" s="19"/>
      <c r="N145" s="19"/>
      <c r="O145" s="19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9"/>
      <c r="M146" s="19"/>
      <c r="N146" s="19"/>
      <c r="O146" s="19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9"/>
      <c r="M147" s="19"/>
      <c r="N147" s="19"/>
      <c r="O147" s="19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9"/>
      <c r="M148" s="19"/>
      <c r="N148" s="19"/>
      <c r="O148" s="19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9"/>
      <c r="M149" s="19"/>
      <c r="N149" s="19"/>
      <c r="O149" s="19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9"/>
      <c r="M150" s="19"/>
      <c r="N150" s="19"/>
      <c r="O150" s="19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9"/>
      <c r="M151" s="19"/>
      <c r="N151" s="19"/>
      <c r="O151" s="19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9"/>
      <c r="M152" s="19"/>
      <c r="N152" s="19"/>
      <c r="O152" s="19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9"/>
      <c r="M153" s="19"/>
      <c r="N153" s="19"/>
      <c r="O153" s="19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9"/>
      <c r="M154" s="19"/>
      <c r="N154" s="19"/>
      <c r="O154" s="19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9"/>
      <c r="M155" s="19"/>
      <c r="N155" s="19"/>
      <c r="O155" s="19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9"/>
      <c r="M156" s="19"/>
      <c r="N156" s="19"/>
      <c r="O156" s="19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9"/>
      <c r="M157" s="19"/>
      <c r="N157" s="19"/>
      <c r="O157" s="19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9"/>
      <c r="M158" s="19"/>
      <c r="N158" s="19"/>
      <c r="O158" s="19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9"/>
      <c r="M159" s="19"/>
      <c r="N159" s="19"/>
      <c r="O159" s="19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9"/>
      <c r="M160" s="19"/>
      <c r="N160" s="19"/>
      <c r="O160" s="19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9"/>
      <c r="M161" s="19"/>
      <c r="N161" s="19"/>
      <c r="O161" s="19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9"/>
      <c r="M162" s="19"/>
      <c r="N162" s="19"/>
      <c r="O162" s="19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9"/>
      <c r="M163" s="19"/>
      <c r="N163" s="19"/>
      <c r="O163" s="19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9"/>
      <c r="M164" s="19"/>
      <c r="N164" s="19"/>
      <c r="O164" s="19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9"/>
      <c r="M165" s="19"/>
      <c r="N165" s="19"/>
      <c r="O165" s="19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9"/>
      <c r="M166" s="19"/>
      <c r="N166" s="19"/>
      <c r="O166" s="19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9"/>
      <c r="M167" s="19"/>
      <c r="N167" s="19"/>
      <c r="O167" s="19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9"/>
      <c r="M168" s="19"/>
      <c r="N168" s="19"/>
      <c r="O168" s="19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9"/>
      <c r="M169" s="19"/>
      <c r="N169" s="19"/>
      <c r="O169" s="19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9"/>
      <c r="M170" s="19"/>
      <c r="N170" s="19"/>
      <c r="O170" s="19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9"/>
      <c r="M171" s="19"/>
      <c r="N171" s="19"/>
      <c r="O171" s="19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9"/>
      <c r="M172" s="19"/>
      <c r="N172" s="19"/>
      <c r="O172" s="19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9"/>
      <c r="M173" s="19"/>
      <c r="N173" s="19"/>
      <c r="O173" s="19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9"/>
      <c r="M174" s="19"/>
      <c r="N174" s="19"/>
      <c r="O174" s="19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9"/>
      <c r="M175" s="19"/>
      <c r="N175" s="19"/>
      <c r="O175" s="19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9"/>
      <c r="M176" s="19"/>
      <c r="N176" s="19"/>
      <c r="O176" s="19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9"/>
      <c r="M177" s="19"/>
      <c r="N177" s="19"/>
      <c r="O177" s="19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9"/>
      <c r="M178" s="19"/>
      <c r="N178" s="19"/>
      <c r="O178" s="19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9"/>
      <c r="M179" s="19"/>
      <c r="N179" s="19"/>
      <c r="O179" s="19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9"/>
      <c r="M180" s="19"/>
      <c r="N180" s="19"/>
      <c r="O180" s="19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9"/>
      <c r="M181" s="19"/>
      <c r="N181" s="19"/>
      <c r="O181" s="19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9"/>
      <c r="M182" s="19"/>
      <c r="N182" s="19"/>
      <c r="O182" s="19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9"/>
      <c r="M183" s="19"/>
      <c r="N183" s="19"/>
      <c r="O183" s="19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9"/>
      <c r="M184" s="19"/>
      <c r="N184" s="19"/>
      <c r="O184" s="19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9"/>
      <c r="M185" s="19"/>
      <c r="N185" s="19"/>
      <c r="O185" s="19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9"/>
      <c r="M186" s="19"/>
      <c r="N186" s="19"/>
      <c r="O186" s="19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9"/>
      <c r="M187" s="19"/>
      <c r="N187" s="19"/>
      <c r="O187" s="19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9"/>
      <c r="M188" s="19"/>
      <c r="N188" s="19"/>
      <c r="O188" s="19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9"/>
      <c r="M189" s="19"/>
      <c r="N189" s="19"/>
      <c r="O189" s="19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9"/>
      <c r="M190" s="19"/>
      <c r="N190" s="19"/>
      <c r="O190" s="19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9"/>
      <c r="M191" s="19"/>
      <c r="N191" s="19"/>
      <c r="O191" s="19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9"/>
      <c r="M192" s="19"/>
      <c r="N192" s="19"/>
      <c r="O192" s="19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9"/>
      <c r="M193" s="19"/>
      <c r="N193" s="19"/>
      <c r="O193" s="19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9"/>
      <c r="M194" s="19"/>
      <c r="N194" s="19"/>
      <c r="O194" s="19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9"/>
      <c r="M195" s="19"/>
      <c r="N195" s="19"/>
      <c r="O195" s="19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9"/>
      <c r="M196" s="19"/>
      <c r="N196" s="19"/>
      <c r="O196" s="19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9"/>
      <c r="M197" s="19"/>
      <c r="N197" s="19"/>
      <c r="O197" s="19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9"/>
      <c r="M198" s="19"/>
      <c r="N198" s="19"/>
      <c r="O198" s="19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9"/>
      <c r="M199" s="19"/>
      <c r="N199" s="19"/>
      <c r="O199" s="19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9"/>
      <c r="M200" s="19"/>
      <c r="N200" s="19"/>
      <c r="O200" s="19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9"/>
      <c r="M201" s="19"/>
      <c r="N201" s="19"/>
      <c r="O201" s="19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9"/>
      <c r="M202" s="19"/>
      <c r="N202" s="19"/>
      <c r="O202" s="19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9"/>
      <c r="M203" s="19"/>
      <c r="N203" s="19"/>
      <c r="O203" s="19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9"/>
      <c r="M204" s="19"/>
      <c r="N204" s="19"/>
      <c r="O204" s="19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9"/>
      <c r="M205" s="19"/>
      <c r="N205" s="19"/>
      <c r="O205" s="19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9"/>
      <c r="M206" s="19"/>
      <c r="N206" s="19"/>
      <c r="O206" s="19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9"/>
      <c r="M207" s="19"/>
      <c r="N207" s="19"/>
      <c r="O207" s="19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9"/>
      <c r="M208" s="19"/>
      <c r="N208" s="19"/>
      <c r="O208" s="19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9"/>
      <c r="M209" s="19"/>
      <c r="N209" s="19"/>
      <c r="O209" s="19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9"/>
      <c r="M210" s="19"/>
      <c r="N210" s="19"/>
      <c r="O210" s="19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9"/>
      <c r="M211" s="19"/>
      <c r="N211" s="19"/>
      <c r="O211" s="19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9"/>
      <c r="M212" s="19"/>
      <c r="N212" s="19"/>
      <c r="O212" s="19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9"/>
      <c r="M213" s="19"/>
      <c r="N213" s="19"/>
      <c r="O213" s="19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9"/>
      <c r="M214" s="19"/>
      <c r="N214" s="19"/>
      <c r="O214" s="19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9"/>
      <c r="M215" s="19"/>
      <c r="N215" s="19"/>
      <c r="O215" s="19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9"/>
      <c r="M216" s="19"/>
      <c r="N216" s="19"/>
      <c r="O216" s="19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9"/>
      <c r="M217" s="19"/>
      <c r="N217" s="19"/>
      <c r="O217" s="19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9"/>
      <c r="M218" s="19"/>
      <c r="N218" s="19"/>
      <c r="O218" s="19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9"/>
      <c r="M219" s="19"/>
      <c r="N219" s="19"/>
      <c r="O219" s="19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9"/>
      <c r="M220" s="19"/>
      <c r="N220" s="19"/>
      <c r="O220" s="19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9"/>
      <c r="M221" s="19"/>
      <c r="N221" s="19"/>
      <c r="O221" s="19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9"/>
      <c r="M222" s="19"/>
      <c r="N222" s="19"/>
      <c r="O222" s="19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9"/>
      <c r="M223" s="19"/>
      <c r="N223" s="19"/>
      <c r="O223" s="19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9"/>
      <c r="M224" s="19"/>
      <c r="N224" s="19"/>
      <c r="O224" s="19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9"/>
      <c r="M225" s="19"/>
      <c r="N225" s="19"/>
      <c r="O225" s="19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9"/>
      <c r="M226" s="19"/>
      <c r="N226" s="19"/>
      <c r="O226" s="19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9"/>
      <c r="M227" s="19"/>
      <c r="N227" s="19"/>
      <c r="O227" s="19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9"/>
      <c r="M228" s="19"/>
      <c r="N228" s="19"/>
      <c r="O228" s="19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9"/>
      <c r="M229" s="19"/>
      <c r="N229" s="19"/>
      <c r="O229" s="19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9"/>
      <c r="M230" s="19"/>
      <c r="N230" s="19"/>
      <c r="O230" s="19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9"/>
      <c r="M231" s="19"/>
      <c r="N231" s="19"/>
      <c r="O231" s="19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9"/>
      <c r="M232" s="19"/>
      <c r="N232" s="19"/>
      <c r="O232" s="19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9"/>
      <c r="M233" s="19"/>
      <c r="N233" s="19"/>
      <c r="O233" s="19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9"/>
      <c r="M234" s="19"/>
      <c r="N234" s="19"/>
      <c r="O234" s="19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9"/>
      <c r="M235" s="19"/>
      <c r="N235" s="19"/>
      <c r="O235" s="19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9"/>
      <c r="M236" s="19"/>
      <c r="N236" s="19"/>
      <c r="O236" s="19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9"/>
      <c r="M237" s="19"/>
      <c r="N237" s="19"/>
      <c r="O237" s="19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9"/>
      <c r="M238" s="19"/>
      <c r="N238" s="19"/>
      <c r="O238" s="19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9"/>
      <c r="M239" s="19"/>
      <c r="N239" s="19"/>
      <c r="O239" s="19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9"/>
      <c r="M240" s="19"/>
      <c r="N240" s="19"/>
      <c r="O240" s="19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9"/>
      <c r="M241" s="19"/>
      <c r="N241" s="19"/>
      <c r="O241" s="19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9"/>
      <c r="M242" s="19"/>
      <c r="N242" s="19"/>
      <c r="O242" s="19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9"/>
      <c r="M243" s="19"/>
      <c r="N243" s="19"/>
      <c r="O243" s="19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9"/>
      <c r="M244" s="19"/>
      <c r="N244" s="19"/>
      <c r="O244" s="19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9"/>
      <c r="M245" s="19"/>
      <c r="N245" s="19"/>
      <c r="O245" s="19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9"/>
      <c r="M246" s="19"/>
      <c r="N246" s="19"/>
      <c r="O246" s="19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9"/>
      <c r="M247" s="19"/>
      <c r="N247" s="19"/>
      <c r="O247" s="19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9"/>
      <c r="M248" s="19"/>
      <c r="N248" s="19"/>
      <c r="O248" s="19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9"/>
      <c r="M249" s="19"/>
      <c r="N249" s="19"/>
      <c r="O249" s="19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9"/>
      <c r="M250" s="19"/>
      <c r="N250" s="19"/>
      <c r="O250" s="19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9"/>
      <c r="M251" s="19"/>
      <c r="N251" s="19"/>
      <c r="O251" s="19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9"/>
      <c r="M252" s="19"/>
      <c r="N252" s="19"/>
      <c r="O252" s="19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9"/>
      <c r="M253" s="19"/>
      <c r="N253" s="19"/>
      <c r="O253" s="19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9"/>
      <c r="M254" s="19"/>
      <c r="N254" s="19"/>
      <c r="O254" s="19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9"/>
      <c r="M255" s="19"/>
      <c r="N255" s="19"/>
      <c r="O255" s="19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9"/>
      <c r="M256" s="19"/>
      <c r="N256" s="19"/>
      <c r="O256" s="19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9"/>
      <c r="M257" s="19"/>
      <c r="N257" s="19"/>
      <c r="O257" s="19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9"/>
      <c r="M258" s="19"/>
      <c r="N258" s="19"/>
      <c r="O258" s="19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9"/>
      <c r="M259" s="19"/>
      <c r="N259" s="19"/>
      <c r="O259" s="19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9"/>
      <c r="M260" s="19"/>
      <c r="N260" s="19"/>
      <c r="O260" s="19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9"/>
      <c r="M261" s="19"/>
      <c r="N261" s="19"/>
      <c r="O261" s="19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9"/>
      <c r="M262" s="19"/>
      <c r="N262" s="19"/>
      <c r="O262" s="19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9"/>
      <c r="M263" s="19"/>
      <c r="N263" s="19"/>
      <c r="O263" s="19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9"/>
      <c r="M264" s="19"/>
      <c r="N264" s="19"/>
      <c r="O264" s="19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9"/>
      <c r="M265" s="19"/>
      <c r="N265" s="19"/>
      <c r="O265" s="19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9"/>
      <c r="M266" s="19"/>
      <c r="N266" s="19"/>
      <c r="O266" s="19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9"/>
      <c r="M267" s="19"/>
      <c r="N267" s="19"/>
      <c r="O267" s="19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9"/>
      <c r="M268" s="19"/>
      <c r="N268" s="19"/>
      <c r="O268" s="19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9"/>
      <c r="M269" s="19"/>
      <c r="N269" s="19"/>
      <c r="O269" s="19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9"/>
      <c r="M270" s="19"/>
      <c r="N270" s="19"/>
      <c r="O270" s="19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9"/>
      <c r="M271" s="19"/>
      <c r="N271" s="19"/>
      <c r="O271" s="19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9"/>
      <c r="M272" s="19"/>
      <c r="N272" s="19"/>
      <c r="O272" s="19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9"/>
      <c r="M273" s="19"/>
      <c r="N273" s="19"/>
      <c r="O273" s="19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9"/>
      <c r="M274" s="19"/>
      <c r="N274" s="19"/>
      <c r="O274" s="19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9"/>
      <c r="M275" s="19"/>
      <c r="N275" s="19"/>
      <c r="O275" s="19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9"/>
      <c r="M276" s="19"/>
      <c r="N276" s="19"/>
      <c r="O276" s="19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9"/>
      <c r="M277" s="19"/>
      <c r="N277" s="19"/>
      <c r="O277" s="19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9"/>
      <c r="M278" s="19"/>
      <c r="N278" s="19"/>
      <c r="O278" s="19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9"/>
      <c r="M279" s="19"/>
      <c r="N279" s="19"/>
      <c r="O279" s="19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9"/>
      <c r="M280" s="19"/>
      <c r="N280" s="19"/>
      <c r="O280" s="19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9"/>
      <c r="M281" s="19"/>
      <c r="N281" s="19"/>
      <c r="O281" s="19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9"/>
      <c r="M282" s="19"/>
      <c r="N282" s="19"/>
      <c r="O282" s="19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9"/>
      <c r="M283" s="19"/>
      <c r="N283" s="19"/>
      <c r="O283" s="19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9"/>
      <c r="M284" s="19"/>
      <c r="N284" s="19"/>
      <c r="O284" s="19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9"/>
      <c r="M285" s="19"/>
      <c r="N285" s="19"/>
      <c r="O285" s="19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9"/>
      <c r="M286" s="19"/>
      <c r="N286" s="19"/>
      <c r="O286" s="19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9"/>
      <c r="M287" s="19"/>
      <c r="N287" s="19"/>
      <c r="O287" s="19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9"/>
      <c r="M288" s="19"/>
      <c r="N288" s="19"/>
      <c r="O288" s="19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9"/>
      <c r="M289" s="19"/>
      <c r="N289" s="19"/>
      <c r="O289" s="19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9"/>
      <c r="M290" s="19"/>
      <c r="N290" s="19"/>
      <c r="O290" s="19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9"/>
      <c r="M291" s="19"/>
      <c r="N291" s="19"/>
      <c r="O291" s="19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9"/>
      <c r="M292" s="19"/>
      <c r="N292" s="19"/>
      <c r="O292" s="19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9"/>
      <c r="M293" s="19"/>
      <c r="N293" s="19"/>
      <c r="O293" s="19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9"/>
      <c r="M294" s="19"/>
      <c r="N294" s="19"/>
      <c r="O294" s="19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9"/>
      <c r="M295" s="19"/>
      <c r="N295" s="19"/>
      <c r="O295" s="19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9"/>
      <c r="M296" s="19"/>
      <c r="N296" s="19"/>
      <c r="O296" s="19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9"/>
      <c r="M297" s="19"/>
      <c r="N297" s="19"/>
      <c r="O297" s="19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9"/>
      <c r="M298" s="19"/>
      <c r="N298" s="19"/>
      <c r="O298" s="19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9"/>
      <c r="M299" s="19"/>
      <c r="N299" s="19"/>
      <c r="O299" s="19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9"/>
      <c r="M300" s="19"/>
      <c r="N300" s="19"/>
      <c r="O300" s="19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9"/>
      <c r="M301" s="19"/>
      <c r="N301" s="19"/>
      <c r="O301" s="19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9"/>
      <c r="M302" s="19"/>
      <c r="N302" s="19"/>
      <c r="O302" s="19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9"/>
      <c r="M303" s="19"/>
      <c r="N303" s="19"/>
      <c r="O303" s="19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9"/>
      <c r="M304" s="19"/>
      <c r="N304" s="19"/>
      <c r="O304" s="19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9"/>
      <c r="M305" s="19"/>
      <c r="N305" s="19"/>
      <c r="O305" s="19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9"/>
      <c r="M306" s="19"/>
      <c r="N306" s="19"/>
      <c r="O306" s="19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9"/>
      <c r="M307" s="19"/>
      <c r="N307" s="19"/>
      <c r="O307" s="19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9"/>
      <c r="M308" s="19"/>
      <c r="N308" s="19"/>
      <c r="O308" s="19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9"/>
      <c r="M309" s="19"/>
      <c r="N309" s="19"/>
      <c r="O309" s="19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9"/>
      <c r="M310" s="19"/>
      <c r="N310" s="19"/>
      <c r="O310" s="19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9"/>
      <c r="M311" s="19"/>
      <c r="N311" s="19"/>
      <c r="O311" s="19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9"/>
      <c r="M312" s="19"/>
      <c r="N312" s="19"/>
      <c r="O312" s="19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9"/>
      <c r="M313" s="19"/>
      <c r="N313" s="19"/>
      <c r="O313" s="19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9"/>
      <c r="M314" s="19"/>
      <c r="N314" s="19"/>
      <c r="O314" s="19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9"/>
      <c r="M315" s="19"/>
      <c r="N315" s="19"/>
      <c r="O315" s="19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9"/>
      <c r="M316" s="19"/>
      <c r="N316" s="19"/>
      <c r="O316" s="19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9"/>
      <c r="M317" s="19"/>
      <c r="N317" s="19"/>
      <c r="O317" s="19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9"/>
      <c r="M318" s="19"/>
      <c r="N318" s="19"/>
      <c r="O318" s="19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9"/>
      <c r="M319" s="19"/>
      <c r="N319" s="19"/>
      <c r="O319" s="19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9"/>
      <c r="M320" s="19"/>
      <c r="N320" s="19"/>
      <c r="O320" s="19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9"/>
      <c r="M321" s="19"/>
      <c r="N321" s="19"/>
      <c r="O321" s="19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9"/>
      <c r="M322" s="19"/>
      <c r="N322" s="19"/>
      <c r="O322" s="19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9"/>
      <c r="M323" s="19"/>
      <c r="N323" s="19"/>
      <c r="O323" s="19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9"/>
      <c r="M324" s="19"/>
      <c r="N324" s="19"/>
      <c r="O324" s="19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9"/>
      <c r="M325" s="19"/>
      <c r="N325" s="19"/>
      <c r="O325" s="19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9"/>
      <c r="M326" s="19"/>
      <c r="N326" s="19"/>
      <c r="O326" s="19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9"/>
      <c r="M327" s="19"/>
      <c r="N327" s="19"/>
      <c r="O327" s="19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9"/>
      <c r="M328" s="19"/>
      <c r="N328" s="19"/>
      <c r="O328" s="19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9"/>
      <c r="M329" s="19"/>
      <c r="N329" s="19"/>
      <c r="O329" s="19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9"/>
      <c r="M330" s="19"/>
      <c r="N330" s="19"/>
      <c r="O330" s="19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9"/>
      <c r="M331" s="19"/>
      <c r="N331" s="19"/>
      <c r="O331" s="19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9"/>
      <c r="M332" s="19"/>
      <c r="N332" s="19"/>
      <c r="O332" s="19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9"/>
      <c r="M333" s="19"/>
      <c r="N333" s="19"/>
      <c r="O333" s="19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9"/>
      <c r="M334" s="19"/>
      <c r="N334" s="19"/>
      <c r="O334" s="19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9"/>
      <c r="M335" s="19"/>
      <c r="N335" s="19"/>
      <c r="O335" s="19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9"/>
      <c r="M336" s="19"/>
      <c r="N336" s="19"/>
      <c r="O336" s="19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9"/>
      <c r="M337" s="19"/>
      <c r="N337" s="19"/>
      <c r="O337" s="19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9"/>
      <c r="M338" s="19"/>
      <c r="N338" s="19"/>
      <c r="O338" s="19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9"/>
      <c r="M339" s="19"/>
      <c r="N339" s="19"/>
      <c r="O339" s="19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9"/>
      <c r="M340" s="19"/>
      <c r="N340" s="19"/>
      <c r="O340" s="19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9"/>
      <c r="M341" s="19"/>
      <c r="N341" s="19"/>
      <c r="O341" s="19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9"/>
      <c r="M342" s="19"/>
      <c r="N342" s="19"/>
      <c r="O342" s="19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9"/>
      <c r="M343" s="19"/>
      <c r="N343" s="19"/>
      <c r="O343" s="19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9"/>
      <c r="M344" s="19"/>
      <c r="N344" s="19"/>
      <c r="O344" s="19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9"/>
      <c r="M345" s="19"/>
      <c r="N345" s="19"/>
      <c r="O345" s="19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9"/>
      <c r="M346" s="19"/>
      <c r="N346" s="19"/>
      <c r="O346" s="19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9"/>
      <c r="M347" s="19"/>
      <c r="N347" s="19"/>
      <c r="O347" s="19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9"/>
      <c r="M348" s="19"/>
      <c r="N348" s="19"/>
      <c r="O348" s="19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9"/>
      <c r="M349" s="19"/>
      <c r="N349" s="19"/>
      <c r="O349" s="19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9"/>
      <c r="M350" s="19"/>
      <c r="N350" s="19"/>
      <c r="O350" s="19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9"/>
      <c r="M351" s="19"/>
      <c r="N351" s="19"/>
      <c r="O351" s="19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9"/>
      <c r="M352" s="19"/>
      <c r="N352" s="19"/>
      <c r="O352" s="19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9"/>
      <c r="M353" s="19"/>
      <c r="N353" s="19"/>
      <c r="O353" s="19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9"/>
      <c r="M354" s="19"/>
      <c r="N354" s="19"/>
      <c r="O354" s="19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9"/>
      <c r="M355" s="19"/>
      <c r="N355" s="19"/>
      <c r="O355" s="19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9"/>
      <c r="M356" s="19"/>
      <c r="N356" s="19"/>
      <c r="O356" s="19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9"/>
      <c r="M357" s="19"/>
      <c r="N357" s="19"/>
      <c r="O357" s="19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9"/>
      <c r="M358" s="19"/>
      <c r="N358" s="19"/>
      <c r="O358" s="19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9"/>
      <c r="M359" s="19"/>
      <c r="N359" s="19"/>
      <c r="O359" s="19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9"/>
      <c r="M360" s="19"/>
      <c r="N360" s="19"/>
      <c r="O360" s="19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9"/>
      <c r="M361" s="19"/>
      <c r="N361" s="19"/>
      <c r="O361" s="19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9"/>
      <c r="M362" s="19"/>
      <c r="N362" s="19"/>
      <c r="O362" s="19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9"/>
      <c r="M363" s="19"/>
      <c r="N363" s="19"/>
      <c r="O363" s="19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9"/>
      <c r="M364" s="19"/>
      <c r="N364" s="19"/>
      <c r="O364" s="19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9"/>
      <c r="M365" s="19"/>
      <c r="N365" s="19"/>
      <c r="O365" s="19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9"/>
      <c r="M366" s="19"/>
      <c r="N366" s="19"/>
      <c r="O366" s="19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9"/>
      <c r="M367" s="19"/>
      <c r="N367" s="19"/>
      <c r="O367" s="19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9"/>
      <c r="M368" s="19"/>
      <c r="N368" s="19"/>
      <c r="O368" s="19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9"/>
      <c r="M369" s="19"/>
      <c r="N369" s="19"/>
      <c r="O369" s="19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9"/>
      <c r="M370" s="19"/>
      <c r="N370" s="19"/>
      <c r="O370" s="19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9"/>
      <c r="M371" s="19"/>
      <c r="N371" s="19"/>
      <c r="O371" s="19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9"/>
      <c r="M372" s="19"/>
      <c r="N372" s="19"/>
      <c r="O372" s="19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9"/>
      <c r="M373" s="19"/>
      <c r="N373" s="19"/>
      <c r="O373" s="19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9"/>
      <c r="M374" s="19"/>
      <c r="N374" s="19"/>
      <c r="O374" s="19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9"/>
      <c r="M375" s="19"/>
      <c r="N375" s="19"/>
      <c r="O375" s="19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9"/>
      <c r="M376" s="19"/>
      <c r="N376" s="19"/>
      <c r="O376" s="19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9"/>
      <c r="M377" s="19"/>
      <c r="N377" s="19"/>
      <c r="O377" s="19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9"/>
      <c r="M378" s="19"/>
      <c r="N378" s="19"/>
      <c r="O378" s="19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9"/>
      <c r="M379" s="19"/>
      <c r="N379" s="19"/>
      <c r="O379" s="19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9"/>
      <c r="M380" s="19"/>
      <c r="N380" s="19"/>
      <c r="O380" s="19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9"/>
      <c r="M381" s="19"/>
      <c r="N381" s="19"/>
      <c r="O381" s="19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9"/>
      <c r="M382" s="19"/>
      <c r="N382" s="19"/>
      <c r="O382" s="19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9"/>
      <c r="M383" s="19"/>
      <c r="N383" s="19"/>
      <c r="O383" s="19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9"/>
      <c r="M384" s="19"/>
      <c r="N384" s="19"/>
      <c r="O384" s="19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9"/>
      <c r="M385" s="19"/>
      <c r="N385" s="19"/>
      <c r="O385" s="19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9"/>
      <c r="M386" s="19"/>
      <c r="N386" s="19"/>
      <c r="O386" s="19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9"/>
      <c r="M387" s="19"/>
      <c r="N387" s="19"/>
      <c r="O387" s="19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9"/>
      <c r="M388" s="19"/>
      <c r="N388" s="19"/>
      <c r="O388" s="19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9"/>
      <c r="M389" s="19"/>
      <c r="N389" s="19"/>
      <c r="O389" s="19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9"/>
      <c r="M390" s="19"/>
      <c r="N390" s="19"/>
      <c r="O390" s="19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9"/>
      <c r="M391" s="19"/>
      <c r="N391" s="19"/>
      <c r="O391" s="19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9"/>
      <c r="M392" s="19"/>
      <c r="N392" s="19"/>
      <c r="O392" s="19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9"/>
      <c r="M393" s="19"/>
      <c r="N393" s="19"/>
      <c r="O393" s="19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9"/>
      <c r="M394" s="19"/>
      <c r="N394" s="19"/>
      <c r="O394" s="19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9"/>
      <c r="M395" s="19"/>
      <c r="N395" s="19"/>
      <c r="O395" s="19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9"/>
      <c r="M396" s="19"/>
      <c r="N396" s="19"/>
      <c r="O396" s="19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9"/>
      <c r="M397" s="19"/>
      <c r="N397" s="19"/>
      <c r="O397" s="19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9"/>
      <c r="M398" s="19"/>
      <c r="N398" s="19"/>
      <c r="O398" s="19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9"/>
      <c r="M399" s="19"/>
      <c r="N399" s="19"/>
      <c r="O399" s="19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9"/>
      <c r="M400" s="19"/>
      <c r="N400" s="19"/>
      <c r="O400" s="19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9"/>
      <c r="M401" s="19"/>
      <c r="N401" s="19"/>
      <c r="O401" s="19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9"/>
      <c r="M402" s="19"/>
      <c r="N402" s="19"/>
      <c r="O402" s="19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9"/>
      <c r="M403" s="19"/>
      <c r="N403" s="19"/>
      <c r="O403" s="19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9"/>
      <c r="M404" s="19"/>
      <c r="N404" s="19"/>
      <c r="O404" s="19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9"/>
      <c r="M405" s="19"/>
      <c r="N405" s="19"/>
      <c r="O405" s="19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9"/>
      <c r="M406" s="19"/>
      <c r="N406" s="19"/>
      <c r="O406" s="19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9"/>
      <c r="M407" s="19"/>
      <c r="N407" s="19"/>
      <c r="O407" s="19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9"/>
      <c r="M408" s="19"/>
      <c r="N408" s="19"/>
      <c r="O408" s="19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9"/>
      <c r="M409" s="19"/>
      <c r="N409" s="19"/>
      <c r="O409" s="19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9"/>
      <c r="M410" s="19"/>
      <c r="N410" s="19"/>
      <c r="O410" s="19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9"/>
      <c r="M411" s="19"/>
      <c r="N411" s="19"/>
      <c r="O411" s="19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9"/>
      <c r="M412" s="19"/>
      <c r="N412" s="19"/>
      <c r="O412" s="19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9"/>
      <c r="M413" s="19"/>
      <c r="N413" s="19"/>
      <c r="O413" s="19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9"/>
      <c r="M414" s="19"/>
      <c r="N414" s="19"/>
      <c r="O414" s="19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9"/>
      <c r="M415" s="19"/>
      <c r="N415" s="19"/>
      <c r="O415" s="19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9"/>
      <c r="M416" s="19"/>
      <c r="N416" s="19"/>
      <c r="O416" s="19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9"/>
      <c r="M417" s="19"/>
      <c r="N417" s="19"/>
      <c r="O417" s="19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9"/>
      <c r="M418" s="19"/>
      <c r="N418" s="19"/>
      <c r="O418" s="19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9"/>
      <c r="M419" s="19"/>
      <c r="N419" s="19"/>
      <c r="O419" s="19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9"/>
      <c r="M420" s="19"/>
      <c r="N420" s="19"/>
      <c r="O420" s="19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9"/>
      <c r="M421" s="19"/>
      <c r="N421" s="19"/>
      <c r="O421" s="19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9"/>
      <c r="M422" s="19"/>
      <c r="N422" s="19"/>
      <c r="O422" s="19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9"/>
      <c r="M423" s="19"/>
      <c r="N423" s="19"/>
      <c r="O423" s="19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9"/>
      <c r="M424" s="19"/>
      <c r="N424" s="19"/>
      <c r="O424" s="19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9"/>
      <c r="M425" s="19"/>
      <c r="N425" s="19"/>
      <c r="O425" s="19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9"/>
      <c r="M426" s="19"/>
      <c r="N426" s="19"/>
      <c r="O426" s="19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9"/>
      <c r="M427" s="19"/>
      <c r="N427" s="19"/>
      <c r="O427" s="19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9"/>
      <c r="M428" s="19"/>
      <c r="N428" s="19"/>
      <c r="O428" s="19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9"/>
      <c r="M429" s="19"/>
      <c r="N429" s="19"/>
      <c r="O429" s="19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9"/>
      <c r="M430" s="19"/>
      <c r="N430" s="19"/>
      <c r="O430" s="19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9"/>
      <c r="M431" s="19"/>
      <c r="N431" s="19"/>
      <c r="O431" s="19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9"/>
      <c r="M432" s="19"/>
      <c r="N432" s="19"/>
      <c r="O432" s="19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9"/>
      <c r="M433" s="19"/>
      <c r="N433" s="19"/>
      <c r="O433" s="19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9"/>
      <c r="M434" s="19"/>
      <c r="N434" s="19"/>
      <c r="O434" s="19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9"/>
      <c r="M435" s="19"/>
      <c r="N435" s="19"/>
      <c r="O435" s="19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9"/>
      <c r="M436" s="19"/>
      <c r="N436" s="19"/>
      <c r="O436" s="19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9"/>
      <c r="M437" s="19"/>
      <c r="N437" s="19"/>
      <c r="O437" s="19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9"/>
      <c r="M438" s="19"/>
      <c r="N438" s="19"/>
      <c r="O438" s="19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9"/>
      <c r="M439" s="19"/>
      <c r="N439" s="19"/>
      <c r="O439" s="19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9"/>
      <c r="M440" s="19"/>
      <c r="N440" s="19"/>
      <c r="O440" s="19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9"/>
      <c r="M441" s="19"/>
      <c r="N441" s="19"/>
      <c r="O441" s="19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9"/>
      <c r="M442" s="19"/>
      <c r="N442" s="19"/>
      <c r="O442" s="19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9"/>
      <c r="M443" s="19"/>
      <c r="N443" s="19"/>
      <c r="O443" s="19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9"/>
      <c r="M444" s="19"/>
      <c r="N444" s="19"/>
      <c r="O444" s="19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9"/>
      <c r="M445" s="19"/>
      <c r="N445" s="19"/>
      <c r="O445" s="19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9"/>
      <c r="M446" s="19"/>
      <c r="N446" s="19"/>
      <c r="O446" s="19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9"/>
      <c r="M447" s="19"/>
      <c r="N447" s="19"/>
      <c r="O447" s="19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9"/>
      <c r="M448" s="19"/>
      <c r="N448" s="19"/>
      <c r="O448" s="19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9"/>
      <c r="M449" s="19"/>
      <c r="N449" s="19"/>
      <c r="O449" s="19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9"/>
      <c r="M450" s="19"/>
      <c r="N450" s="19"/>
      <c r="O450" s="19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9"/>
      <c r="M451" s="19"/>
      <c r="N451" s="19"/>
      <c r="O451" s="19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9"/>
      <c r="M452" s="19"/>
      <c r="N452" s="19"/>
      <c r="O452" s="19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9"/>
      <c r="M453" s="19"/>
      <c r="N453" s="19"/>
      <c r="O453" s="19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9"/>
      <c r="M454" s="19"/>
      <c r="N454" s="19"/>
      <c r="O454" s="19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9"/>
      <c r="M455" s="19"/>
      <c r="N455" s="19"/>
      <c r="O455" s="19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9"/>
      <c r="M456" s="19"/>
      <c r="N456" s="19"/>
      <c r="O456" s="19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9"/>
      <c r="M457" s="19"/>
      <c r="N457" s="19"/>
      <c r="O457" s="19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9"/>
      <c r="M458" s="19"/>
      <c r="N458" s="19"/>
      <c r="O458" s="19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9"/>
      <c r="M459" s="19"/>
      <c r="N459" s="19"/>
      <c r="O459" s="19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9"/>
      <c r="M460" s="19"/>
      <c r="N460" s="19"/>
      <c r="O460" s="19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9"/>
      <c r="M461" s="19"/>
      <c r="N461" s="19"/>
      <c r="O461" s="19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9"/>
      <c r="M462" s="19"/>
      <c r="N462" s="19"/>
      <c r="O462" s="19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9"/>
      <c r="M463" s="19"/>
      <c r="N463" s="19"/>
      <c r="O463" s="19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9"/>
      <c r="M464" s="19"/>
      <c r="N464" s="19"/>
      <c r="O464" s="19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9"/>
      <c r="M465" s="19"/>
      <c r="N465" s="19"/>
      <c r="O465" s="19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9"/>
      <c r="M466" s="19"/>
      <c r="N466" s="19"/>
      <c r="O466" s="19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9"/>
      <c r="M467" s="19"/>
      <c r="N467" s="19"/>
      <c r="O467" s="19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9"/>
      <c r="M468" s="19"/>
      <c r="N468" s="19"/>
      <c r="O468" s="19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9"/>
      <c r="M469" s="19"/>
      <c r="N469" s="19"/>
      <c r="O469" s="19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9"/>
      <c r="M470" s="19"/>
      <c r="N470" s="19"/>
      <c r="O470" s="19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9"/>
      <c r="M471" s="19"/>
      <c r="N471" s="19"/>
      <c r="O471" s="19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9"/>
      <c r="M472" s="19"/>
      <c r="N472" s="19"/>
      <c r="O472" s="19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9"/>
      <c r="M473" s="19"/>
      <c r="N473" s="19"/>
      <c r="O473" s="19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9"/>
      <c r="M474" s="19"/>
      <c r="N474" s="19"/>
      <c r="O474" s="19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9"/>
      <c r="M475" s="19"/>
      <c r="N475" s="19"/>
      <c r="O475" s="19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9"/>
      <c r="M476" s="19"/>
      <c r="N476" s="19"/>
      <c r="O476" s="19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9"/>
      <c r="M477" s="19"/>
      <c r="N477" s="19"/>
      <c r="O477" s="19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9"/>
      <c r="M478" s="19"/>
      <c r="N478" s="19"/>
      <c r="O478" s="19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9"/>
      <c r="M479" s="19"/>
      <c r="N479" s="19"/>
      <c r="O479" s="19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9"/>
      <c r="M480" s="19"/>
      <c r="N480" s="19"/>
      <c r="O480" s="19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9"/>
      <c r="M481" s="19"/>
      <c r="N481" s="19"/>
      <c r="O481" s="19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9"/>
      <c r="M482" s="19"/>
      <c r="N482" s="19"/>
      <c r="O482" s="19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9"/>
      <c r="M483" s="19"/>
      <c r="N483" s="19"/>
      <c r="O483" s="19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9"/>
      <c r="M484" s="19"/>
      <c r="N484" s="19"/>
      <c r="O484" s="19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9"/>
      <c r="M485" s="19"/>
      <c r="N485" s="19"/>
      <c r="O485" s="19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9"/>
      <c r="M486" s="19"/>
      <c r="N486" s="19"/>
      <c r="O486" s="19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9"/>
      <c r="M487" s="19"/>
      <c r="N487" s="19"/>
      <c r="O487" s="19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9"/>
      <c r="M488" s="19"/>
      <c r="N488" s="19"/>
      <c r="O488" s="19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9"/>
      <c r="M489" s="19"/>
      <c r="N489" s="19"/>
      <c r="O489" s="19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9"/>
      <c r="M490" s="19"/>
      <c r="N490" s="19"/>
      <c r="O490" s="19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9"/>
      <c r="M491" s="19"/>
      <c r="N491" s="19"/>
      <c r="O491" s="19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9"/>
      <c r="M492" s="19"/>
      <c r="N492" s="19"/>
      <c r="O492" s="19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9"/>
      <c r="M493" s="19"/>
      <c r="N493" s="19"/>
      <c r="O493" s="19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9"/>
      <c r="M494" s="19"/>
      <c r="N494" s="19"/>
      <c r="O494" s="19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9"/>
      <c r="M495" s="19"/>
      <c r="N495" s="19"/>
      <c r="O495" s="19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9"/>
      <c r="M496" s="19"/>
      <c r="N496" s="19"/>
      <c r="O496" s="19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9"/>
      <c r="M497" s="19"/>
      <c r="N497" s="19"/>
      <c r="O497" s="19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9"/>
      <c r="M498" s="19"/>
      <c r="N498" s="19"/>
      <c r="O498" s="19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9"/>
      <c r="M499" s="19"/>
      <c r="N499" s="19"/>
      <c r="O499" s="19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9"/>
      <c r="M500" s="19"/>
      <c r="N500" s="19"/>
      <c r="O500" s="19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9"/>
      <c r="M501" s="19"/>
      <c r="N501" s="19"/>
      <c r="O501" s="19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9"/>
      <c r="M502" s="19"/>
      <c r="N502" s="19"/>
      <c r="O502" s="19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9"/>
      <c r="M503" s="19"/>
      <c r="N503" s="19"/>
      <c r="O503" s="19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9"/>
      <c r="M504" s="19"/>
      <c r="N504" s="19"/>
      <c r="O504" s="19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9"/>
      <c r="M505" s="19"/>
      <c r="N505" s="19"/>
      <c r="O505" s="19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9"/>
      <c r="M506" s="19"/>
      <c r="N506" s="19"/>
      <c r="O506" s="19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9"/>
      <c r="M507" s="19"/>
      <c r="N507" s="19"/>
      <c r="O507" s="19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9"/>
      <c r="M508" s="19"/>
      <c r="N508" s="19"/>
      <c r="O508" s="19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9"/>
      <c r="M509" s="19"/>
      <c r="N509" s="19"/>
      <c r="O509" s="19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9"/>
      <c r="M510" s="19"/>
      <c r="N510" s="19"/>
      <c r="O510" s="19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9"/>
      <c r="M511" s="19"/>
      <c r="N511" s="19"/>
      <c r="O511" s="19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9"/>
      <c r="M512" s="19"/>
      <c r="N512" s="19"/>
      <c r="O512" s="19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9"/>
      <c r="M513" s="19"/>
      <c r="N513" s="19"/>
      <c r="O513" s="19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9"/>
      <c r="M514" s="19"/>
      <c r="N514" s="19"/>
      <c r="O514" s="19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9"/>
      <c r="M515" s="19"/>
      <c r="N515" s="19"/>
      <c r="O515" s="19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9"/>
      <c r="M516" s="19"/>
      <c r="N516" s="19"/>
      <c r="O516" s="19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9"/>
      <c r="M517" s="19"/>
      <c r="N517" s="19"/>
      <c r="O517" s="19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9"/>
      <c r="M518" s="19"/>
      <c r="N518" s="19"/>
      <c r="O518" s="19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9"/>
      <c r="M519" s="19"/>
      <c r="N519" s="19"/>
      <c r="O519" s="19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9"/>
      <c r="M520" s="19"/>
      <c r="N520" s="19"/>
      <c r="O520" s="19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9"/>
      <c r="M521" s="19"/>
      <c r="N521" s="19"/>
      <c r="O521" s="19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9"/>
      <c r="M522" s="19"/>
      <c r="N522" s="19"/>
      <c r="O522" s="19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9"/>
      <c r="M523" s="19"/>
      <c r="N523" s="19"/>
      <c r="O523" s="19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9"/>
      <c r="M524" s="19"/>
      <c r="N524" s="19"/>
      <c r="O524" s="19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9"/>
      <c r="M525" s="19"/>
      <c r="N525" s="19"/>
      <c r="O525" s="19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9"/>
      <c r="M526" s="19"/>
      <c r="N526" s="19"/>
      <c r="O526" s="19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9"/>
      <c r="M527" s="19"/>
      <c r="N527" s="19"/>
      <c r="O527" s="19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9"/>
      <c r="M528" s="19"/>
      <c r="N528" s="19"/>
      <c r="O528" s="19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9"/>
      <c r="M529" s="19"/>
      <c r="N529" s="19"/>
      <c r="O529" s="19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9"/>
      <c r="M530" s="19"/>
      <c r="N530" s="19"/>
      <c r="O530" s="19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9"/>
      <c r="M531" s="19"/>
      <c r="N531" s="19"/>
      <c r="O531" s="19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9"/>
      <c r="M532" s="19"/>
      <c r="N532" s="19"/>
      <c r="O532" s="19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9"/>
      <c r="M533" s="19"/>
      <c r="N533" s="19"/>
      <c r="O533" s="19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9"/>
      <c r="M534" s="19"/>
      <c r="N534" s="19"/>
      <c r="O534" s="19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9"/>
      <c r="M535" s="19"/>
      <c r="N535" s="19"/>
      <c r="O535" s="19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9"/>
      <c r="M536" s="19"/>
      <c r="N536" s="19"/>
      <c r="O536" s="19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9"/>
      <c r="M537" s="19"/>
      <c r="N537" s="19"/>
      <c r="O537" s="19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9"/>
      <c r="M538" s="19"/>
      <c r="N538" s="19"/>
      <c r="O538" s="19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9"/>
      <c r="M539" s="19"/>
      <c r="N539" s="19"/>
      <c r="O539" s="19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9"/>
      <c r="M540" s="19"/>
      <c r="N540" s="19"/>
      <c r="O540" s="19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9"/>
      <c r="M541" s="19"/>
      <c r="N541" s="19"/>
      <c r="O541" s="19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9"/>
      <c r="M542" s="19"/>
      <c r="N542" s="19"/>
      <c r="O542" s="19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9"/>
      <c r="M543" s="19"/>
      <c r="N543" s="19"/>
      <c r="O543" s="19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9"/>
      <c r="M544" s="19"/>
      <c r="N544" s="19"/>
      <c r="O544" s="19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9"/>
      <c r="M545" s="19"/>
      <c r="N545" s="19"/>
      <c r="O545" s="19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9"/>
      <c r="M546" s="19"/>
      <c r="N546" s="19"/>
      <c r="O546" s="19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9"/>
      <c r="M547" s="19"/>
      <c r="N547" s="19"/>
      <c r="O547" s="19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9"/>
      <c r="M548" s="19"/>
      <c r="N548" s="19"/>
      <c r="O548" s="19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9"/>
      <c r="M549" s="19"/>
      <c r="N549" s="19"/>
      <c r="O549" s="19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9"/>
      <c r="M550" s="19"/>
      <c r="N550" s="19"/>
      <c r="O550" s="19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9"/>
      <c r="M551" s="19"/>
      <c r="N551" s="19"/>
      <c r="O551" s="19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9"/>
      <c r="M552" s="19"/>
      <c r="N552" s="19"/>
      <c r="O552" s="19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9"/>
      <c r="M553" s="19"/>
      <c r="N553" s="19"/>
      <c r="O553" s="19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9"/>
      <c r="M554" s="19"/>
      <c r="N554" s="19"/>
      <c r="O554" s="19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9"/>
      <c r="M555" s="19"/>
      <c r="N555" s="19"/>
      <c r="O555" s="19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9"/>
      <c r="M556" s="19"/>
      <c r="N556" s="19"/>
      <c r="O556" s="19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9"/>
      <c r="M557" s="19"/>
      <c r="N557" s="19"/>
      <c r="O557" s="19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9"/>
      <c r="M558" s="19"/>
      <c r="N558" s="19"/>
      <c r="O558" s="19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9"/>
      <c r="M559" s="19"/>
      <c r="N559" s="19"/>
      <c r="O559" s="19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9"/>
      <c r="M560" s="19"/>
      <c r="N560" s="19"/>
      <c r="O560" s="19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9"/>
      <c r="M561" s="19"/>
      <c r="N561" s="19"/>
      <c r="O561" s="19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9"/>
      <c r="M562" s="19"/>
      <c r="N562" s="19"/>
      <c r="O562" s="19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9"/>
      <c r="M563" s="19"/>
      <c r="N563" s="19"/>
      <c r="O563" s="19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9"/>
      <c r="M564" s="19"/>
      <c r="N564" s="19"/>
      <c r="O564" s="19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9"/>
      <c r="M565" s="19"/>
      <c r="N565" s="19"/>
      <c r="O565" s="19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9"/>
      <c r="M566" s="19"/>
      <c r="N566" s="19"/>
      <c r="O566" s="19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9"/>
      <c r="M567" s="19"/>
      <c r="N567" s="19"/>
      <c r="O567" s="19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9"/>
      <c r="M568" s="19"/>
      <c r="N568" s="19"/>
      <c r="O568" s="19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9"/>
      <c r="M569" s="19"/>
      <c r="N569" s="19"/>
      <c r="O569" s="19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9"/>
      <c r="M570" s="19"/>
      <c r="N570" s="19"/>
      <c r="O570" s="19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9"/>
      <c r="M571" s="19"/>
      <c r="N571" s="19"/>
      <c r="O571" s="19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9"/>
      <c r="M572" s="19"/>
      <c r="N572" s="19"/>
      <c r="O572" s="19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9"/>
      <c r="M573" s="19"/>
      <c r="N573" s="19"/>
      <c r="O573" s="19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9"/>
      <c r="M574" s="19"/>
      <c r="N574" s="19"/>
      <c r="O574" s="19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9"/>
      <c r="M575" s="19"/>
      <c r="N575" s="19"/>
      <c r="O575" s="19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9"/>
      <c r="M576" s="19"/>
      <c r="N576" s="19"/>
      <c r="O576" s="19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9"/>
      <c r="M577" s="19"/>
      <c r="N577" s="19"/>
      <c r="O577" s="19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9"/>
      <c r="M578" s="19"/>
      <c r="N578" s="19"/>
      <c r="O578" s="19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9"/>
      <c r="M579" s="19"/>
      <c r="N579" s="19"/>
      <c r="O579" s="19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9"/>
      <c r="M580" s="19"/>
      <c r="N580" s="19"/>
      <c r="O580" s="19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9"/>
      <c r="M581" s="19"/>
      <c r="N581" s="19"/>
      <c r="O581" s="19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9"/>
      <c r="M582" s="19"/>
      <c r="N582" s="19"/>
      <c r="O582" s="19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9"/>
      <c r="M583" s="19"/>
      <c r="N583" s="19"/>
      <c r="O583" s="19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9"/>
      <c r="M584" s="19"/>
      <c r="N584" s="19"/>
      <c r="O584" s="19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9"/>
      <c r="M585" s="19"/>
      <c r="N585" s="19"/>
      <c r="O585" s="19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9"/>
      <c r="M586" s="19"/>
      <c r="N586" s="19"/>
      <c r="O586" s="19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9"/>
      <c r="M587" s="19"/>
      <c r="N587" s="19"/>
      <c r="O587" s="19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9"/>
      <c r="M588" s="19"/>
      <c r="N588" s="19"/>
      <c r="O588" s="19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9"/>
      <c r="M589" s="19"/>
      <c r="N589" s="19"/>
      <c r="O589" s="19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9"/>
      <c r="M590" s="19"/>
      <c r="N590" s="19"/>
      <c r="O590" s="19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9"/>
      <c r="M591" s="19"/>
      <c r="N591" s="19"/>
      <c r="O591" s="19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9"/>
      <c r="M592" s="19"/>
      <c r="N592" s="19"/>
      <c r="O592" s="19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9"/>
      <c r="M593" s="19"/>
      <c r="N593" s="19"/>
      <c r="O593" s="19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9"/>
      <c r="M594" s="19"/>
      <c r="N594" s="19"/>
      <c r="O594" s="19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9"/>
      <c r="M595" s="19"/>
      <c r="N595" s="19"/>
      <c r="O595" s="19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9"/>
      <c r="M596" s="19"/>
      <c r="N596" s="19"/>
      <c r="O596" s="19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9"/>
      <c r="M597" s="19"/>
      <c r="N597" s="19"/>
      <c r="O597" s="19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9"/>
      <c r="M598" s="19"/>
      <c r="N598" s="19"/>
      <c r="O598" s="19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9"/>
      <c r="M599" s="19"/>
      <c r="N599" s="19"/>
      <c r="O599" s="19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9"/>
      <c r="M600" s="19"/>
      <c r="N600" s="19"/>
      <c r="O600" s="19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9"/>
      <c r="M601" s="19"/>
      <c r="N601" s="19"/>
      <c r="O601" s="19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9"/>
      <c r="M602" s="19"/>
      <c r="N602" s="19"/>
      <c r="O602" s="19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9"/>
      <c r="M603" s="19"/>
      <c r="N603" s="19"/>
      <c r="O603" s="19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9"/>
      <c r="M604" s="19"/>
      <c r="N604" s="19"/>
      <c r="O604" s="19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9"/>
      <c r="M605" s="19"/>
      <c r="N605" s="19"/>
      <c r="O605" s="19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9"/>
      <c r="M606" s="19"/>
      <c r="N606" s="19"/>
      <c r="O606" s="19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9"/>
      <c r="M607" s="19"/>
      <c r="N607" s="19"/>
      <c r="O607" s="19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9"/>
      <c r="M608" s="19"/>
      <c r="N608" s="19"/>
      <c r="O608" s="19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9"/>
      <c r="M609" s="19"/>
      <c r="N609" s="19"/>
      <c r="O609" s="19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9"/>
      <c r="M610" s="19"/>
      <c r="N610" s="19"/>
      <c r="O610" s="19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9"/>
      <c r="M611" s="19"/>
      <c r="N611" s="19"/>
      <c r="O611" s="19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9"/>
      <c r="M612" s="19"/>
      <c r="N612" s="19"/>
      <c r="O612" s="19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9"/>
      <c r="M613" s="19"/>
      <c r="N613" s="19"/>
      <c r="O613" s="19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9"/>
      <c r="M614" s="19"/>
      <c r="N614" s="19"/>
      <c r="O614" s="19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9"/>
      <c r="M615" s="19"/>
      <c r="N615" s="19"/>
      <c r="O615" s="19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9"/>
      <c r="M616" s="19"/>
      <c r="N616" s="19"/>
      <c r="O616" s="19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9"/>
      <c r="M617" s="19"/>
      <c r="N617" s="19"/>
      <c r="O617" s="19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9"/>
      <c r="M618" s="19"/>
      <c r="N618" s="19"/>
      <c r="O618" s="19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9"/>
      <c r="M619" s="19"/>
      <c r="N619" s="19"/>
      <c r="O619" s="19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9"/>
      <c r="M620" s="19"/>
      <c r="N620" s="19"/>
      <c r="O620" s="19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9"/>
      <c r="M621" s="19"/>
      <c r="N621" s="19"/>
      <c r="O621" s="19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9"/>
      <c r="M622" s="19"/>
      <c r="N622" s="19"/>
      <c r="O622" s="19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9"/>
      <c r="M623" s="19"/>
      <c r="N623" s="19"/>
      <c r="O623" s="19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9"/>
      <c r="M624" s="19"/>
      <c r="N624" s="19"/>
      <c r="O624" s="19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9"/>
      <c r="M625" s="19"/>
      <c r="N625" s="19"/>
      <c r="O625" s="19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9"/>
      <c r="M626" s="19"/>
      <c r="N626" s="19"/>
      <c r="O626" s="19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9"/>
      <c r="M627" s="19"/>
      <c r="N627" s="19"/>
      <c r="O627" s="19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9"/>
      <c r="M628" s="19"/>
      <c r="N628" s="19"/>
      <c r="O628" s="19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9"/>
      <c r="M629" s="19"/>
      <c r="N629" s="19"/>
      <c r="O629" s="19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9"/>
      <c r="M630" s="19"/>
      <c r="N630" s="19"/>
      <c r="O630" s="19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9"/>
      <c r="M631" s="19"/>
      <c r="N631" s="19"/>
      <c r="O631" s="19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9"/>
      <c r="M632" s="19"/>
      <c r="N632" s="19"/>
      <c r="O632" s="19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9"/>
      <c r="M633" s="19"/>
      <c r="N633" s="19"/>
      <c r="O633" s="19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9"/>
      <c r="M634" s="19"/>
      <c r="N634" s="19"/>
      <c r="O634" s="19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9"/>
      <c r="M635" s="19"/>
      <c r="N635" s="19"/>
      <c r="O635" s="19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9"/>
      <c r="M636" s="19"/>
      <c r="N636" s="19"/>
      <c r="O636" s="19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9"/>
      <c r="M637" s="19"/>
      <c r="N637" s="19"/>
      <c r="O637" s="19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9"/>
      <c r="M638" s="19"/>
      <c r="N638" s="19"/>
      <c r="O638" s="19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9"/>
      <c r="M639" s="19"/>
      <c r="N639" s="19"/>
      <c r="O639" s="19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9"/>
      <c r="M640" s="19"/>
      <c r="N640" s="19"/>
      <c r="O640" s="19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9"/>
      <c r="M641" s="19"/>
      <c r="N641" s="19"/>
      <c r="O641" s="19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9"/>
      <c r="M642" s="19"/>
      <c r="N642" s="19"/>
      <c r="O642" s="19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9"/>
      <c r="M643" s="19"/>
      <c r="N643" s="19"/>
      <c r="O643" s="19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9"/>
      <c r="M644" s="19"/>
      <c r="N644" s="19"/>
      <c r="O644" s="19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9"/>
      <c r="M645" s="19"/>
      <c r="N645" s="19"/>
      <c r="O645" s="19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9"/>
      <c r="M646" s="19"/>
      <c r="N646" s="19"/>
      <c r="O646" s="19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9"/>
      <c r="M647" s="19"/>
      <c r="N647" s="19"/>
      <c r="O647" s="19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9"/>
      <c r="M648" s="19"/>
      <c r="N648" s="19"/>
      <c r="O648" s="19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9"/>
      <c r="M649" s="19"/>
      <c r="N649" s="19"/>
      <c r="O649" s="19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9"/>
      <c r="M650" s="19"/>
      <c r="N650" s="19"/>
      <c r="O650" s="19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9"/>
      <c r="M651" s="19"/>
      <c r="N651" s="19"/>
      <c r="O651" s="19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9"/>
      <c r="M652" s="19"/>
      <c r="N652" s="19"/>
      <c r="O652" s="19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9"/>
      <c r="M653" s="19"/>
      <c r="N653" s="19"/>
      <c r="O653" s="19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9"/>
      <c r="M654" s="19"/>
      <c r="N654" s="19"/>
      <c r="O654" s="19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9"/>
      <c r="M655" s="19"/>
      <c r="N655" s="19"/>
      <c r="O655" s="19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9"/>
      <c r="M656" s="19"/>
      <c r="N656" s="19"/>
      <c r="O656" s="19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9"/>
      <c r="M657" s="19"/>
      <c r="N657" s="19"/>
      <c r="O657" s="19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9"/>
      <c r="M658" s="19"/>
      <c r="N658" s="19"/>
      <c r="O658" s="19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9"/>
      <c r="M659" s="19"/>
      <c r="N659" s="19"/>
      <c r="O659" s="19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9"/>
      <c r="M660" s="19"/>
      <c r="N660" s="19"/>
      <c r="O660" s="19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9"/>
      <c r="M661" s="19"/>
      <c r="N661" s="19"/>
      <c r="O661" s="19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9"/>
      <c r="M662" s="19"/>
      <c r="N662" s="19"/>
      <c r="O662" s="19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9"/>
      <c r="M663" s="19"/>
      <c r="N663" s="19"/>
      <c r="O663" s="19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9"/>
      <c r="M664" s="19"/>
      <c r="N664" s="19"/>
      <c r="O664" s="19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9"/>
      <c r="M665" s="19"/>
      <c r="N665" s="19"/>
      <c r="O665" s="19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9"/>
      <c r="M666" s="19"/>
      <c r="N666" s="19"/>
      <c r="O666" s="19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9"/>
      <c r="M667" s="19"/>
      <c r="N667" s="19"/>
      <c r="O667" s="19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9"/>
      <c r="M668" s="19"/>
      <c r="N668" s="19"/>
      <c r="O668" s="19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9"/>
      <c r="M669" s="19"/>
      <c r="N669" s="19"/>
      <c r="O669" s="19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9"/>
      <c r="M670" s="19"/>
      <c r="N670" s="19"/>
      <c r="O670" s="19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9"/>
      <c r="M671" s="19"/>
      <c r="N671" s="19"/>
      <c r="O671" s="19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9"/>
      <c r="M672" s="19"/>
      <c r="N672" s="19"/>
      <c r="O672" s="19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9"/>
      <c r="M673" s="19"/>
      <c r="N673" s="19"/>
      <c r="O673" s="19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9"/>
      <c r="M674" s="19"/>
      <c r="N674" s="19"/>
      <c r="O674" s="19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9"/>
      <c r="M675" s="19"/>
      <c r="N675" s="19"/>
      <c r="O675" s="19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9"/>
      <c r="M676" s="19"/>
      <c r="N676" s="19"/>
      <c r="O676" s="19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9"/>
      <c r="M677" s="19"/>
      <c r="N677" s="19"/>
      <c r="O677" s="19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9"/>
      <c r="M678" s="19"/>
      <c r="N678" s="19"/>
      <c r="O678" s="19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9"/>
      <c r="M679" s="19"/>
      <c r="N679" s="19"/>
      <c r="O679" s="19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9"/>
      <c r="M680" s="19"/>
      <c r="N680" s="19"/>
      <c r="O680" s="19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9"/>
      <c r="M681" s="19"/>
      <c r="N681" s="19"/>
      <c r="O681" s="19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9"/>
      <c r="M682" s="19"/>
      <c r="N682" s="19"/>
      <c r="O682" s="19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9"/>
      <c r="M683" s="19"/>
      <c r="N683" s="19"/>
      <c r="O683" s="19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9"/>
      <c r="M684" s="19"/>
      <c r="N684" s="19"/>
      <c r="O684" s="19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9"/>
      <c r="M685" s="19"/>
      <c r="N685" s="19"/>
      <c r="O685" s="19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9"/>
      <c r="M686" s="19"/>
      <c r="N686" s="19"/>
      <c r="O686" s="19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9"/>
      <c r="M687" s="19"/>
      <c r="N687" s="19"/>
      <c r="O687" s="19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9"/>
      <c r="M688" s="19"/>
      <c r="N688" s="19"/>
      <c r="O688" s="19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9"/>
      <c r="M689" s="19"/>
      <c r="N689" s="19"/>
      <c r="O689" s="19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9"/>
      <c r="M690" s="19"/>
      <c r="N690" s="19"/>
      <c r="O690" s="19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9"/>
      <c r="M691" s="19"/>
      <c r="N691" s="19"/>
      <c r="O691" s="19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9"/>
      <c r="M692" s="19"/>
      <c r="N692" s="19"/>
      <c r="O692" s="19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9"/>
      <c r="M693" s="19"/>
      <c r="N693" s="19"/>
      <c r="O693" s="19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9"/>
      <c r="M694" s="19"/>
      <c r="N694" s="19"/>
      <c r="O694" s="19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9"/>
      <c r="M695" s="19"/>
      <c r="N695" s="19"/>
      <c r="O695" s="19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9"/>
      <c r="M696" s="19"/>
      <c r="N696" s="19"/>
      <c r="O696" s="19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9"/>
      <c r="M697" s="19"/>
      <c r="N697" s="19"/>
      <c r="O697" s="19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9"/>
      <c r="M698" s="19"/>
      <c r="N698" s="19"/>
      <c r="O698" s="19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9"/>
      <c r="M699" s="19"/>
      <c r="N699" s="19"/>
      <c r="O699" s="19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9"/>
      <c r="M700" s="19"/>
      <c r="N700" s="19"/>
      <c r="O700" s="19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9"/>
      <c r="M701" s="19"/>
      <c r="N701" s="19"/>
      <c r="O701" s="19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9"/>
      <c r="M702" s="19"/>
      <c r="N702" s="19"/>
      <c r="O702" s="19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9"/>
      <c r="M703" s="19"/>
      <c r="N703" s="19"/>
      <c r="O703" s="19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9"/>
      <c r="M704" s="19"/>
      <c r="N704" s="19"/>
      <c r="O704" s="19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9"/>
      <c r="M705" s="19"/>
      <c r="N705" s="19"/>
      <c r="O705" s="19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9"/>
      <c r="M706" s="19"/>
      <c r="N706" s="19"/>
      <c r="O706" s="19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9"/>
      <c r="M707" s="19"/>
      <c r="N707" s="19"/>
      <c r="O707" s="19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9"/>
      <c r="M708" s="19"/>
      <c r="N708" s="19"/>
      <c r="O708" s="19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9"/>
      <c r="M709" s="19"/>
      <c r="N709" s="19"/>
      <c r="O709" s="19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9"/>
      <c r="M710" s="19"/>
      <c r="N710" s="19"/>
      <c r="O710" s="19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9"/>
      <c r="M711" s="19"/>
      <c r="N711" s="19"/>
      <c r="O711" s="19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9"/>
      <c r="M712" s="19"/>
      <c r="N712" s="19"/>
      <c r="O712" s="19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9"/>
      <c r="M713" s="19"/>
      <c r="N713" s="19"/>
      <c r="O713" s="19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9"/>
      <c r="M714" s="19"/>
      <c r="N714" s="19"/>
      <c r="O714" s="19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9"/>
      <c r="M715" s="19"/>
      <c r="N715" s="19"/>
      <c r="O715" s="19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9"/>
      <c r="M716" s="19"/>
      <c r="N716" s="19"/>
      <c r="O716" s="19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9"/>
      <c r="M717" s="19"/>
      <c r="N717" s="19"/>
      <c r="O717" s="19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9"/>
      <c r="M718" s="19"/>
      <c r="N718" s="19"/>
      <c r="O718" s="19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9"/>
      <c r="M719" s="19"/>
      <c r="N719" s="19"/>
      <c r="O719" s="19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9"/>
      <c r="M720" s="19"/>
      <c r="N720" s="19"/>
      <c r="O720" s="19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9"/>
      <c r="M721" s="19"/>
      <c r="N721" s="19"/>
      <c r="O721" s="19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9"/>
      <c r="M722" s="19"/>
      <c r="N722" s="19"/>
      <c r="O722" s="19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9"/>
      <c r="M723" s="19"/>
      <c r="N723" s="19"/>
      <c r="O723" s="19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9"/>
      <c r="M724" s="19"/>
      <c r="N724" s="19"/>
      <c r="O724" s="19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9"/>
      <c r="M725" s="19"/>
      <c r="N725" s="19"/>
      <c r="O725" s="19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9"/>
      <c r="M726" s="19"/>
      <c r="N726" s="19"/>
      <c r="O726" s="19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9"/>
      <c r="M727" s="19"/>
      <c r="N727" s="19"/>
      <c r="O727" s="19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9"/>
      <c r="M728" s="19"/>
      <c r="N728" s="19"/>
      <c r="O728" s="19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9"/>
      <c r="M729" s="19"/>
      <c r="N729" s="19"/>
      <c r="O729" s="19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9"/>
      <c r="M730" s="19"/>
      <c r="N730" s="19"/>
      <c r="O730" s="19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9"/>
      <c r="M731" s="19"/>
      <c r="N731" s="19"/>
      <c r="O731" s="19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9"/>
      <c r="M732" s="19"/>
      <c r="N732" s="19"/>
      <c r="O732" s="19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9"/>
      <c r="M733" s="19"/>
      <c r="N733" s="19"/>
      <c r="O733" s="19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9"/>
      <c r="M734" s="19"/>
      <c r="N734" s="19"/>
      <c r="O734" s="19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9"/>
      <c r="M735" s="19"/>
      <c r="N735" s="19"/>
      <c r="O735" s="19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9"/>
      <c r="M736" s="19"/>
      <c r="N736" s="19"/>
      <c r="O736" s="19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9"/>
      <c r="M737" s="19"/>
      <c r="N737" s="19"/>
      <c r="O737" s="19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9"/>
      <c r="M738" s="19"/>
      <c r="N738" s="19"/>
      <c r="O738" s="19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9"/>
      <c r="M739" s="19"/>
      <c r="N739" s="19"/>
      <c r="O739" s="19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9"/>
      <c r="M740" s="19"/>
      <c r="N740" s="19"/>
      <c r="O740" s="19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9"/>
      <c r="M741" s="19"/>
      <c r="N741" s="19"/>
      <c r="O741" s="19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9"/>
      <c r="M742" s="19"/>
      <c r="N742" s="19"/>
      <c r="O742" s="19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9"/>
      <c r="M743" s="19"/>
      <c r="N743" s="19"/>
      <c r="O743" s="19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9"/>
      <c r="M744" s="19"/>
      <c r="N744" s="19"/>
      <c r="O744" s="19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9"/>
      <c r="M745" s="19"/>
      <c r="N745" s="19"/>
      <c r="O745" s="19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9"/>
      <c r="M746" s="19"/>
      <c r="N746" s="19"/>
      <c r="O746" s="19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9"/>
      <c r="M747" s="19"/>
      <c r="N747" s="19"/>
      <c r="O747" s="19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9"/>
      <c r="M748" s="19"/>
      <c r="N748" s="19"/>
      <c r="O748" s="19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9"/>
      <c r="M749" s="19"/>
      <c r="N749" s="19"/>
      <c r="O749" s="19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9"/>
      <c r="M750" s="19"/>
      <c r="N750" s="19"/>
      <c r="O750" s="19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9"/>
      <c r="M751" s="19"/>
      <c r="N751" s="19"/>
      <c r="O751" s="19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9"/>
      <c r="M752" s="19"/>
      <c r="N752" s="19"/>
      <c r="O752" s="19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9"/>
      <c r="M753" s="19"/>
      <c r="N753" s="19"/>
      <c r="O753" s="19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9"/>
      <c r="M754" s="19"/>
      <c r="N754" s="19"/>
      <c r="O754" s="19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9"/>
      <c r="M755" s="19"/>
      <c r="N755" s="19"/>
      <c r="O755" s="19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9"/>
      <c r="M756" s="19"/>
      <c r="N756" s="19"/>
      <c r="O756" s="19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9"/>
      <c r="M757" s="19"/>
      <c r="N757" s="19"/>
      <c r="O757" s="19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9"/>
      <c r="M758" s="19"/>
      <c r="N758" s="19"/>
      <c r="O758" s="19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9"/>
      <c r="M759" s="19"/>
      <c r="N759" s="19"/>
      <c r="O759" s="19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9"/>
      <c r="M760" s="19"/>
      <c r="N760" s="19"/>
      <c r="O760" s="19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9"/>
      <c r="M761" s="19"/>
      <c r="N761" s="19"/>
      <c r="O761" s="19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9"/>
      <c r="M762" s="19"/>
      <c r="N762" s="19"/>
      <c r="O762" s="19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9"/>
      <c r="M763" s="19"/>
      <c r="N763" s="19"/>
      <c r="O763" s="19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9"/>
      <c r="M764" s="19"/>
      <c r="N764" s="19"/>
      <c r="O764" s="19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9"/>
      <c r="M765" s="19"/>
      <c r="N765" s="19"/>
      <c r="O765" s="19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9"/>
      <c r="M766" s="19"/>
      <c r="N766" s="19"/>
      <c r="O766" s="19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9"/>
      <c r="M767" s="19"/>
      <c r="N767" s="19"/>
      <c r="O767" s="19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9"/>
      <c r="M768" s="19"/>
      <c r="N768" s="19"/>
      <c r="O768" s="19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9"/>
      <c r="M769" s="19"/>
      <c r="N769" s="19"/>
      <c r="O769" s="19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9"/>
      <c r="M770" s="19"/>
      <c r="N770" s="19"/>
      <c r="O770" s="19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9"/>
      <c r="M771" s="19"/>
      <c r="N771" s="19"/>
      <c r="O771" s="19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9"/>
      <c r="M772" s="19"/>
      <c r="N772" s="19"/>
      <c r="O772" s="19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9"/>
      <c r="M773" s="19"/>
      <c r="N773" s="19"/>
      <c r="O773" s="19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9"/>
      <c r="M774" s="19"/>
      <c r="N774" s="19"/>
      <c r="O774" s="19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9"/>
      <c r="M775" s="19"/>
      <c r="N775" s="19"/>
      <c r="O775" s="19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9"/>
      <c r="M776" s="19"/>
      <c r="N776" s="19"/>
      <c r="O776" s="19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9"/>
      <c r="M777" s="19"/>
      <c r="N777" s="19"/>
      <c r="O777" s="19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9"/>
      <c r="M778" s="19"/>
      <c r="N778" s="19"/>
      <c r="O778" s="19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9"/>
      <c r="M779" s="19"/>
      <c r="N779" s="19"/>
      <c r="O779" s="19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9"/>
      <c r="M780" s="19"/>
      <c r="N780" s="19"/>
      <c r="O780" s="19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9"/>
      <c r="M781" s="19"/>
      <c r="N781" s="19"/>
      <c r="O781" s="19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9"/>
      <c r="M782" s="19"/>
      <c r="N782" s="19"/>
      <c r="O782" s="19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9"/>
      <c r="M783" s="19"/>
      <c r="N783" s="19"/>
      <c r="O783" s="19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9"/>
      <c r="M784" s="19"/>
      <c r="N784" s="19"/>
      <c r="O784" s="19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9"/>
      <c r="M785" s="19"/>
      <c r="N785" s="19"/>
      <c r="O785" s="19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9"/>
      <c r="M786" s="19"/>
      <c r="N786" s="19"/>
      <c r="O786" s="19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9"/>
      <c r="M787" s="19"/>
      <c r="N787" s="19"/>
      <c r="O787" s="19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9"/>
      <c r="M788" s="19"/>
      <c r="N788" s="19"/>
      <c r="O788" s="19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9"/>
      <c r="M789" s="19"/>
      <c r="N789" s="19"/>
      <c r="O789" s="19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9"/>
      <c r="M790" s="19"/>
      <c r="N790" s="19"/>
      <c r="O790" s="19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9"/>
      <c r="M791" s="19"/>
      <c r="N791" s="19"/>
      <c r="O791" s="19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9"/>
      <c r="M792" s="19"/>
      <c r="N792" s="19"/>
      <c r="O792" s="19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9"/>
      <c r="M793" s="19"/>
      <c r="N793" s="19"/>
      <c r="O793" s="19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9"/>
      <c r="M794" s="19"/>
      <c r="N794" s="19"/>
      <c r="O794" s="19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9"/>
      <c r="M795" s="19"/>
      <c r="N795" s="19"/>
      <c r="O795" s="19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9"/>
      <c r="M796" s="19"/>
      <c r="N796" s="19"/>
      <c r="O796" s="19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9"/>
      <c r="M797" s="19"/>
      <c r="N797" s="19"/>
      <c r="O797" s="19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9"/>
      <c r="M798" s="19"/>
      <c r="N798" s="19"/>
      <c r="O798" s="19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9"/>
      <c r="M799" s="19"/>
      <c r="N799" s="19"/>
      <c r="O799" s="19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9"/>
      <c r="M800" s="19"/>
      <c r="N800" s="19"/>
      <c r="O800" s="19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9"/>
      <c r="M801" s="19"/>
      <c r="N801" s="19"/>
      <c r="O801" s="19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9"/>
      <c r="M802" s="19"/>
      <c r="N802" s="19"/>
      <c r="O802" s="19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9"/>
      <c r="M803" s="19"/>
      <c r="N803" s="19"/>
      <c r="O803" s="19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9"/>
      <c r="M804" s="19"/>
      <c r="N804" s="19"/>
      <c r="O804" s="19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9"/>
      <c r="M805" s="19"/>
      <c r="N805" s="19"/>
      <c r="O805" s="19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9"/>
      <c r="M806" s="19"/>
      <c r="N806" s="19"/>
      <c r="O806" s="19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9"/>
      <c r="M807" s="19"/>
      <c r="N807" s="19"/>
      <c r="O807" s="19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9"/>
      <c r="M808" s="19"/>
      <c r="N808" s="19"/>
      <c r="O808" s="19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9"/>
      <c r="M809" s="19"/>
      <c r="N809" s="19"/>
      <c r="O809" s="19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9"/>
      <c r="M810" s="19"/>
      <c r="N810" s="19"/>
      <c r="O810" s="19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9"/>
      <c r="M811" s="19"/>
      <c r="N811" s="19"/>
      <c r="O811" s="19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9"/>
      <c r="M812" s="19"/>
      <c r="N812" s="19"/>
      <c r="O812" s="19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9"/>
      <c r="M813" s="19"/>
      <c r="N813" s="19"/>
      <c r="O813" s="19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9"/>
      <c r="M814" s="19"/>
      <c r="N814" s="19"/>
      <c r="O814" s="19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9"/>
      <c r="M815" s="19"/>
      <c r="N815" s="19"/>
      <c r="O815" s="19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9"/>
      <c r="M816" s="19"/>
      <c r="N816" s="19"/>
      <c r="O816" s="19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9"/>
      <c r="M817" s="19"/>
      <c r="N817" s="19"/>
      <c r="O817" s="19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9"/>
      <c r="M818" s="19"/>
      <c r="N818" s="19"/>
      <c r="O818" s="19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9"/>
      <c r="M819" s="19"/>
      <c r="N819" s="19"/>
      <c r="O819" s="19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9"/>
      <c r="M820" s="19"/>
      <c r="N820" s="19"/>
      <c r="O820" s="19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9"/>
      <c r="M821" s="19"/>
      <c r="N821" s="19"/>
      <c r="O821" s="19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9"/>
      <c r="M822" s="19"/>
      <c r="N822" s="19"/>
      <c r="O822" s="19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9"/>
      <c r="M823" s="19"/>
      <c r="N823" s="19"/>
      <c r="O823" s="19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9"/>
      <c r="M824" s="19"/>
      <c r="N824" s="19"/>
      <c r="O824" s="19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9"/>
      <c r="M825" s="19"/>
      <c r="N825" s="19"/>
      <c r="O825" s="19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9"/>
      <c r="M826" s="19"/>
      <c r="N826" s="19"/>
      <c r="O826" s="19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9"/>
      <c r="M827" s="19"/>
      <c r="N827" s="19"/>
      <c r="O827" s="19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9"/>
      <c r="M828" s="19"/>
      <c r="N828" s="19"/>
      <c r="O828" s="19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9"/>
      <c r="M829" s="19"/>
      <c r="N829" s="19"/>
      <c r="O829" s="19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9"/>
      <c r="M830" s="19"/>
      <c r="N830" s="19"/>
      <c r="O830" s="19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9"/>
      <c r="M831" s="19"/>
      <c r="N831" s="19"/>
      <c r="O831" s="19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9"/>
      <c r="M832" s="19"/>
      <c r="N832" s="19"/>
      <c r="O832" s="19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9"/>
      <c r="M833" s="19"/>
      <c r="N833" s="19"/>
      <c r="O833" s="19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9"/>
      <c r="M834" s="19"/>
      <c r="N834" s="19"/>
      <c r="O834" s="19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9"/>
      <c r="M835" s="19"/>
      <c r="N835" s="19"/>
      <c r="O835" s="19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9"/>
      <c r="M836" s="19"/>
      <c r="N836" s="19"/>
      <c r="O836" s="19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9"/>
      <c r="M837" s="19"/>
      <c r="N837" s="19"/>
      <c r="O837" s="19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9"/>
      <c r="M838" s="19"/>
      <c r="N838" s="19"/>
      <c r="O838" s="19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9"/>
      <c r="M839" s="19"/>
      <c r="N839" s="19"/>
      <c r="O839" s="19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9"/>
      <c r="M840" s="19"/>
      <c r="N840" s="19"/>
      <c r="O840" s="19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9"/>
      <c r="M841" s="19"/>
      <c r="N841" s="19"/>
      <c r="O841" s="19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9"/>
      <c r="M842" s="19"/>
      <c r="N842" s="19"/>
      <c r="O842" s="19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9"/>
      <c r="M843" s="19"/>
      <c r="N843" s="19"/>
      <c r="O843" s="19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9"/>
      <c r="M844" s="19"/>
      <c r="N844" s="19"/>
      <c r="O844" s="19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9"/>
      <c r="M845" s="19"/>
      <c r="N845" s="19"/>
      <c r="O845" s="19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9"/>
      <c r="M846" s="19"/>
      <c r="N846" s="19"/>
      <c r="O846" s="19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9"/>
      <c r="M847" s="19"/>
      <c r="N847" s="19"/>
      <c r="O847" s="19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9"/>
      <c r="M848" s="19"/>
      <c r="N848" s="19"/>
      <c r="O848" s="19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9"/>
      <c r="M849" s="19"/>
      <c r="N849" s="19"/>
      <c r="O849" s="19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9"/>
      <c r="M850" s="19"/>
      <c r="N850" s="19"/>
      <c r="O850" s="19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9"/>
      <c r="M851" s="19"/>
      <c r="N851" s="19"/>
      <c r="O851" s="19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9"/>
      <c r="M852" s="19"/>
      <c r="N852" s="19"/>
      <c r="O852" s="19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9"/>
      <c r="M853" s="19"/>
      <c r="N853" s="19"/>
      <c r="O853" s="19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9"/>
      <c r="M854" s="19"/>
      <c r="N854" s="19"/>
      <c r="O854" s="19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9"/>
      <c r="M855" s="19"/>
      <c r="N855" s="19"/>
      <c r="O855" s="19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9"/>
      <c r="M856" s="19"/>
      <c r="N856" s="19"/>
      <c r="O856" s="19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9"/>
      <c r="M857" s="19"/>
      <c r="N857" s="19"/>
      <c r="O857" s="19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9"/>
      <c r="M858" s="19"/>
      <c r="N858" s="19"/>
      <c r="O858" s="19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9"/>
      <c r="M859" s="19"/>
      <c r="N859" s="19"/>
      <c r="O859" s="19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9"/>
      <c r="M860" s="19"/>
      <c r="N860" s="19"/>
      <c r="O860" s="19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9"/>
      <c r="M861" s="19"/>
      <c r="N861" s="19"/>
      <c r="O861" s="19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9"/>
      <c r="M862" s="19"/>
      <c r="N862" s="19"/>
      <c r="O862" s="19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9"/>
      <c r="M863" s="19"/>
      <c r="N863" s="19"/>
      <c r="O863" s="19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9"/>
      <c r="M864" s="19"/>
      <c r="N864" s="19"/>
      <c r="O864" s="19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9"/>
      <c r="M865" s="19"/>
      <c r="N865" s="19"/>
      <c r="O865" s="19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9"/>
      <c r="M866" s="19"/>
      <c r="N866" s="19"/>
      <c r="O866" s="19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9"/>
      <c r="M867" s="19"/>
      <c r="N867" s="19"/>
      <c r="O867" s="19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9"/>
      <c r="M868" s="19"/>
      <c r="N868" s="19"/>
      <c r="O868" s="19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9"/>
      <c r="M869" s="19"/>
      <c r="N869" s="19"/>
      <c r="O869" s="19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9"/>
      <c r="M870" s="19"/>
      <c r="N870" s="19"/>
      <c r="O870" s="19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9"/>
      <c r="M871" s="19"/>
      <c r="N871" s="19"/>
      <c r="O871" s="19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9"/>
      <c r="M872" s="19"/>
      <c r="N872" s="19"/>
      <c r="O872" s="19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9"/>
      <c r="M873" s="19"/>
      <c r="N873" s="19"/>
      <c r="O873" s="19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9"/>
      <c r="M874" s="19"/>
      <c r="N874" s="19"/>
      <c r="O874" s="19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9"/>
      <c r="M875" s="19"/>
      <c r="N875" s="19"/>
      <c r="O875" s="19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9"/>
      <c r="M876" s="19"/>
      <c r="N876" s="19"/>
      <c r="O876" s="19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9"/>
      <c r="M877" s="19"/>
      <c r="N877" s="19"/>
      <c r="O877" s="19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9"/>
      <c r="M878" s="19"/>
      <c r="N878" s="19"/>
      <c r="O878" s="19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9"/>
      <c r="M879" s="19"/>
      <c r="N879" s="19"/>
      <c r="O879" s="19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9"/>
      <c r="M880" s="19"/>
      <c r="N880" s="19"/>
      <c r="O880" s="19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9"/>
      <c r="M881" s="19"/>
      <c r="N881" s="19"/>
      <c r="O881" s="19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9"/>
      <c r="M882" s="19"/>
      <c r="N882" s="19"/>
      <c r="O882" s="19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9"/>
      <c r="M883" s="19"/>
      <c r="N883" s="19"/>
      <c r="O883" s="19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9"/>
      <c r="M884" s="19"/>
      <c r="N884" s="19"/>
      <c r="O884" s="19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9"/>
      <c r="M885" s="19"/>
      <c r="N885" s="19"/>
      <c r="O885" s="19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9"/>
      <c r="M886" s="19"/>
      <c r="N886" s="19"/>
      <c r="O886" s="19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9"/>
      <c r="M887" s="19"/>
      <c r="N887" s="19"/>
      <c r="O887" s="19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9"/>
      <c r="M888" s="19"/>
      <c r="N888" s="19"/>
      <c r="O888" s="19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9"/>
      <c r="M889" s="19"/>
      <c r="N889" s="19"/>
      <c r="O889" s="19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9"/>
      <c r="M890" s="19"/>
      <c r="N890" s="19"/>
      <c r="O890" s="19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9"/>
      <c r="M891" s="19"/>
      <c r="N891" s="19"/>
      <c r="O891" s="19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9"/>
      <c r="M892" s="19"/>
      <c r="N892" s="19"/>
      <c r="O892" s="19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9"/>
      <c r="M893" s="19"/>
      <c r="N893" s="19"/>
      <c r="O893" s="19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9"/>
      <c r="M894" s="19"/>
      <c r="N894" s="19"/>
      <c r="O894" s="19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9"/>
      <c r="M895" s="19"/>
      <c r="N895" s="19"/>
      <c r="O895" s="19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9"/>
      <c r="M896" s="19"/>
      <c r="N896" s="19"/>
      <c r="O896" s="19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9"/>
      <c r="M897" s="19"/>
      <c r="N897" s="19"/>
      <c r="O897" s="19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9"/>
      <c r="M898" s="19"/>
      <c r="N898" s="19"/>
      <c r="O898" s="19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9"/>
      <c r="M899" s="19"/>
      <c r="N899" s="19"/>
      <c r="O899" s="19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9"/>
      <c r="M900" s="19"/>
      <c r="N900" s="19"/>
      <c r="O900" s="19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9"/>
      <c r="M901" s="19"/>
      <c r="N901" s="19"/>
      <c r="O901" s="19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9"/>
      <c r="M902" s="19"/>
      <c r="N902" s="19"/>
      <c r="O902" s="19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9"/>
      <c r="M903" s="19"/>
      <c r="N903" s="19"/>
      <c r="O903" s="19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9"/>
      <c r="M904" s="19"/>
      <c r="N904" s="19"/>
      <c r="O904" s="19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9"/>
      <c r="M905" s="19"/>
      <c r="N905" s="19"/>
      <c r="O905" s="19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9"/>
      <c r="M906" s="19"/>
      <c r="N906" s="19"/>
      <c r="O906" s="19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9"/>
      <c r="M907" s="19"/>
      <c r="N907" s="19"/>
      <c r="O907" s="19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9"/>
      <c r="M908" s="19"/>
      <c r="N908" s="19"/>
      <c r="O908" s="19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9"/>
      <c r="M909" s="19"/>
      <c r="N909" s="19"/>
      <c r="O909" s="19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9"/>
      <c r="M910" s="19"/>
      <c r="N910" s="19"/>
      <c r="O910" s="19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9"/>
      <c r="M911" s="19"/>
      <c r="N911" s="19"/>
      <c r="O911" s="19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9"/>
      <c r="M912" s="19"/>
      <c r="N912" s="19"/>
      <c r="O912" s="19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9"/>
      <c r="M913" s="19"/>
      <c r="N913" s="19"/>
      <c r="O913" s="19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9"/>
      <c r="M914" s="19"/>
      <c r="N914" s="19"/>
      <c r="O914" s="19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9"/>
      <c r="M915" s="19"/>
      <c r="N915" s="19"/>
      <c r="O915" s="19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9"/>
      <c r="M916" s="19"/>
      <c r="N916" s="19"/>
      <c r="O916" s="19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9"/>
      <c r="M917" s="19"/>
      <c r="N917" s="19"/>
      <c r="O917" s="19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9"/>
      <c r="M918" s="19"/>
      <c r="N918" s="19"/>
      <c r="O918" s="19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9"/>
      <c r="M919" s="19"/>
      <c r="N919" s="19"/>
      <c r="O919" s="19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9"/>
      <c r="M920" s="19"/>
      <c r="N920" s="19"/>
      <c r="O920" s="19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9"/>
      <c r="M921" s="19"/>
      <c r="N921" s="19"/>
      <c r="O921" s="19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9"/>
      <c r="M922" s="19"/>
      <c r="N922" s="19"/>
      <c r="O922" s="19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9"/>
      <c r="M923" s="19"/>
      <c r="N923" s="19"/>
      <c r="O923" s="19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9"/>
      <c r="M924" s="19"/>
      <c r="N924" s="19"/>
      <c r="O924" s="19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9"/>
      <c r="M925" s="19"/>
      <c r="N925" s="19"/>
      <c r="O925" s="19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9"/>
      <c r="M926" s="19"/>
      <c r="N926" s="19"/>
      <c r="O926" s="19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9"/>
      <c r="M927" s="19"/>
      <c r="N927" s="19"/>
      <c r="O927" s="19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9"/>
      <c r="M928" s="19"/>
      <c r="N928" s="19"/>
      <c r="O928" s="19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9"/>
      <c r="M929" s="19"/>
      <c r="N929" s="19"/>
      <c r="O929" s="19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9"/>
      <c r="M930" s="19"/>
      <c r="N930" s="19"/>
      <c r="O930" s="19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9"/>
      <c r="M931" s="19"/>
      <c r="N931" s="19"/>
      <c r="O931" s="19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9"/>
      <c r="M932" s="19"/>
      <c r="N932" s="19"/>
      <c r="O932" s="19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9"/>
      <c r="M933" s="19"/>
      <c r="N933" s="19"/>
      <c r="O933" s="19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9"/>
      <c r="M934" s="19"/>
      <c r="N934" s="19"/>
      <c r="O934" s="19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9"/>
      <c r="M935" s="19"/>
      <c r="N935" s="19"/>
      <c r="O935" s="19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9"/>
      <c r="M936" s="19"/>
      <c r="N936" s="19"/>
      <c r="O936" s="19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9"/>
      <c r="M937" s="19"/>
      <c r="N937" s="19"/>
      <c r="O937" s="19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9"/>
      <c r="M938" s="19"/>
      <c r="N938" s="19"/>
      <c r="O938" s="19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9"/>
      <c r="M939" s="19"/>
      <c r="N939" s="19"/>
      <c r="O939" s="19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9"/>
      <c r="M940" s="19"/>
      <c r="N940" s="19"/>
      <c r="O940" s="19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9"/>
      <c r="M941" s="19"/>
      <c r="N941" s="19"/>
      <c r="O941" s="19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9"/>
      <c r="M942" s="19"/>
      <c r="N942" s="19"/>
      <c r="O942" s="19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9"/>
      <c r="M943" s="19"/>
      <c r="N943" s="19"/>
      <c r="O943" s="19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9"/>
      <c r="M944" s="19"/>
      <c r="N944" s="19"/>
      <c r="O944" s="19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9"/>
      <c r="M945" s="19"/>
      <c r="N945" s="19"/>
      <c r="O945" s="19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9"/>
      <c r="M946" s="19"/>
      <c r="N946" s="19"/>
      <c r="O946" s="19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9"/>
      <c r="M947" s="19"/>
      <c r="N947" s="19"/>
      <c r="O947" s="19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9"/>
      <c r="M948" s="19"/>
      <c r="N948" s="19"/>
      <c r="O948" s="19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9"/>
      <c r="M949" s="19"/>
      <c r="N949" s="19"/>
      <c r="O949" s="19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9"/>
      <c r="M950" s="19"/>
      <c r="N950" s="19"/>
      <c r="O950" s="19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9"/>
      <c r="M951" s="19"/>
      <c r="N951" s="19"/>
      <c r="O951" s="19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9"/>
      <c r="M952" s="19"/>
      <c r="N952" s="19"/>
      <c r="O952" s="19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9"/>
      <c r="M953" s="19"/>
      <c r="N953" s="19"/>
      <c r="O953" s="19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9"/>
      <c r="M954" s="19"/>
      <c r="N954" s="19"/>
      <c r="O954" s="19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9"/>
      <c r="M955" s="19"/>
      <c r="N955" s="19"/>
      <c r="O955" s="19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9"/>
      <c r="M956" s="19"/>
      <c r="N956" s="19"/>
      <c r="O956" s="19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9"/>
      <c r="M957" s="19"/>
      <c r="N957" s="19"/>
      <c r="O957" s="19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9"/>
      <c r="M958" s="19"/>
      <c r="N958" s="19"/>
      <c r="O958" s="19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9"/>
      <c r="M959" s="19"/>
      <c r="N959" s="19"/>
      <c r="O959" s="19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9"/>
      <c r="M960" s="19"/>
      <c r="N960" s="19"/>
      <c r="O960" s="19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9"/>
      <c r="M961" s="19"/>
      <c r="N961" s="19"/>
      <c r="O961" s="19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9"/>
      <c r="M962" s="19"/>
      <c r="N962" s="19"/>
      <c r="O962" s="19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9"/>
      <c r="M963" s="19"/>
      <c r="N963" s="19"/>
      <c r="O963" s="19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9"/>
      <c r="M964" s="19"/>
      <c r="N964" s="19"/>
      <c r="O964" s="19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9"/>
      <c r="M965" s="19"/>
      <c r="N965" s="19"/>
      <c r="O965" s="19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9"/>
      <c r="M966" s="19"/>
      <c r="N966" s="19"/>
      <c r="O966" s="19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9"/>
      <c r="M967" s="19"/>
      <c r="N967" s="19"/>
      <c r="O967" s="19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9"/>
      <c r="M968" s="19"/>
      <c r="N968" s="19"/>
      <c r="O968" s="19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9"/>
      <c r="M969" s="19"/>
      <c r="N969" s="19"/>
      <c r="O969" s="19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9"/>
      <c r="M970" s="19"/>
      <c r="N970" s="19"/>
      <c r="O970" s="19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9"/>
      <c r="M971" s="19"/>
      <c r="N971" s="19"/>
      <c r="O971" s="19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9"/>
      <c r="M972" s="19"/>
      <c r="N972" s="19"/>
      <c r="O972" s="19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9"/>
      <c r="M973" s="19"/>
      <c r="N973" s="19"/>
      <c r="O973" s="19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9"/>
      <c r="M974" s="19"/>
      <c r="N974" s="19"/>
      <c r="O974" s="19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9"/>
      <c r="M975" s="19"/>
      <c r="N975" s="19"/>
      <c r="O975" s="19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9"/>
      <c r="M976" s="19"/>
      <c r="N976" s="19"/>
      <c r="O976" s="19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9"/>
      <c r="M977" s="19"/>
      <c r="N977" s="19"/>
      <c r="O977" s="19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9"/>
      <c r="M978" s="19"/>
      <c r="N978" s="19"/>
      <c r="O978" s="19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9"/>
      <c r="M979" s="19"/>
      <c r="N979" s="19"/>
      <c r="O979" s="19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9"/>
      <c r="M980" s="19"/>
      <c r="N980" s="19"/>
      <c r="O980" s="19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9"/>
      <c r="M981" s="19"/>
      <c r="N981" s="19"/>
      <c r="O981" s="19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9"/>
      <c r="M982" s="19"/>
      <c r="N982" s="19"/>
      <c r="O982" s="19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9"/>
      <c r="M983" s="19"/>
      <c r="N983" s="19"/>
      <c r="O983" s="19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9"/>
      <c r="M984" s="19"/>
      <c r="N984" s="19"/>
      <c r="O984" s="19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9"/>
      <c r="M985" s="19"/>
      <c r="N985" s="19"/>
      <c r="O985" s="19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9"/>
      <c r="M986" s="19"/>
      <c r="N986" s="19"/>
      <c r="O986" s="19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9"/>
      <c r="M987" s="19"/>
      <c r="N987" s="19"/>
      <c r="O987" s="19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9"/>
      <c r="M988" s="19"/>
      <c r="N988" s="19"/>
      <c r="O988" s="19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9"/>
      <c r="M989" s="19"/>
      <c r="N989" s="19"/>
      <c r="O989" s="19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9"/>
      <c r="M990" s="19"/>
      <c r="N990" s="19"/>
      <c r="O990" s="19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9"/>
      <c r="M991" s="19"/>
      <c r="N991" s="19"/>
      <c r="O991" s="19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9"/>
      <c r="M992" s="19"/>
      <c r="N992" s="19"/>
      <c r="O992" s="19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9"/>
      <c r="M993" s="19"/>
      <c r="N993" s="19"/>
      <c r="O993" s="19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9"/>
      <c r="M994" s="19"/>
      <c r="N994" s="19"/>
      <c r="O994" s="19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9"/>
      <c r="M995" s="19"/>
      <c r="N995" s="19"/>
      <c r="O995" s="19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9"/>
      <c r="M996" s="19"/>
      <c r="N996" s="19"/>
      <c r="O996" s="19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9"/>
      <c r="M997" s="19"/>
      <c r="N997" s="19"/>
      <c r="O997" s="19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9"/>
      <c r="M998" s="19"/>
      <c r="N998" s="19"/>
      <c r="O998" s="19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9"/>
      <c r="M999" s="19"/>
      <c r="N999" s="19"/>
      <c r="O999" s="19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9"/>
      <c r="M1000" s="19"/>
      <c r="N1000" s="19"/>
      <c r="O1000" s="19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9"/>
      <c r="M1001" s="19"/>
      <c r="N1001" s="19"/>
      <c r="O1001" s="19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1" t="s">
        <v>11</v>
      </c>
      <c r="M1" s="11" t="s">
        <v>12</v>
      </c>
      <c r="N1" s="11" t="s">
        <v>13</v>
      </c>
      <c r="O1" s="11" t="s">
        <v>14</v>
      </c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7" t="s">
        <v>52</v>
      </c>
      <c r="B2" s="17" t="s">
        <v>43</v>
      </c>
      <c r="C2" s="18">
        <v>81.2429401950319</v>
      </c>
      <c r="D2" s="18">
        <v>21.09375</v>
      </c>
      <c r="E2" s="18">
        <v>18.8442211055276</v>
      </c>
      <c r="F2" s="18">
        <v>100.0</v>
      </c>
      <c r="G2" s="18">
        <v>10.1568689589605</v>
      </c>
      <c r="H2" s="18">
        <v>0.0</v>
      </c>
      <c r="I2" s="18">
        <v>7.54304454769062</v>
      </c>
      <c r="J2" s="18">
        <v>34.0534175135819</v>
      </c>
      <c r="K2" s="18">
        <v>9.34187279151943</v>
      </c>
      <c r="L2" s="15">
        <f t="shared" ref="L2:L43" si="1">(9.25*C2)+(26.32*D2)+(100*E2)+(17.56*F2)+(8.57*G2)+(95.18*H2)+(7.71*I2)+(49.51*J2)+(64.77*K2)</f>
        <v>7383.36585</v>
      </c>
      <c r="M2" s="19"/>
      <c r="N2" s="15">
        <f t="shared" ref="N2:N43" si="2">sqrt(C2^2+D2^2+E2^2+F2^2+G2^2+H2^2+I2^2+J2^2+K2^2)</f>
        <v>137.1401897</v>
      </c>
      <c r="O2" s="15">
        <f t="shared" ref="O2:O43" si="3">(L2)/(164*N2)</f>
        <v>0.3282810354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7" t="s">
        <v>72</v>
      </c>
      <c r="B3" s="17" t="s">
        <v>57</v>
      </c>
      <c r="C3" s="18">
        <v>100.0</v>
      </c>
      <c r="D3" s="18">
        <v>71.09375</v>
      </c>
      <c r="E3" s="18">
        <v>3.14070351758793</v>
      </c>
      <c r="F3" s="20">
        <v>7.90983606557377E-4</v>
      </c>
      <c r="G3" s="18">
        <v>11.8998573918554</v>
      </c>
      <c r="H3" s="18">
        <v>3.88831631218964</v>
      </c>
      <c r="I3" s="18">
        <v>4.75539764963104</v>
      </c>
      <c r="J3" s="18">
        <v>42.7666669965265</v>
      </c>
      <c r="K3" s="18">
        <v>43.2420494699646</v>
      </c>
      <c r="L3" s="21">
        <f t="shared" si="1"/>
        <v>8537.172809</v>
      </c>
      <c r="M3" s="19"/>
      <c r="N3" s="15">
        <f t="shared" si="2"/>
        <v>137.6313459</v>
      </c>
      <c r="O3" s="21">
        <f t="shared" si="3"/>
        <v>0.3782272957</v>
      </c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54</v>
      </c>
      <c r="B4" s="17" t="s">
        <v>43</v>
      </c>
      <c r="C4" s="18">
        <v>99.7927396706633</v>
      </c>
      <c r="D4" s="18">
        <v>7.6171875</v>
      </c>
      <c r="E4" s="18">
        <v>0.0</v>
      </c>
      <c r="F4" s="18">
        <v>0.0158196721311475</v>
      </c>
      <c r="G4" s="18">
        <v>9.04769450166376</v>
      </c>
      <c r="H4" s="18">
        <v>5.25625409912864</v>
      </c>
      <c r="I4" s="18">
        <v>7.57037441924022</v>
      </c>
      <c r="J4" s="18">
        <v>100.0</v>
      </c>
      <c r="K4" s="18">
        <v>38.9355123674911</v>
      </c>
      <c r="L4" s="15">
        <f t="shared" si="1"/>
        <v>9232.89474</v>
      </c>
      <c r="M4" s="19"/>
      <c r="N4" s="15">
        <f t="shared" si="2"/>
        <v>147.3071158</v>
      </c>
      <c r="O4" s="15">
        <f t="shared" si="3"/>
        <v>0.3821820715</v>
      </c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69</v>
      </c>
      <c r="B5" s="17" t="s">
        <v>57</v>
      </c>
      <c r="C5" s="18">
        <v>75.646911302942</v>
      </c>
      <c r="D5" s="18">
        <v>10.9374999999999</v>
      </c>
      <c r="E5" s="18">
        <v>13.9447236180904</v>
      </c>
      <c r="F5" s="18">
        <v>0.08237705</v>
      </c>
      <c r="G5" s="18">
        <v>4.42085248</v>
      </c>
      <c r="H5" s="18">
        <v>16.771292045348</v>
      </c>
      <c r="I5" s="18">
        <v>1.09319486198414</v>
      </c>
      <c r="J5" s="18">
        <v>18.4230057494581</v>
      </c>
      <c r="K5" s="18">
        <v>8.34805653710247</v>
      </c>
      <c r="L5" s="15">
        <f t="shared" si="1"/>
        <v>5478.961284</v>
      </c>
      <c r="M5" s="19"/>
      <c r="N5" s="15">
        <f t="shared" si="2"/>
        <v>82.1441333</v>
      </c>
      <c r="O5" s="15">
        <f t="shared" si="3"/>
        <v>0.4067034269</v>
      </c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7" t="s">
        <v>50</v>
      </c>
      <c r="B6" s="17" t="s">
        <v>43</v>
      </c>
      <c r="C6" s="18">
        <v>17.8212794180129</v>
      </c>
      <c r="D6" s="18">
        <v>97.65625</v>
      </c>
      <c r="E6" s="18">
        <v>15.2010050251256</v>
      </c>
      <c r="F6" s="18">
        <v>0.0107581967213114</v>
      </c>
      <c r="G6" s="18">
        <v>9.998415465061</v>
      </c>
      <c r="H6" s="18">
        <v>41.0756113557575</v>
      </c>
      <c r="I6" s="18">
        <v>100.0</v>
      </c>
      <c r="J6" s="18">
        <v>4.19977635498203</v>
      </c>
      <c r="K6" s="18">
        <v>13.86925795053</v>
      </c>
      <c r="L6" s="15">
        <f t="shared" si="1"/>
        <v>10127.95463</v>
      </c>
      <c r="M6" s="19"/>
      <c r="N6" s="15">
        <f t="shared" si="2"/>
        <v>148.6020876</v>
      </c>
      <c r="O6" s="15">
        <f t="shared" si="3"/>
        <v>0.4155784208</v>
      </c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7" t="s">
        <v>46</v>
      </c>
      <c r="B7" s="17" t="s">
        <v>43</v>
      </c>
      <c r="C7" s="18">
        <v>71.3980745515404</v>
      </c>
      <c r="D7" s="18">
        <v>71.2890625</v>
      </c>
      <c r="E7" s="18">
        <v>20.4773869346733</v>
      </c>
      <c r="F7" s="18">
        <v>0.203483606557377</v>
      </c>
      <c r="G7" s="18">
        <v>9.36460148946284</v>
      </c>
      <c r="H7" s="18">
        <v>18.7295043567881</v>
      </c>
      <c r="I7" s="18">
        <v>3.66220278764689</v>
      </c>
      <c r="J7" s="18">
        <v>33.997011469229</v>
      </c>
      <c r="K7" s="18">
        <v>17.1819787985865</v>
      </c>
      <c r="L7" s="15">
        <f t="shared" si="1"/>
        <v>9275.305428</v>
      </c>
      <c r="M7" s="19"/>
      <c r="N7" s="15">
        <f t="shared" si="2"/>
        <v>111.8127867</v>
      </c>
      <c r="O7" s="15">
        <f t="shared" si="3"/>
        <v>0.5058163926</v>
      </c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7" t="s">
        <v>55</v>
      </c>
      <c r="B8" s="17" t="s">
        <v>43</v>
      </c>
      <c r="C8" s="18">
        <v>57.200741991979</v>
      </c>
      <c r="D8" s="18">
        <v>71.09375</v>
      </c>
      <c r="E8" s="18">
        <v>25.251256281407</v>
      </c>
      <c r="F8" s="18">
        <v>0.264344262295081</v>
      </c>
      <c r="G8" s="18">
        <v>4.08810014260814</v>
      </c>
      <c r="H8" s="18">
        <v>13.2671226459289</v>
      </c>
      <c r="I8" s="18">
        <v>35.5015031429352</v>
      </c>
      <c r="J8" s="18">
        <v>49.8391932946077</v>
      </c>
      <c r="K8" s="18">
        <v>9.56272084805653</v>
      </c>
      <c r="L8" s="15">
        <f t="shared" si="1"/>
        <v>9588.494107</v>
      </c>
      <c r="M8" s="19"/>
      <c r="N8" s="15">
        <f t="shared" si="2"/>
        <v>113.9842912</v>
      </c>
      <c r="O8" s="15">
        <f t="shared" si="3"/>
        <v>0.5129340794</v>
      </c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7" t="s">
        <v>71</v>
      </c>
      <c r="B9" s="17" t="s">
        <v>57</v>
      </c>
      <c r="C9" s="18">
        <v>95.0257521</v>
      </c>
      <c r="D9" s="18">
        <v>68.1640625</v>
      </c>
      <c r="E9" s="18">
        <v>14.572864321608</v>
      </c>
      <c r="F9" s="18">
        <v>0.00354508</v>
      </c>
      <c r="G9" s="18">
        <v>5.37157344319442</v>
      </c>
      <c r="H9" s="18">
        <v>24.1169305724725</v>
      </c>
      <c r="I9" s="18">
        <v>18.4476632959825</v>
      </c>
      <c r="J9" s="18">
        <v>73.66629392497</v>
      </c>
      <c r="K9" s="18">
        <v>33.303886925795</v>
      </c>
      <c r="L9" s="15">
        <f t="shared" si="1"/>
        <v>12418.4413</v>
      </c>
      <c r="M9" s="19"/>
      <c r="N9" s="15">
        <f t="shared" si="2"/>
        <v>146.202837</v>
      </c>
      <c r="O9" s="15">
        <f t="shared" si="3"/>
        <v>0.5179256754</v>
      </c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61</v>
      </c>
      <c r="B10" s="17" t="s">
        <v>57</v>
      </c>
      <c r="C10" s="18">
        <v>83.4191736530669</v>
      </c>
      <c r="D10" s="18">
        <v>30.859375</v>
      </c>
      <c r="E10" s="18">
        <v>13.4422110552763</v>
      </c>
      <c r="F10" s="18">
        <v>0.0</v>
      </c>
      <c r="G10" s="18">
        <v>2.69370939629218</v>
      </c>
      <c r="H10" s="18">
        <v>45.4417689496861</v>
      </c>
      <c r="I10" s="18">
        <v>2.48701831101393</v>
      </c>
      <c r="J10" s="18">
        <v>53.6926167456681</v>
      </c>
      <c r="K10" s="18">
        <v>8.12720848056537</v>
      </c>
      <c r="L10" s="15">
        <f t="shared" si="1"/>
        <v>10480.19553</v>
      </c>
      <c r="M10" s="19"/>
      <c r="N10" s="15">
        <f t="shared" si="2"/>
        <v>114.5386262</v>
      </c>
      <c r="O10" s="15">
        <f t="shared" si="3"/>
        <v>0.5579221034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60</v>
      </c>
      <c r="B11" s="17" t="s">
        <v>57</v>
      </c>
      <c r="C11" s="18">
        <v>80.5175290423536</v>
      </c>
      <c r="D11" s="18">
        <v>0.0</v>
      </c>
      <c r="E11" s="18">
        <v>28.1407035175879</v>
      </c>
      <c r="F11" s="18">
        <v>0.01151639</v>
      </c>
      <c r="G11" s="18">
        <v>8.25542703</v>
      </c>
      <c r="H11" s="18">
        <v>66.0920079</v>
      </c>
      <c r="I11" s="18">
        <v>1.25717409128177</v>
      </c>
      <c r="J11" s="18">
        <v>0.0</v>
      </c>
      <c r="K11" s="18">
        <v>12.6545936395759</v>
      </c>
      <c r="L11" s="15">
        <f t="shared" si="1"/>
        <v>10749.77689</v>
      </c>
      <c r="M11" s="19"/>
      <c r="N11" s="15">
        <f t="shared" si="2"/>
        <v>108.9632811</v>
      </c>
      <c r="O11" s="15">
        <f t="shared" si="3"/>
        <v>0.6015551239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7" t="s">
        <v>48</v>
      </c>
      <c r="B12" s="17" t="s">
        <v>43</v>
      </c>
      <c r="C12" s="18">
        <v>71.3980745515404</v>
      </c>
      <c r="D12" s="18">
        <v>67.3828125</v>
      </c>
      <c r="E12" s="18">
        <v>26.0050251256281</v>
      </c>
      <c r="F12" s="18">
        <v>0.0105942622950819</v>
      </c>
      <c r="G12" s="18">
        <v>9.04769450166376</v>
      </c>
      <c r="H12" s="18">
        <v>35.0604328679846</v>
      </c>
      <c r="I12" s="18">
        <v>14.3755124350915</v>
      </c>
      <c r="J12" s="18">
        <v>63.5933618992014</v>
      </c>
      <c r="K12" s="18">
        <v>21.2676678445229</v>
      </c>
      <c r="L12" s="15">
        <f t="shared" si="1"/>
        <v>13086.0765</v>
      </c>
      <c r="M12" s="19"/>
      <c r="N12" s="15">
        <f t="shared" si="2"/>
        <v>127.7832907</v>
      </c>
      <c r="O12" s="15">
        <f t="shared" si="3"/>
        <v>0.6244411845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67</v>
      </c>
      <c r="B13" s="17" t="s">
        <v>57</v>
      </c>
      <c r="C13" s="18">
        <v>86.7353389224535</v>
      </c>
      <c r="D13" s="18">
        <v>69.3359375</v>
      </c>
      <c r="E13" s="18">
        <v>37.1859296482412</v>
      </c>
      <c r="F13" s="18">
        <v>0.0158401639344262</v>
      </c>
      <c r="G13" s="18">
        <v>7.93852004436697</v>
      </c>
      <c r="H13" s="18">
        <v>40.6352478216059</v>
      </c>
      <c r="I13" s="18">
        <v>8.44493031</v>
      </c>
      <c r="J13" s="18">
        <v>7.74939883031676</v>
      </c>
      <c r="K13" s="18">
        <v>45.5609540636042</v>
      </c>
      <c r="L13" s="15">
        <f t="shared" si="1"/>
        <v>13681.55703</v>
      </c>
      <c r="M13" s="19"/>
      <c r="N13" s="15">
        <f t="shared" si="2"/>
        <v>132.7957036</v>
      </c>
      <c r="O13" s="15">
        <f t="shared" si="3"/>
        <v>0.6282140608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7" t="s">
        <v>66</v>
      </c>
      <c r="B14" s="17" t="s">
        <v>57</v>
      </c>
      <c r="C14" s="18">
        <v>91.1914360031918</v>
      </c>
      <c r="D14" s="18">
        <v>50.9765625</v>
      </c>
      <c r="E14" s="18">
        <v>19.3467336683417</v>
      </c>
      <c r="F14" s="18">
        <v>0.0</v>
      </c>
      <c r="G14" s="18">
        <v>7.62161305656789</v>
      </c>
      <c r="H14" s="18">
        <v>47.1751147756019</v>
      </c>
      <c r="I14" s="18">
        <v>2.65099754031155</v>
      </c>
      <c r="J14" s="18">
        <v>43.7819757948799</v>
      </c>
      <c r="K14" s="18">
        <v>46.6651943462897</v>
      </c>
      <c r="L14" s="15">
        <f t="shared" si="1"/>
        <v>13885.93137</v>
      </c>
      <c r="M14" s="19"/>
      <c r="N14" s="15">
        <f t="shared" si="2"/>
        <v>132.9431985</v>
      </c>
      <c r="O14" s="15">
        <f t="shared" si="3"/>
        <v>0.6368908994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7" t="s">
        <v>63</v>
      </c>
      <c r="B15" s="17" t="s">
        <v>57</v>
      </c>
      <c r="C15" s="18">
        <v>93.1604091318901</v>
      </c>
      <c r="D15" s="18">
        <v>58.203125</v>
      </c>
      <c r="E15" s="18">
        <v>41.7085427135678</v>
      </c>
      <c r="F15" s="18">
        <v>0.00553279</v>
      </c>
      <c r="G15" s="18">
        <v>5.24481065</v>
      </c>
      <c r="H15" s="18">
        <v>44.139417221025</v>
      </c>
      <c r="I15" s="18">
        <v>0.90188576</v>
      </c>
      <c r="J15" s="18">
        <v>19.12263861538</v>
      </c>
      <c r="K15" s="18">
        <v>41.6961130742049</v>
      </c>
      <c r="L15" s="15">
        <f t="shared" si="1"/>
        <v>14465.10184</v>
      </c>
      <c r="M15" s="19"/>
      <c r="N15" s="15">
        <f t="shared" si="2"/>
        <v>133.7419863</v>
      </c>
      <c r="O15" s="15">
        <f t="shared" si="3"/>
        <v>0.6594925269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7" t="s">
        <v>56</v>
      </c>
      <c r="B16" s="17" t="s">
        <v>57</v>
      </c>
      <c r="C16" s="18">
        <v>78.3412955843186</v>
      </c>
      <c r="D16" s="18">
        <v>93.5546875</v>
      </c>
      <c r="E16" s="18">
        <v>25.251256281407</v>
      </c>
      <c r="F16" s="18">
        <v>0.0014918</v>
      </c>
      <c r="G16" s="18">
        <v>7.93852004436697</v>
      </c>
      <c r="H16" s="18">
        <v>79.9962522252412</v>
      </c>
      <c r="I16" s="18">
        <v>7.67969390543864</v>
      </c>
      <c r="J16" s="18">
        <v>63.6111743342602</v>
      </c>
      <c r="K16" s="18">
        <v>14.8630742049469</v>
      </c>
      <c r="L16" s="15">
        <f t="shared" si="1"/>
        <v>17565.52558</v>
      </c>
      <c r="M16" s="19"/>
      <c r="N16" s="15">
        <f t="shared" si="2"/>
        <v>162.2225469</v>
      </c>
      <c r="O16" s="15">
        <f t="shared" si="3"/>
        <v>0.660246466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7" t="s">
        <v>42</v>
      </c>
      <c r="B17" s="17" t="s">
        <v>43</v>
      </c>
      <c r="C17" s="18">
        <v>26.6298434148211</v>
      </c>
      <c r="D17" s="18">
        <v>84.9609375</v>
      </c>
      <c r="E17" s="18">
        <v>35.1758793969849</v>
      </c>
      <c r="F17" s="18">
        <v>0.117418032786885</v>
      </c>
      <c r="G17" s="18">
        <v>15.7027412454444</v>
      </c>
      <c r="H17" s="18">
        <v>46.7628595521409</v>
      </c>
      <c r="I17" s="18">
        <v>15.2773981962284</v>
      </c>
      <c r="J17" s="18">
        <v>21.1601832701651</v>
      </c>
      <c r="K17" s="18">
        <v>6.64752650176678</v>
      </c>
      <c r="L17" s="15">
        <f t="shared" si="1"/>
        <v>12183.5989</v>
      </c>
      <c r="M17" s="19"/>
      <c r="N17" s="15">
        <f t="shared" si="2"/>
        <v>111.0114801</v>
      </c>
      <c r="O17" s="15">
        <f t="shared" si="3"/>
        <v>0.6692122031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7" t="s">
        <v>85</v>
      </c>
      <c r="B18" s="18">
        <v>1989.0</v>
      </c>
      <c r="C18" s="18">
        <v>24.8681306154595</v>
      </c>
      <c r="D18" s="18">
        <v>100.0</v>
      </c>
      <c r="E18" s="18">
        <v>28.0150753768844</v>
      </c>
      <c r="F18" s="18">
        <v>0.0</v>
      </c>
      <c r="G18" s="18">
        <v>8.73078751386468</v>
      </c>
      <c r="H18" s="18">
        <v>72.2289890377588</v>
      </c>
      <c r="I18" s="18">
        <v>2.9516261273572</v>
      </c>
      <c r="J18" s="18">
        <v>28.0832830296972</v>
      </c>
      <c r="K18" s="18">
        <v>20.1634275618374</v>
      </c>
      <c r="L18" s="15">
        <f t="shared" si="1"/>
        <v>15332.26135</v>
      </c>
      <c r="M18" s="19"/>
      <c r="N18" s="15">
        <f t="shared" si="2"/>
        <v>133.7926327</v>
      </c>
      <c r="O18" s="15">
        <f t="shared" si="3"/>
        <v>0.6987634267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7" t="s">
        <v>49</v>
      </c>
      <c r="B19" s="17" t="s">
        <v>43</v>
      </c>
      <c r="C19" s="18">
        <v>20.6192938640579</v>
      </c>
      <c r="D19" s="18">
        <v>88.4765625</v>
      </c>
      <c r="E19" s="18">
        <v>43.467336683417</v>
      </c>
      <c r="F19" s="18">
        <v>0.0</v>
      </c>
      <c r="G19" s="18">
        <v>37.7277768974805</v>
      </c>
      <c r="H19" s="18">
        <v>62.934507636091</v>
      </c>
      <c r="I19" s="18">
        <v>39.0543864443837</v>
      </c>
      <c r="J19" s="18">
        <v>32.9935776275815</v>
      </c>
      <c r="K19" s="18">
        <v>7.57508833922261</v>
      </c>
      <c r="L19" s="15">
        <f t="shared" si="1"/>
        <v>15604.85857</v>
      </c>
      <c r="M19" s="19"/>
      <c r="N19" s="15">
        <f t="shared" si="2"/>
        <v>134.8999903</v>
      </c>
      <c r="O19" s="15">
        <f t="shared" si="3"/>
        <v>0.705349025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7" t="s">
        <v>83</v>
      </c>
      <c r="B20" s="18">
        <v>1989.0</v>
      </c>
      <c r="C20" s="18">
        <v>65.6984154947822</v>
      </c>
      <c r="D20" s="18">
        <v>34.5703125</v>
      </c>
      <c r="E20" s="18">
        <v>38.0653266331658</v>
      </c>
      <c r="F20" s="18">
        <v>0.0</v>
      </c>
      <c r="G20" s="18">
        <v>6.82934558707019</v>
      </c>
      <c r="H20" s="18">
        <v>62.8876604516068</v>
      </c>
      <c r="I20" s="18">
        <v>2.51434818256354</v>
      </c>
      <c r="J20" s="18">
        <v>67.673399107399</v>
      </c>
      <c r="K20" s="18">
        <v>5.01325088339222</v>
      </c>
      <c r="L20" s="15">
        <f t="shared" si="1"/>
        <v>15062.91252</v>
      </c>
      <c r="M20" s="19"/>
      <c r="N20" s="15">
        <f t="shared" si="2"/>
        <v>124.7918217</v>
      </c>
      <c r="O20" s="15">
        <f t="shared" si="3"/>
        <v>0.7360019773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7" t="s">
        <v>62</v>
      </c>
      <c r="B21" s="17" t="s">
        <v>57</v>
      </c>
      <c r="C21" s="18">
        <v>71.0871840575354</v>
      </c>
      <c r="D21" s="18">
        <v>49.8046875</v>
      </c>
      <c r="E21" s="18">
        <v>32.286432160804</v>
      </c>
      <c r="F21" s="20">
        <v>4.77459016393442E-4</v>
      </c>
      <c r="G21" s="18">
        <v>0.23768024084931</v>
      </c>
      <c r="H21" s="18">
        <v>50.9978450295137</v>
      </c>
      <c r="I21" s="18">
        <v>2.54167805411314</v>
      </c>
      <c r="J21" s="18">
        <v>34.1454484</v>
      </c>
      <c r="K21" s="18">
        <v>37.7208480565371</v>
      </c>
      <c r="L21" s="21">
        <f t="shared" si="1"/>
        <v>14206.39605</v>
      </c>
      <c r="M21" s="19"/>
      <c r="N21" s="15">
        <f t="shared" si="2"/>
        <v>117.3557803</v>
      </c>
      <c r="O21" s="21">
        <f t="shared" si="3"/>
        <v>0.7381346359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7" t="s">
        <v>53</v>
      </c>
      <c r="B22" s="17" t="s">
        <v>43</v>
      </c>
      <c r="C22" s="18">
        <v>7.49971501704716</v>
      </c>
      <c r="D22" s="18">
        <v>67.1875</v>
      </c>
      <c r="E22" s="18">
        <v>58.2914572864321</v>
      </c>
      <c r="F22" s="18">
        <v>0.0</v>
      </c>
      <c r="G22" s="18">
        <v>67.3585802566946</v>
      </c>
      <c r="H22" s="18">
        <v>78.6002061276117</v>
      </c>
      <c r="I22" s="18">
        <v>11.6151954085815</v>
      </c>
      <c r="J22" s="18">
        <v>14.2677604821232</v>
      </c>
      <c r="K22" s="18">
        <v>6.57022968197879</v>
      </c>
      <c r="L22" s="15">
        <f t="shared" si="1"/>
        <v>16946.8275</v>
      </c>
      <c r="M22" s="19"/>
      <c r="N22" s="15">
        <f t="shared" si="2"/>
        <v>138.0765016</v>
      </c>
      <c r="O22" s="15">
        <f t="shared" si="3"/>
        <v>0.7483845032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7" t="s">
        <v>47</v>
      </c>
      <c r="B23" s="17" t="s">
        <v>43</v>
      </c>
      <c r="C23" s="18">
        <v>41.4489569623926</v>
      </c>
      <c r="D23" s="18">
        <v>77.7343749999999</v>
      </c>
      <c r="E23" s="18">
        <v>30.1507537688442</v>
      </c>
      <c r="F23" s="18">
        <v>0.00106557</v>
      </c>
      <c r="G23" s="18">
        <v>10.6322294406591</v>
      </c>
      <c r="H23" s="18">
        <v>48.6367469315094</v>
      </c>
      <c r="I23" s="18">
        <v>11.3418966930855</v>
      </c>
      <c r="J23" s="18">
        <v>43.975933421076</v>
      </c>
      <c r="K23" s="18">
        <v>37.8312720848056</v>
      </c>
      <c r="L23" s="15">
        <f t="shared" si="1"/>
        <v>14879.85545</v>
      </c>
      <c r="M23" s="19"/>
      <c r="N23" s="15">
        <f t="shared" si="2"/>
        <v>121.0042189</v>
      </c>
      <c r="O23" s="15">
        <f t="shared" si="3"/>
        <v>0.7498153928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7" t="s">
        <v>44</v>
      </c>
      <c r="B24" s="17" t="s">
        <v>43</v>
      </c>
      <c r="C24" s="18">
        <v>5.83126936588702</v>
      </c>
      <c r="D24" s="18">
        <v>66.2109375</v>
      </c>
      <c r="E24" s="18">
        <v>30.4020100502512</v>
      </c>
      <c r="F24" s="20">
        <v>2.11065573770491E-4</v>
      </c>
      <c r="G24" s="18">
        <v>6.82934558707019</v>
      </c>
      <c r="H24" s="18">
        <v>67.3287735</v>
      </c>
      <c r="I24" s="18">
        <v>8.82754851052199</v>
      </c>
      <c r="J24" s="18">
        <v>32.1346224258557</v>
      </c>
      <c r="K24" s="18">
        <v>0.0</v>
      </c>
      <c r="L24" s="21">
        <f t="shared" si="1"/>
        <v>12962.74154</v>
      </c>
      <c r="M24" s="19"/>
      <c r="N24" s="15">
        <f t="shared" si="2"/>
        <v>105.0358864</v>
      </c>
      <c r="O24" s="21">
        <f t="shared" si="3"/>
        <v>0.7525152558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7" t="s">
        <v>70</v>
      </c>
      <c r="B25" s="17" t="s">
        <v>57</v>
      </c>
      <c r="C25" s="18">
        <v>62.0713597313906</v>
      </c>
      <c r="D25" s="18">
        <v>57.6171875</v>
      </c>
      <c r="E25" s="18">
        <v>27.7638190954773</v>
      </c>
      <c r="F25" s="20">
        <v>0.0</v>
      </c>
      <c r="G25" s="18">
        <v>6.29060370781175</v>
      </c>
      <c r="H25" s="18">
        <v>62.9532465098847</v>
      </c>
      <c r="I25" s="18">
        <v>0.327958458595244</v>
      </c>
      <c r="J25" s="18">
        <v>20.1250829</v>
      </c>
      <c r="K25" s="18">
        <v>51.3030035335689</v>
      </c>
      <c r="L25" s="21">
        <f t="shared" si="1"/>
        <v>15234.64379</v>
      </c>
      <c r="M25" s="19"/>
      <c r="N25" s="15">
        <f t="shared" si="2"/>
        <v>122.40601</v>
      </c>
      <c r="O25" s="21">
        <f t="shared" si="3"/>
        <v>0.7589020301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7" t="s">
        <v>51</v>
      </c>
      <c r="B26" s="17" t="s">
        <v>43</v>
      </c>
      <c r="C26" s="18">
        <v>6.29760510689451</v>
      </c>
      <c r="D26" s="18">
        <v>77.7343749999999</v>
      </c>
      <c r="E26" s="18">
        <v>50.6281407</v>
      </c>
      <c r="F26" s="18">
        <v>0.0114344262295081</v>
      </c>
      <c r="G26" s="18">
        <v>4.88036761210584</v>
      </c>
      <c r="H26" s="18">
        <v>58.9337580811393</v>
      </c>
      <c r="I26" s="18">
        <v>12.3531019404208</v>
      </c>
      <c r="J26" s="18">
        <v>87.4758789941911</v>
      </c>
      <c r="K26" s="18">
        <v>43.6837455830388</v>
      </c>
      <c r="L26" s="15">
        <f t="shared" si="1"/>
        <v>20073.94569</v>
      </c>
      <c r="M26" s="19"/>
      <c r="N26" s="15">
        <f t="shared" si="2"/>
        <v>147.8357387</v>
      </c>
      <c r="O26" s="15">
        <f t="shared" si="3"/>
        <v>0.8279602004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7" t="s">
        <v>58</v>
      </c>
      <c r="B27" s="17" t="s">
        <v>57</v>
      </c>
      <c r="C27" s="18">
        <v>55.5426593572857</v>
      </c>
      <c r="D27" s="18">
        <v>61.5234375</v>
      </c>
      <c r="E27" s="18">
        <v>53.3919597989949</v>
      </c>
      <c r="F27" s="18">
        <v>0.07069672</v>
      </c>
      <c r="G27" s="18">
        <v>30.4389161781017</v>
      </c>
      <c r="H27" s="18">
        <v>64.5741590930385</v>
      </c>
      <c r="I27" s="18">
        <v>5.00136649</v>
      </c>
      <c r="J27" s="18">
        <v>53.8638140381779</v>
      </c>
      <c r="K27" s="18">
        <v>56.7137809187279</v>
      </c>
      <c r="L27" s="15">
        <f t="shared" si="1"/>
        <v>20259.24342</v>
      </c>
      <c r="M27" s="19"/>
      <c r="N27" s="15">
        <f t="shared" si="2"/>
        <v>144.7755278</v>
      </c>
      <c r="O27" s="15">
        <f t="shared" si="3"/>
        <v>0.8532655618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7" t="s">
        <v>64</v>
      </c>
      <c r="B28" s="17" t="s">
        <v>57</v>
      </c>
      <c r="C28" s="18">
        <v>55.646289521954</v>
      </c>
      <c r="D28" s="18">
        <v>45.703125</v>
      </c>
      <c r="E28" s="18">
        <v>58.6683417085427</v>
      </c>
      <c r="F28" s="18">
        <v>0.0149180327868852</v>
      </c>
      <c r="G28" s="18">
        <v>5.4824908889241</v>
      </c>
      <c r="H28" s="18">
        <v>58.7651082169961</v>
      </c>
      <c r="I28" s="18">
        <v>2.45968843946433</v>
      </c>
      <c r="J28" s="18">
        <v>14.1856253649075</v>
      </c>
      <c r="K28" s="18">
        <v>40.3710247349823</v>
      </c>
      <c r="L28" s="15">
        <f t="shared" si="1"/>
        <v>16561.10429</v>
      </c>
      <c r="M28" s="19"/>
      <c r="N28" s="15">
        <f t="shared" si="2"/>
        <v>118.1006225</v>
      </c>
      <c r="O28" s="15">
        <f t="shared" si="3"/>
        <v>0.8550534373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7" t="s">
        <v>68</v>
      </c>
      <c r="B29" s="17" t="s">
        <v>57</v>
      </c>
      <c r="C29" s="18">
        <v>67.7710187881488</v>
      </c>
      <c r="D29" s="18">
        <v>57.421875</v>
      </c>
      <c r="E29" s="18">
        <v>68.21608040201</v>
      </c>
      <c r="F29" s="18">
        <v>0.00344262</v>
      </c>
      <c r="G29" s="18">
        <v>8.88924100776422</v>
      </c>
      <c r="H29" s="18">
        <v>60.7607982760236</v>
      </c>
      <c r="I29" s="18">
        <v>6.28587045640885</v>
      </c>
      <c r="J29" s="18">
        <v>65.6229899161825</v>
      </c>
      <c r="K29" s="18">
        <v>51.7446996466431</v>
      </c>
      <c r="L29" s="15">
        <f t="shared" si="1"/>
        <v>21468.25023</v>
      </c>
      <c r="M29" s="19"/>
      <c r="N29" s="15">
        <f t="shared" si="2"/>
        <v>152.7675112</v>
      </c>
      <c r="O29" s="15">
        <f t="shared" si="3"/>
        <v>0.8568835336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7" t="s">
        <v>73</v>
      </c>
      <c r="B30" s="18">
        <v>1989.0</v>
      </c>
      <c r="C30" s="18">
        <v>3.83120718778822</v>
      </c>
      <c r="D30" s="18">
        <v>96.6796875</v>
      </c>
      <c r="E30" s="18">
        <v>60.0502512562814</v>
      </c>
      <c r="F30" s="20">
        <v>3.60655737704918E-4</v>
      </c>
      <c r="G30" s="18">
        <v>38.9954048486769</v>
      </c>
      <c r="H30" s="18">
        <v>100.0</v>
      </c>
      <c r="I30" s="18">
        <v>2.2683793386171</v>
      </c>
      <c r="J30" s="18">
        <v>40.9903713892709</v>
      </c>
      <c r="K30" s="18">
        <v>63.7809187279151</v>
      </c>
      <c r="L30" s="21">
        <f t="shared" si="1"/>
        <v>24615.28272</v>
      </c>
      <c r="M30" s="19"/>
      <c r="N30" s="15">
        <f t="shared" si="2"/>
        <v>173.9013401</v>
      </c>
      <c r="O30" s="21">
        <f t="shared" si="3"/>
        <v>0.8630939085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7" t="s">
        <v>59</v>
      </c>
      <c r="B31" s="17" t="s">
        <v>57</v>
      </c>
      <c r="C31" s="18">
        <v>48.2885478305025</v>
      </c>
      <c r="D31" s="18">
        <v>75.78125</v>
      </c>
      <c r="E31" s="18">
        <v>63.5678392</v>
      </c>
      <c r="F31" s="18">
        <v>0.471311475409836</v>
      </c>
      <c r="G31" s="18">
        <v>8.09697354</v>
      </c>
      <c r="H31" s="18">
        <v>65.3518223554764</v>
      </c>
      <c r="I31" s="18">
        <v>4.70073790653184</v>
      </c>
      <c r="J31" s="18">
        <v>71.566405747479</v>
      </c>
      <c r="K31" s="18">
        <v>73.8295053003533</v>
      </c>
      <c r="L31" s="15">
        <f t="shared" si="1"/>
        <v>23457.30173</v>
      </c>
      <c r="M31" s="19"/>
      <c r="N31" s="15">
        <f t="shared" si="2"/>
        <v>164.4589277</v>
      </c>
      <c r="O31" s="15">
        <f t="shared" si="3"/>
        <v>0.8697145822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7" t="s">
        <v>65</v>
      </c>
      <c r="B32" s="17" t="s">
        <v>57</v>
      </c>
      <c r="C32" s="18">
        <v>32.4331326362477</v>
      </c>
      <c r="D32" s="18">
        <v>42.3828125</v>
      </c>
      <c r="E32" s="18">
        <v>40.2010050251256</v>
      </c>
      <c r="F32" s="18">
        <v>0.00971311</v>
      </c>
      <c r="G32" s="18">
        <v>17.921090160038</v>
      </c>
      <c r="H32" s="18">
        <v>52.8155157875011</v>
      </c>
      <c r="I32" s="18">
        <v>2.37769882481552</v>
      </c>
      <c r="J32" s="18">
        <v>59.6558241714743</v>
      </c>
      <c r="K32" s="18">
        <v>41.3648409893992</v>
      </c>
      <c r="L32" s="15">
        <f t="shared" si="1"/>
        <v>16267.45037</v>
      </c>
      <c r="M32" s="19"/>
      <c r="N32" s="15">
        <f t="shared" si="2"/>
        <v>113.360032</v>
      </c>
      <c r="O32" s="15">
        <f t="shared" si="3"/>
        <v>0.8750153718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7" t="s">
        <v>80</v>
      </c>
      <c r="B33" s="18">
        <v>1989.0</v>
      </c>
      <c r="C33" s="18">
        <v>8.9194482730033</v>
      </c>
      <c r="D33" s="18">
        <v>68.75</v>
      </c>
      <c r="E33" s="18">
        <v>81.1557788944723</v>
      </c>
      <c r="F33" s="18">
        <v>0.00134016</v>
      </c>
      <c r="G33" s="18">
        <v>14.2766598003485</v>
      </c>
      <c r="H33" s="18">
        <v>87.7541459758268</v>
      </c>
      <c r="I33" s="18">
        <v>42.8805684613282</v>
      </c>
      <c r="J33" s="18">
        <v>93.5588255667817</v>
      </c>
      <c r="K33" s="18">
        <v>28.4452297</v>
      </c>
      <c r="L33" s="15">
        <f t="shared" si="1"/>
        <v>25287.50107</v>
      </c>
      <c r="M33" s="19"/>
      <c r="N33" s="15">
        <f t="shared" si="2"/>
        <v>175.2087919</v>
      </c>
      <c r="O33" s="15">
        <f t="shared" si="3"/>
        <v>0.8800476167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7" t="s">
        <v>74</v>
      </c>
      <c r="B34" s="18">
        <v>1989.0</v>
      </c>
      <c r="C34" s="18">
        <v>8.70182493</v>
      </c>
      <c r="D34" s="18">
        <v>88.8671875</v>
      </c>
      <c r="E34" s="18">
        <v>65.5778894472361</v>
      </c>
      <c r="F34" s="20">
        <v>3.36065573770491E-4</v>
      </c>
      <c r="G34" s="18">
        <v>11.4244969101568</v>
      </c>
      <c r="H34" s="18">
        <v>94.2471657453387</v>
      </c>
      <c r="I34" s="18">
        <v>11.0139382344902</v>
      </c>
      <c r="J34" s="18">
        <v>20.1913847189098</v>
      </c>
      <c r="K34" s="18">
        <v>60.2473498233215</v>
      </c>
      <c r="L34" s="21">
        <f t="shared" si="1"/>
        <v>23032.43805</v>
      </c>
      <c r="M34" s="19"/>
      <c r="N34" s="15">
        <f t="shared" si="2"/>
        <v>159.5159796</v>
      </c>
      <c r="O34" s="21">
        <f t="shared" si="3"/>
        <v>0.880423991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7" t="s">
        <v>82</v>
      </c>
      <c r="B35" s="18">
        <v>1989.0</v>
      </c>
      <c r="C35" s="18">
        <v>0.370995989512627</v>
      </c>
      <c r="D35" s="18">
        <v>91.015625</v>
      </c>
      <c r="E35" s="18">
        <v>63.3165829145728</v>
      </c>
      <c r="F35" s="18">
        <v>0.977459016393442</v>
      </c>
      <c r="G35" s="18">
        <v>5.32403739502455</v>
      </c>
      <c r="H35" s="18">
        <v>87.5480183640963</v>
      </c>
      <c r="I35" s="18">
        <v>6.91445750204973</v>
      </c>
      <c r="J35" s="18">
        <v>43.923485695625</v>
      </c>
      <c r="K35" s="18">
        <v>53.732332155477</v>
      </c>
      <c r="L35" s="15">
        <f t="shared" si="1"/>
        <v>22834.43822</v>
      </c>
      <c r="M35" s="19"/>
      <c r="N35" s="15">
        <f t="shared" si="2"/>
        <v>157.6425497</v>
      </c>
      <c r="O35" s="15">
        <f t="shared" si="3"/>
        <v>0.8832284158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7" t="s">
        <v>76</v>
      </c>
      <c r="B36" s="18">
        <v>1989.0</v>
      </c>
      <c r="C36" s="18">
        <v>0.0</v>
      </c>
      <c r="D36" s="18">
        <v>49.609375</v>
      </c>
      <c r="E36" s="18">
        <v>86.180904522613</v>
      </c>
      <c r="F36" s="18">
        <v>0.00239754</v>
      </c>
      <c r="G36" s="18">
        <v>44.2243701473617</v>
      </c>
      <c r="H36" s="18">
        <v>80.0337299728286</v>
      </c>
      <c r="I36" s="18">
        <v>3.60754304454769</v>
      </c>
      <c r="J36" s="18">
        <v>16.2182221210651</v>
      </c>
      <c r="K36" s="18">
        <v>33.7455830388692</v>
      </c>
      <c r="L36" s="15">
        <f t="shared" si="1"/>
        <v>20936.94432</v>
      </c>
      <c r="M36" s="19"/>
      <c r="N36" s="15">
        <f t="shared" si="2"/>
        <v>140.2292434</v>
      </c>
      <c r="O36" s="15">
        <f t="shared" si="3"/>
        <v>0.9103970863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7" t="s">
        <v>45</v>
      </c>
      <c r="B37" s="17" t="s">
        <v>43</v>
      </c>
      <c r="C37" s="18">
        <v>13.3651823372747</v>
      </c>
      <c r="D37" s="18">
        <v>66.2109375</v>
      </c>
      <c r="E37" s="18">
        <v>61.180904522613</v>
      </c>
      <c r="F37" s="20">
        <v>3.68852459016393E-4</v>
      </c>
      <c r="G37" s="18">
        <v>13.3259388369513</v>
      </c>
      <c r="H37" s="18">
        <v>83.4723133139698</v>
      </c>
      <c r="I37" s="18">
        <v>7.59770429078983</v>
      </c>
      <c r="J37" s="18">
        <v>21.1829436038514</v>
      </c>
      <c r="K37" s="18">
        <v>54.7261484</v>
      </c>
      <c r="L37" s="21">
        <f t="shared" si="1"/>
        <v>20695.45329</v>
      </c>
      <c r="M37" s="19"/>
      <c r="N37" s="15">
        <f t="shared" si="2"/>
        <v>137.6670646</v>
      </c>
      <c r="O37" s="21">
        <f t="shared" si="3"/>
        <v>0.916644723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7" t="s">
        <v>78</v>
      </c>
      <c r="B38" s="18">
        <v>1989.0</v>
      </c>
      <c r="C38" s="18">
        <v>5.70691316828502</v>
      </c>
      <c r="D38" s="18">
        <v>68.1640625</v>
      </c>
      <c r="E38" s="18">
        <v>79.0201005025125</v>
      </c>
      <c r="F38" s="18">
        <v>0.0</v>
      </c>
      <c r="G38" s="18">
        <v>14.2766598003485</v>
      </c>
      <c r="H38" s="18">
        <v>94.3127518</v>
      </c>
      <c r="I38" s="18">
        <v>38.5077890133916</v>
      </c>
      <c r="J38" s="18">
        <v>83.5333933678366</v>
      </c>
      <c r="K38" s="18">
        <v>100.0</v>
      </c>
      <c r="L38" s="15">
        <f t="shared" si="1"/>
        <v>29757.54917</v>
      </c>
      <c r="M38" s="19"/>
      <c r="N38" s="15">
        <f t="shared" si="2"/>
        <v>196.1695194</v>
      </c>
      <c r="O38" s="15">
        <f t="shared" si="3"/>
        <v>0.9249575118</v>
      </c>
      <c r="P38" s="22">
        <v>6.0</v>
      </c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7" t="s">
        <v>84</v>
      </c>
      <c r="B39" s="18">
        <v>1989.0</v>
      </c>
      <c r="C39" s="18">
        <v>23.8318289687762</v>
      </c>
      <c r="D39" s="18">
        <v>58.203125</v>
      </c>
      <c r="E39" s="18">
        <v>76.2562814070351</v>
      </c>
      <c r="F39" s="18">
        <v>0.0</v>
      </c>
      <c r="G39" s="18">
        <v>22.5162414831247</v>
      </c>
      <c r="H39" s="18">
        <v>98.2853930478778</v>
      </c>
      <c r="I39" s="18">
        <v>11.4785460508335</v>
      </c>
      <c r="J39" s="18">
        <v>83.4769873234837</v>
      </c>
      <c r="K39" s="18">
        <v>51.8551236749116</v>
      </c>
      <c r="L39" s="15">
        <f t="shared" si="1"/>
        <v>26505.8483</v>
      </c>
      <c r="M39" s="19"/>
      <c r="N39" s="15">
        <f t="shared" si="2"/>
        <v>172.4143213</v>
      </c>
      <c r="O39" s="15">
        <f t="shared" si="3"/>
        <v>0.9373990804</v>
      </c>
      <c r="P39" s="22">
        <v>5.0</v>
      </c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7" t="s">
        <v>77</v>
      </c>
      <c r="B40" s="18">
        <v>1989.0</v>
      </c>
      <c r="C40" s="18">
        <v>0.09637605</v>
      </c>
      <c r="D40" s="18">
        <v>59.375</v>
      </c>
      <c r="E40" s="18">
        <v>72.8643216</v>
      </c>
      <c r="F40" s="18">
        <v>0.00936475</v>
      </c>
      <c r="G40" s="18">
        <v>7.46315956266835</v>
      </c>
      <c r="H40" s="18">
        <v>90.9022767731659</v>
      </c>
      <c r="I40" s="18">
        <v>2.65099754031155</v>
      </c>
      <c r="J40" s="18">
        <v>21.1443499945573</v>
      </c>
      <c r="K40" s="18">
        <v>47.8798586572438</v>
      </c>
      <c r="L40" s="15">
        <f t="shared" si="1"/>
        <v>21734.75047</v>
      </c>
      <c r="M40" s="19"/>
      <c r="N40" s="15">
        <f t="shared" si="2"/>
        <v>141.0678001</v>
      </c>
      <c r="O40" s="15">
        <f t="shared" si="3"/>
        <v>0.9394700008</v>
      </c>
      <c r="P40" s="22">
        <v>4.0</v>
      </c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7" t="s">
        <v>75</v>
      </c>
      <c r="B41" s="18">
        <v>1989.0</v>
      </c>
      <c r="C41" s="18">
        <v>0.155445247002497</v>
      </c>
      <c r="D41" s="18">
        <v>58.59375</v>
      </c>
      <c r="E41" s="18">
        <v>79.145728643216</v>
      </c>
      <c r="F41" s="18">
        <v>0.327868852459016</v>
      </c>
      <c r="G41" s="18">
        <v>9.36460148946284</v>
      </c>
      <c r="H41" s="18">
        <v>92.8323808</v>
      </c>
      <c r="I41" s="18">
        <v>3.88084176004372</v>
      </c>
      <c r="J41" s="18">
        <v>19.2146695298506</v>
      </c>
      <c r="K41" s="18">
        <v>46.2234982332155</v>
      </c>
      <c r="L41" s="15">
        <f t="shared" si="1"/>
        <v>22355.13181</v>
      </c>
      <c r="M41" s="19"/>
      <c r="N41" s="15">
        <f t="shared" si="2"/>
        <v>144.650712</v>
      </c>
      <c r="O41" s="15">
        <f t="shared" si="3"/>
        <v>0.9423512501</v>
      </c>
      <c r="P41" s="22">
        <v>3.0</v>
      </c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7" t="s">
        <v>81</v>
      </c>
      <c r="B42" s="18">
        <v>1989.0</v>
      </c>
      <c r="C42" s="18">
        <v>7.16809849</v>
      </c>
      <c r="D42" s="18">
        <v>50.0</v>
      </c>
      <c r="E42" s="18">
        <v>64.0703517587939</v>
      </c>
      <c r="F42" s="18">
        <v>1.21516393442622</v>
      </c>
      <c r="G42" s="18">
        <v>7.62161305656789</v>
      </c>
      <c r="H42" s="18">
        <v>75.573878</v>
      </c>
      <c r="I42" s="18">
        <v>13.8289150040994</v>
      </c>
      <c r="J42" s="18">
        <v>63.7823716267701</v>
      </c>
      <c r="K42" s="18">
        <v>47.9902826855123</v>
      </c>
      <c r="L42" s="15">
        <f t="shared" si="1"/>
        <v>21441.93406</v>
      </c>
      <c r="M42" s="19"/>
      <c r="N42" s="15">
        <f t="shared" si="2"/>
        <v>137.8037202</v>
      </c>
      <c r="O42" s="15">
        <f t="shared" si="3"/>
        <v>0.9487661157</v>
      </c>
      <c r="P42" s="22">
        <v>2.0</v>
      </c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7" t="s">
        <v>79</v>
      </c>
      <c r="B43" s="18">
        <v>1989.0</v>
      </c>
      <c r="C43" s="18">
        <v>1.55134356508492</v>
      </c>
      <c r="D43" s="18">
        <v>68.359375</v>
      </c>
      <c r="E43" s="18">
        <v>93.21608040201</v>
      </c>
      <c r="F43" s="18">
        <v>0.0203073770491803</v>
      </c>
      <c r="G43" s="18">
        <v>8.09697354</v>
      </c>
      <c r="H43" s="18">
        <v>89.16893094725</v>
      </c>
      <c r="I43" s="18">
        <v>7.43372506</v>
      </c>
      <c r="J43" s="18">
        <v>41.9759927958595</v>
      </c>
      <c r="K43" s="18">
        <v>51.3030035335689</v>
      </c>
      <c r="L43" s="15">
        <f t="shared" si="1"/>
        <v>25150.46419</v>
      </c>
      <c r="M43" s="19"/>
      <c r="N43" s="15">
        <f t="shared" si="2"/>
        <v>160.7188555</v>
      </c>
      <c r="O43" s="15">
        <f t="shared" si="3"/>
        <v>0.9541910218</v>
      </c>
      <c r="P43" s="22">
        <v>1.0</v>
      </c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0" t="s">
        <v>86</v>
      </c>
      <c r="B44" s="13"/>
      <c r="C44" s="14">
        <v>9.25</v>
      </c>
      <c r="D44" s="14">
        <v>26.32</v>
      </c>
      <c r="E44" s="14">
        <v>100.0</v>
      </c>
      <c r="F44" s="14">
        <v>17.56</v>
      </c>
      <c r="G44" s="14">
        <v>8.57</v>
      </c>
      <c r="H44" s="14">
        <v>95.18</v>
      </c>
      <c r="I44" s="14">
        <v>7.71</v>
      </c>
      <c r="J44" s="14">
        <v>49.51</v>
      </c>
      <c r="K44" s="14">
        <v>64.77</v>
      </c>
      <c r="L44" s="16"/>
      <c r="M44" s="15">
        <f>sqrt(C44^2+D44^2+E44^2+F44^2+G44^2+H44^2+I44^2+J44^2+K44^2)</f>
        <v>164.0889177</v>
      </c>
      <c r="N44" s="16"/>
      <c r="O44" s="16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9"/>
      <c r="M45" s="19"/>
      <c r="N45" s="19"/>
      <c r="O45" s="19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9"/>
      <c r="M46" s="19"/>
      <c r="N46" s="19"/>
      <c r="O46" s="19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9"/>
      <c r="M47" s="19"/>
      <c r="N47" s="19"/>
      <c r="O47" s="19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9"/>
      <c r="M48" s="19"/>
      <c r="N48" s="19"/>
      <c r="O48" s="19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9"/>
      <c r="M49" s="19"/>
      <c r="N49" s="19"/>
      <c r="O49" s="19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9"/>
      <c r="M50" s="19"/>
      <c r="N50" s="19"/>
      <c r="O50" s="19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9"/>
      <c r="M51" s="19"/>
      <c r="N51" s="19"/>
      <c r="O51" s="19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9"/>
      <c r="M52" s="19"/>
      <c r="N52" s="19"/>
      <c r="O52" s="19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9"/>
      <c r="M53" s="19"/>
      <c r="N53" s="19"/>
      <c r="O53" s="19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9"/>
      <c r="M54" s="19"/>
      <c r="N54" s="19"/>
      <c r="O54" s="19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9"/>
      <c r="M55" s="19"/>
      <c r="N55" s="19"/>
      <c r="O55" s="19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9"/>
      <c r="M56" s="19"/>
      <c r="N56" s="19"/>
      <c r="O56" s="19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9"/>
      <c r="M57" s="19"/>
      <c r="N57" s="19"/>
      <c r="O57" s="19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9"/>
      <c r="M58" s="19"/>
      <c r="N58" s="19"/>
      <c r="O58" s="19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9"/>
      <c r="M59" s="19"/>
      <c r="N59" s="19"/>
      <c r="O59" s="19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9"/>
      <c r="M60" s="19"/>
      <c r="N60" s="19"/>
      <c r="O60" s="19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9"/>
      <c r="M61" s="19"/>
      <c r="N61" s="19"/>
      <c r="O61" s="19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9"/>
      <c r="M62" s="19"/>
      <c r="N62" s="19"/>
      <c r="O62" s="19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9"/>
      <c r="M63" s="19"/>
      <c r="N63" s="19"/>
      <c r="O63" s="19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9"/>
      <c r="M64" s="19"/>
      <c r="N64" s="19"/>
      <c r="O64" s="19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9"/>
      <c r="M65" s="19"/>
      <c r="N65" s="19"/>
      <c r="O65" s="19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9"/>
      <c r="M66" s="19"/>
      <c r="N66" s="19"/>
      <c r="O66" s="19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9"/>
      <c r="M67" s="19"/>
      <c r="N67" s="19"/>
      <c r="O67" s="19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9"/>
      <c r="M68" s="19"/>
      <c r="N68" s="19"/>
      <c r="O68" s="19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9"/>
      <c r="M69" s="19"/>
      <c r="N69" s="19"/>
      <c r="O69" s="19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9"/>
      <c r="M70" s="19"/>
      <c r="N70" s="19"/>
      <c r="O70" s="19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9"/>
      <c r="M71" s="19"/>
      <c r="N71" s="19"/>
      <c r="O71" s="19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9"/>
      <c r="M72" s="19"/>
      <c r="N72" s="19"/>
      <c r="O72" s="19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9"/>
      <c r="M73" s="19"/>
      <c r="N73" s="19"/>
      <c r="O73" s="19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9"/>
      <c r="M74" s="19"/>
      <c r="N74" s="19"/>
      <c r="O74" s="19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9"/>
      <c r="M75" s="19"/>
      <c r="N75" s="19"/>
      <c r="O75" s="19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9"/>
      <c r="M76" s="19"/>
      <c r="N76" s="19"/>
      <c r="O76" s="19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9"/>
      <c r="M77" s="19"/>
      <c r="N77" s="19"/>
      <c r="O77" s="19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9"/>
      <c r="M78" s="19"/>
      <c r="N78" s="19"/>
      <c r="O78" s="19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9"/>
      <c r="M79" s="19"/>
      <c r="N79" s="19"/>
      <c r="O79" s="19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9"/>
      <c r="M80" s="19"/>
      <c r="N80" s="19"/>
      <c r="O80" s="19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9"/>
      <c r="M81" s="19"/>
      <c r="N81" s="19"/>
      <c r="O81" s="19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9"/>
      <c r="M82" s="19"/>
      <c r="N82" s="19"/>
      <c r="O82" s="19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9"/>
      <c r="M83" s="19"/>
      <c r="N83" s="19"/>
      <c r="O83" s="19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9"/>
      <c r="M84" s="19"/>
      <c r="N84" s="19"/>
      <c r="O84" s="19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9"/>
      <c r="M85" s="19"/>
      <c r="N85" s="19"/>
      <c r="O85" s="19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9"/>
      <c r="M86" s="19"/>
      <c r="N86" s="19"/>
      <c r="O86" s="19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9"/>
      <c r="M87" s="19"/>
      <c r="N87" s="19"/>
      <c r="O87" s="19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9"/>
      <c r="M88" s="19"/>
      <c r="N88" s="19"/>
      <c r="O88" s="19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9"/>
      <c r="M89" s="19"/>
      <c r="N89" s="19"/>
      <c r="O89" s="19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9"/>
      <c r="M90" s="19"/>
      <c r="N90" s="19"/>
      <c r="O90" s="19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9"/>
      <c r="M91" s="19"/>
      <c r="N91" s="19"/>
      <c r="O91" s="19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9"/>
      <c r="M92" s="19"/>
      <c r="N92" s="19"/>
      <c r="O92" s="19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9"/>
      <c r="M93" s="19"/>
      <c r="N93" s="19"/>
      <c r="O93" s="19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9"/>
      <c r="M94" s="19"/>
      <c r="N94" s="19"/>
      <c r="O94" s="19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9"/>
      <c r="M95" s="19"/>
      <c r="N95" s="19"/>
      <c r="O95" s="19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9"/>
      <c r="M96" s="19"/>
      <c r="N96" s="19"/>
      <c r="O96" s="19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9"/>
      <c r="M97" s="19"/>
      <c r="N97" s="19"/>
      <c r="O97" s="19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9"/>
      <c r="M98" s="19"/>
      <c r="N98" s="19"/>
      <c r="O98" s="19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9"/>
      <c r="M99" s="19"/>
      <c r="N99" s="19"/>
      <c r="O99" s="19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9"/>
      <c r="M100" s="19"/>
      <c r="N100" s="19"/>
      <c r="O100" s="19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9"/>
      <c r="M101" s="19"/>
      <c r="N101" s="19"/>
      <c r="O101" s="19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9"/>
      <c r="M102" s="19"/>
      <c r="N102" s="19"/>
      <c r="O102" s="19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9"/>
      <c r="M103" s="19"/>
      <c r="N103" s="19"/>
      <c r="O103" s="19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9"/>
      <c r="M104" s="19"/>
      <c r="N104" s="19"/>
      <c r="O104" s="19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9"/>
      <c r="M105" s="19"/>
      <c r="N105" s="19"/>
      <c r="O105" s="19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9"/>
      <c r="M106" s="19"/>
      <c r="N106" s="19"/>
      <c r="O106" s="19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9"/>
      <c r="M107" s="19"/>
      <c r="N107" s="19"/>
      <c r="O107" s="19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9"/>
      <c r="M108" s="19"/>
      <c r="N108" s="19"/>
      <c r="O108" s="19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9"/>
      <c r="M109" s="19"/>
      <c r="N109" s="19"/>
      <c r="O109" s="19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9"/>
      <c r="M110" s="19"/>
      <c r="N110" s="19"/>
      <c r="O110" s="19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9"/>
      <c r="M111" s="19"/>
      <c r="N111" s="19"/>
      <c r="O111" s="19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9"/>
      <c r="M112" s="19"/>
      <c r="N112" s="19"/>
      <c r="O112" s="19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9"/>
      <c r="M113" s="19"/>
      <c r="N113" s="19"/>
      <c r="O113" s="19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9"/>
      <c r="M114" s="19"/>
      <c r="N114" s="19"/>
      <c r="O114" s="19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9"/>
      <c r="M115" s="19"/>
      <c r="N115" s="19"/>
      <c r="O115" s="19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9"/>
      <c r="M116" s="19"/>
      <c r="N116" s="19"/>
      <c r="O116" s="19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9"/>
      <c r="M117" s="19"/>
      <c r="N117" s="19"/>
      <c r="O117" s="19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9"/>
      <c r="M118" s="19"/>
      <c r="N118" s="19"/>
      <c r="O118" s="19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9"/>
      <c r="M119" s="19"/>
      <c r="N119" s="19"/>
      <c r="O119" s="19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9"/>
      <c r="M120" s="19"/>
      <c r="N120" s="19"/>
      <c r="O120" s="19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9"/>
      <c r="M121" s="19"/>
      <c r="N121" s="19"/>
      <c r="O121" s="19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9"/>
      <c r="M122" s="19"/>
      <c r="N122" s="19"/>
      <c r="O122" s="19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9"/>
      <c r="M123" s="19"/>
      <c r="N123" s="19"/>
      <c r="O123" s="19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9"/>
      <c r="M124" s="19"/>
      <c r="N124" s="19"/>
      <c r="O124" s="19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9"/>
      <c r="M125" s="19"/>
      <c r="N125" s="19"/>
      <c r="O125" s="19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9"/>
      <c r="M126" s="19"/>
      <c r="N126" s="19"/>
      <c r="O126" s="19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9"/>
      <c r="M127" s="19"/>
      <c r="N127" s="19"/>
      <c r="O127" s="19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9"/>
      <c r="M128" s="19"/>
      <c r="N128" s="19"/>
      <c r="O128" s="19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9"/>
      <c r="M129" s="19"/>
      <c r="N129" s="19"/>
      <c r="O129" s="19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9"/>
      <c r="M130" s="19"/>
      <c r="N130" s="19"/>
      <c r="O130" s="19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9"/>
      <c r="M131" s="19"/>
      <c r="N131" s="19"/>
      <c r="O131" s="19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9"/>
      <c r="M132" s="19"/>
      <c r="N132" s="19"/>
      <c r="O132" s="19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9"/>
      <c r="M133" s="19"/>
      <c r="N133" s="19"/>
      <c r="O133" s="19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9"/>
      <c r="M134" s="19"/>
      <c r="N134" s="19"/>
      <c r="O134" s="19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9"/>
      <c r="M135" s="19"/>
      <c r="N135" s="19"/>
      <c r="O135" s="19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9"/>
      <c r="M136" s="19"/>
      <c r="N136" s="19"/>
      <c r="O136" s="19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9"/>
      <c r="M137" s="19"/>
      <c r="N137" s="19"/>
      <c r="O137" s="19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9"/>
      <c r="M138" s="19"/>
      <c r="N138" s="19"/>
      <c r="O138" s="19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9"/>
      <c r="M139" s="19"/>
      <c r="N139" s="19"/>
      <c r="O139" s="19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9"/>
      <c r="M140" s="19"/>
      <c r="N140" s="19"/>
      <c r="O140" s="19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9"/>
      <c r="M141" s="19"/>
      <c r="N141" s="19"/>
      <c r="O141" s="19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9"/>
      <c r="M142" s="19"/>
      <c r="N142" s="19"/>
      <c r="O142" s="19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9"/>
      <c r="M143" s="19"/>
      <c r="N143" s="19"/>
      <c r="O143" s="19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9"/>
      <c r="M144" s="19"/>
      <c r="N144" s="19"/>
      <c r="O144" s="19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9"/>
      <c r="M145" s="19"/>
      <c r="N145" s="19"/>
      <c r="O145" s="19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9"/>
      <c r="M146" s="19"/>
      <c r="N146" s="19"/>
      <c r="O146" s="19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9"/>
      <c r="M147" s="19"/>
      <c r="N147" s="19"/>
      <c r="O147" s="19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9"/>
      <c r="M148" s="19"/>
      <c r="N148" s="19"/>
      <c r="O148" s="19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9"/>
      <c r="M149" s="19"/>
      <c r="N149" s="19"/>
      <c r="O149" s="19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9"/>
      <c r="M150" s="19"/>
      <c r="N150" s="19"/>
      <c r="O150" s="19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9"/>
      <c r="M151" s="19"/>
      <c r="N151" s="19"/>
      <c r="O151" s="19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9"/>
      <c r="M152" s="19"/>
      <c r="N152" s="19"/>
      <c r="O152" s="19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9"/>
      <c r="M153" s="19"/>
      <c r="N153" s="19"/>
      <c r="O153" s="19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9"/>
      <c r="M154" s="19"/>
      <c r="N154" s="19"/>
      <c r="O154" s="19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9"/>
      <c r="M155" s="19"/>
      <c r="N155" s="19"/>
      <c r="O155" s="19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9"/>
      <c r="M156" s="19"/>
      <c r="N156" s="19"/>
      <c r="O156" s="19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9"/>
      <c r="M157" s="19"/>
      <c r="N157" s="19"/>
      <c r="O157" s="19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9"/>
      <c r="M158" s="19"/>
      <c r="N158" s="19"/>
      <c r="O158" s="19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9"/>
      <c r="M159" s="19"/>
      <c r="N159" s="19"/>
      <c r="O159" s="19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9"/>
      <c r="M160" s="19"/>
      <c r="N160" s="19"/>
      <c r="O160" s="19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9"/>
      <c r="M161" s="19"/>
      <c r="N161" s="19"/>
      <c r="O161" s="19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9"/>
      <c r="M162" s="19"/>
      <c r="N162" s="19"/>
      <c r="O162" s="19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9"/>
      <c r="M163" s="19"/>
      <c r="N163" s="19"/>
      <c r="O163" s="19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9"/>
      <c r="M164" s="19"/>
      <c r="N164" s="19"/>
      <c r="O164" s="19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9"/>
      <c r="M165" s="19"/>
      <c r="N165" s="19"/>
      <c r="O165" s="19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9"/>
      <c r="M166" s="19"/>
      <c r="N166" s="19"/>
      <c r="O166" s="19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9"/>
      <c r="M167" s="19"/>
      <c r="N167" s="19"/>
      <c r="O167" s="19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9"/>
      <c r="M168" s="19"/>
      <c r="N168" s="19"/>
      <c r="O168" s="19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9"/>
      <c r="M169" s="19"/>
      <c r="N169" s="19"/>
      <c r="O169" s="19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9"/>
      <c r="M170" s="19"/>
      <c r="N170" s="19"/>
      <c r="O170" s="19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9"/>
      <c r="M171" s="19"/>
      <c r="N171" s="19"/>
      <c r="O171" s="19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9"/>
      <c r="M172" s="19"/>
      <c r="N172" s="19"/>
      <c r="O172" s="19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9"/>
      <c r="M173" s="19"/>
      <c r="N173" s="19"/>
      <c r="O173" s="19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9"/>
      <c r="M174" s="19"/>
      <c r="N174" s="19"/>
      <c r="O174" s="19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9"/>
      <c r="M175" s="19"/>
      <c r="N175" s="19"/>
      <c r="O175" s="19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9"/>
      <c r="M176" s="19"/>
      <c r="N176" s="19"/>
      <c r="O176" s="19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9"/>
      <c r="M177" s="19"/>
      <c r="N177" s="19"/>
      <c r="O177" s="19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9"/>
      <c r="M178" s="19"/>
      <c r="N178" s="19"/>
      <c r="O178" s="19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9"/>
      <c r="M179" s="19"/>
      <c r="N179" s="19"/>
      <c r="O179" s="19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9"/>
      <c r="M180" s="19"/>
      <c r="N180" s="19"/>
      <c r="O180" s="19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9"/>
      <c r="M181" s="19"/>
      <c r="N181" s="19"/>
      <c r="O181" s="19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9"/>
      <c r="M182" s="19"/>
      <c r="N182" s="19"/>
      <c r="O182" s="19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9"/>
      <c r="M183" s="19"/>
      <c r="N183" s="19"/>
      <c r="O183" s="19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9"/>
      <c r="M184" s="19"/>
      <c r="N184" s="19"/>
      <c r="O184" s="19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9"/>
      <c r="M185" s="19"/>
      <c r="N185" s="19"/>
      <c r="O185" s="19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9"/>
      <c r="M186" s="19"/>
      <c r="N186" s="19"/>
      <c r="O186" s="19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9"/>
      <c r="M187" s="19"/>
      <c r="N187" s="19"/>
      <c r="O187" s="19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9"/>
      <c r="M188" s="19"/>
      <c r="N188" s="19"/>
      <c r="O188" s="19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9"/>
      <c r="M189" s="19"/>
      <c r="N189" s="19"/>
      <c r="O189" s="19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9"/>
      <c r="M190" s="19"/>
      <c r="N190" s="19"/>
      <c r="O190" s="19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9"/>
      <c r="M191" s="19"/>
      <c r="N191" s="19"/>
      <c r="O191" s="19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9"/>
      <c r="M192" s="19"/>
      <c r="N192" s="19"/>
      <c r="O192" s="19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9"/>
      <c r="M193" s="19"/>
      <c r="N193" s="19"/>
      <c r="O193" s="19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9"/>
      <c r="M194" s="19"/>
      <c r="N194" s="19"/>
      <c r="O194" s="19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9"/>
      <c r="M195" s="19"/>
      <c r="N195" s="19"/>
      <c r="O195" s="19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9"/>
      <c r="M196" s="19"/>
      <c r="N196" s="19"/>
      <c r="O196" s="19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9"/>
      <c r="M197" s="19"/>
      <c r="N197" s="19"/>
      <c r="O197" s="19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9"/>
      <c r="M198" s="19"/>
      <c r="N198" s="19"/>
      <c r="O198" s="19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9"/>
      <c r="M199" s="19"/>
      <c r="N199" s="19"/>
      <c r="O199" s="19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9"/>
      <c r="M200" s="19"/>
      <c r="N200" s="19"/>
      <c r="O200" s="19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9"/>
      <c r="M201" s="19"/>
      <c r="N201" s="19"/>
      <c r="O201" s="19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9"/>
      <c r="M202" s="19"/>
      <c r="N202" s="19"/>
      <c r="O202" s="19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9"/>
      <c r="M203" s="19"/>
      <c r="N203" s="19"/>
      <c r="O203" s="19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9"/>
      <c r="M204" s="19"/>
      <c r="N204" s="19"/>
      <c r="O204" s="19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9"/>
      <c r="M205" s="19"/>
      <c r="N205" s="19"/>
      <c r="O205" s="19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9"/>
      <c r="M206" s="19"/>
      <c r="N206" s="19"/>
      <c r="O206" s="19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9"/>
      <c r="M207" s="19"/>
      <c r="N207" s="19"/>
      <c r="O207" s="19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9"/>
      <c r="M208" s="19"/>
      <c r="N208" s="19"/>
      <c r="O208" s="19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9"/>
      <c r="M209" s="19"/>
      <c r="N209" s="19"/>
      <c r="O209" s="19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9"/>
      <c r="M210" s="19"/>
      <c r="N210" s="19"/>
      <c r="O210" s="19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9"/>
      <c r="M211" s="19"/>
      <c r="N211" s="19"/>
      <c r="O211" s="19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9"/>
      <c r="M212" s="19"/>
      <c r="N212" s="19"/>
      <c r="O212" s="19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9"/>
      <c r="M213" s="19"/>
      <c r="N213" s="19"/>
      <c r="O213" s="19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9"/>
      <c r="M214" s="19"/>
      <c r="N214" s="19"/>
      <c r="O214" s="19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9"/>
      <c r="M215" s="19"/>
      <c r="N215" s="19"/>
      <c r="O215" s="19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9"/>
      <c r="M216" s="19"/>
      <c r="N216" s="19"/>
      <c r="O216" s="19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9"/>
      <c r="M217" s="19"/>
      <c r="N217" s="19"/>
      <c r="O217" s="19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9"/>
      <c r="M218" s="19"/>
      <c r="N218" s="19"/>
      <c r="O218" s="19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9"/>
      <c r="M219" s="19"/>
      <c r="N219" s="19"/>
      <c r="O219" s="19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9"/>
      <c r="M220" s="19"/>
      <c r="N220" s="19"/>
      <c r="O220" s="19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9"/>
      <c r="M221" s="19"/>
      <c r="N221" s="19"/>
      <c r="O221" s="19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9"/>
      <c r="M222" s="19"/>
      <c r="N222" s="19"/>
      <c r="O222" s="19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9"/>
      <c r="M223" s="19"/>
      <c r="N223" s="19"/>
      <c r="O223" s="19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9"/>
      <c r="M224" s="19"/>
      <c r="N224" s="19"/>
      <c r="O224" s="19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9"/>
      <c r="M225" s="19"/>
      <c r="N225" s="19"/>
      <c r="O225" s="19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9"/>
      <c r="M226" s="19"/>
      <c r="N226" s="19"/>
      <c r="O226" s="19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9"/>
      <c r="M227" s="19"/>
      <c r="N227" s="19"/>
      <c r="O227" s="19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9"/>
      <c r="M228" s="19"/>
      <c r="N228" s="19"/>
      <c r="O228" s="19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9"/>
      <c r="M229" s="19"/>
      <c r="N229" s="19"/>
      <c r="O229" s="19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9"/>
      <c r="M230" s="19"/>
      <c r="N230" s="19"/>
      <c r="O230" s="19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9"/>
      <c r="M231" s="19"/>
      <c r="N231" s="19"/>
      <c r="O231" s="19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9"/>
      <c r="M232" s="19"/>
      <c r="N232" s="19"/>
      <c r="O232" s="19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9"/>
      <c r="M233" s="19"/>
      <c r="N233" s="19"/>
      <c r="O233" s="19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9"/>
      <c r="M234" s="19"/>
      <c r="N234" s="19"/>
      <c r="O234" s="19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9"/>
      <c r="M235" s="19"/>
      <c r="N235" s="19"/>
      <c r="O235" s="19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9"/>
      <c r="M236" s="19"/>
      <c r="N236" s="19"/>
      <c r="O236" s="19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9"/>
      <c r="M237" s="19"/>
      <c r="N237" s="19"/>
      <c r="O237" s="19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9"/>
      <c r="M238" s="19"/>
      <c r="N238" s="19"/>
      <c r="O238" s="19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9"/>
      <c r="M239" s="19"/>
      <c r="N239" s="19"/>
      <c r="O239" s="19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9"/>
      <c r="M240" s="19"/>
      <c r="N240" s="19"/>
      <c r="O240" s="19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9"/>
      <c r="M241" s="19"/>
      <c r="N241" s="19"/>
      <c r="O241" s="19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9"/>
      <c r="M242" s="19"/>
      <c r="N242" s="19"/>
      <c r="O242" s="19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9"/>
      <c r="M243" s="19"/>
      <c r="N243" s="19"/>
      <c r="O243" s="19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9"/>
      <c r="M244" s="19"/>
      <c r="N244" s="19"/>
      <c r="O244" s="19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9"/>
      <c r="M245" s="19"/>
      <c r="N245" s="19"/>
      <c r="O245" s="19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9"/>
      <c r="M246" s="19"/>
      <c r="N246" s="19"/>
      <c r="O246" s="19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9"/>
      <c r="M247" s="19"/>
      <c r="N247" s="19"/>
      <c r="O247" s="19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9"/>
      <c r="M248" s="19"/>
      <c r="N248" s="19"/>
      <c r="O248" s="19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9"/>
      <c r="M249" s="19"/>
      <c r="N249" s="19"/>
      <c r="O249" s="19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9"/>
      <c r="M250" s="19"/>
      <c r="N250" s="19"/>
      <c r="O250" s="19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9"/>
      <c r="M251" s="19"/>
      <c r="N251" s="19"/>
      <c r="O251" s="19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9"/>
      <c r="M252" s="19"/>
      <c r="N252" s="19"/>
      <c r="O252" s="19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9"/>
      <c r="M253" s="19"/>
      <c r="N253" s="19"/>
      <c r="O253" s="19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9"/>
      <c r="M254" s="19"/>
      <c r="N254" s="19"/>
      <c r="O254" s="19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9"/>
      <c r="M255" s="19"/>
      <c r="N255" s="19"/>
      <c r="O255" s="19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9"/>
      <c r="M256" s="19"/>
      <c r="N256" s="19"/>
      <c r="O256" s="19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9"/>
      <c r="M257" s="19"/>
      <c r="N257" s="19"/>
      <c r="O257" s="19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9"/>
      <c r="M258" s="19"/>
      <c r="N258" s="19"/>
      <c r="O258" s="19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9"/>
      <c r="M259" s="19"/>
      <c r="N259" s="19"/>
      <c r="O259" s="19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9"/>
      <c r="M260" s="19"/>
      <c r="N260" s="19"/>
      <c r="O260" s="19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9"/>
      <c r="M261" s="19"/>
      <c r="N261" s="19"/>
      <c r="O261" s="19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9"/>
      <c r="M262" s="19"/>
      <c r="N262" s="19"/>
      <c r="O262" s="19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9"/>
      <c r="M263" s="19"/>
      <c r="N263" s="19"/>
      <c r="O263" s="19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9"/>
      <c r="M264" s="19"/>
      <c r="N264" s="19"/>
      <c r="O264" s="19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9"/>
      <c r="M265" s="19"/>
      <c r="N265" s="19"/>
      <c r="O265" s="19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9"/>
      <c r="M266" s="19"/>
      <c r="N266" s="19"/>
      <c r="O266" s="19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9"/>
      <c r="M267" s="19"/>
      <c r="N267" s="19"/>
      <c r="O267" s="19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9"/>
      <c r="M268" s="19"/>
      <c r="N268" s="19"/>
      <c r="O268" s="19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9"/>
      <c r="M269" s="19"/>
      <c r="N269" s="19"/>
      <c r="O269" s="19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9"/>
      <c r="M270" s="19"/>
      <c r="N270" s="19"/>
      <c r="O270" s="19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9"/>
      <c r="M271" s="19"/>
      <c r="N271" s="19"/>
      <c r="O271" s="19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9"/>
      <c r="M272" s="19"/>
      <c r="N272" s="19"/>
      <c r="O272" s="19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9"/>
      <c r="M273" s="19"/>
      <c r="N273" s="19"/>
      <c r="O273" s="19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9"/>
      <c r="M274" s="19"/>
      <c r="N274" s="19"/>
      <c r="O274" s="19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9"/>
      <c r="M275" s="19"/>
      <c r="N275" s="19"/>
      <c r="O275" s="19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9"/>
      <c r="M276" s="19"/>
      <c r="N276" s="19"/>
      <c r="O276" s="19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9"/>
      <c r="M277" s="19"/>
      <c r="N277" s="19"/>
      <c r="O277" s="19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9"/>
      <c r="M278" s="19"/>
      <c r="N278" s="19"/>
      <c r="O278" s="19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9"/>
      <c r="M279" s="19"/>
      <c r="N279" s="19"/>
      <c r="O279" s="19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9"/>
      <c r="M280" s="19"/>
      <c r="N280" s="19"/>
      <c r="O280" s="19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9"/>
      <c r="M281" s="19"/>
      <c r="N281" s="19"/>
      <c r="O281" s="19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9"/>
      <c r="M282" s="19"/>
      <c r="N282" s="19"/>
      <c r="O282" s="19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9"/>
      <c r="M283" s="19"/>
      <c r="N283" s="19"/>
      <c r="O283" s="19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9"/>
      <c r="M284" s="19"/>
      <c r="N284" s="19"/>
      <c r="O284" s="19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9"/>
      <c r="M285" s="19"/>
      <c r="N285" s="19"/>
      <c r="O285" s="19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9"/>
      <c r="M286" s="19"/>
      <c r="N286" s="19"/>
      <c r="O286" s="19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9"/>
      <c r="M287" s="19"/>
      <c r="N287" s="19"/>
      <c r="O287" s="19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9"/>
      <c r="M288" s="19"/>
      <c r="N288" s="19"/>
      <c r="O288" s="19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9"/>
      <c r="M289" s="19"/>
      <c r="N289" s="19"/>
      <c r="O289" s="19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9"/>
      <c r="M290" s="19"/>
      <c r="N290" s="19"/>
      <c r="O290" s="19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9"/>
      <c r="M291" s="19"/>
      <c r="N291" s="19"/>
      <c r="O291" s="19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9"/>
      <c r="M292" s="19"/>
      <c r="N292" s="19"/>
      <c r="O292" s="19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9"/>
      <c r="M293" s="19"/>
      <c r="N293" s="19"/>
      <c r="O293" s="19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9"/>
      <c r="M294" s="19"/>
      <c r="N294" s="19"/>
      <c r="O294" s="19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9"/>
      <c r="M295" s="19"/>
      <c r="N295" s="19"/>
      <c r="O295" s="19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9"/>
      <c r="M296" s="19"/>
      <c r="N296" s="19"/>
      <c r="O296" s="19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9"/>
      <c r="M297" s="19"/>
      <c r="N297" s="19"/>
      <c r="O297" s="19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9"/>
      <c r="M298" s="19"/>
      <c r="N298" s="19"/>
      <c r="O298" s="19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9"/>
      <c r="M299" s="19"/>
      <c r="N299" s="19"/>
      <c r="O299" s="19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9"/>
      <c r="M300" s="19"/>
      <c r="N300" s="19"/>
      <c r="O300" s="19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9"/>
      <c r="M301" s="19"/>
      <c r="N301" s="19"/>
      <c r="O301" s="19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9"/>
      <c r="M302" s="19"/>
      <c r="N302" s="19"/>
      <c r="O302" s="19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9"/>
      <c r="M303" s="19"/>
      <c r="N303" s="19"/>
      <c r="O303" s="19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9"/>
      <c r="M304" s="19"/>
      <c r="N304" s="19"/>
      <c r="O304" s="19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9"/>
      <c r="M305" s="19"/>
      <c r="N305" s="19"/>
      <c r="O305" s="19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9"/>
      <c r="M306" s="19"/>
      <c r="N306" s="19"/>
      <c r="O306" s="19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9"/>
      <c r="M307" s="19"/>
      <c r="N307" s="19"/>
      <c r="O307" s="19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9"/>
      <c r="M308" s="19"/>
      <c r="N308" s="19"/>
      <c r="O308" s="19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9"/>
      <c r="M309" s="19"/>
      <c r="N309" s="19"/>
      <c r="O309" s="19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9"/>
      <c r="M310" s="19"/>
      <c r="N310" s="19"/>
      <c r="O310" s="19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9"/>
      <c r="M311" s="19"/>
      <c r="N311" s="19"/>
      <c r="O311" s="19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9"/>
      <c r="M312" s="19"/>
      <c r="N312" s="19"/>
      <c r="O312" s="19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9"/>
      <c r="M313" s="19"/>
      <c r="N313" s="19"/>
      <c r="O313" s="19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9"/>
      <c r="M314" s="19"/>
      <c r="N314" s="19"/>
      <c r="O314" s="19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9"/>
      <c r="M315" s="19"/>
      <c r="N315" s="19"/>
      <c r="O315" s="19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9"/>
      <c r="M316" s="19"/>
      <c r="N316" s="19"/>
      <c r="O316" s="19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9"/>
      <c r="M317" s="19"/>
      <c r="N317" s="19"/>
      <c r="O317" s="19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9"/>
      <c r="M318" s="19"/>
      <c r="N318" s="19"/>
      <c r="O318" s="19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9"/>
      <c r="M319" s="19"/>
      <c r="N319" s="19"/>
      <c r="O319" s="19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9"/>
      <c r="M320" s="19"/>
      <c r="N320" s="19"/>
      <c r="O320" s="19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9"/>
      <c r="M321" s="19"/>
      <c r="N321" s="19"/>
      <c r="O321" s="19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9"/>
      <c r="M322" s="19"/>
      <c r="N322" s="19"/>
      <c r="O322" s="19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9"/>
      <c r="M323" s="19"/>
      <c r="N323" s="19"/>
      <c r="O323" s="19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9"/>
      <c r="M324" s="19"/>
      <c r="N324" s="19"/>
      <c r="O324" s="19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9"/>
      <c r="M325" s="19"/>
      <c r="N325" s="19"/>
      <c r="O325" s="19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9"/>
      <c r="M326" s="19"/>
      <c r="N326" s="19"/>
      <c r="O326" s="19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9"/>
      <c r="M327" s="19"/>
      <c r="N327" s="19"/>
      <c r="O327" s="19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9"/>
      <c r="M328" s="19"/>
      <c r="N328" s="19"/>
      <c r="O328" s="19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9"/>
      <c r="M329" s="19"/>
      <c r="N329" s="19"/>
      <c r="O329" s="19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9"/>
      <c r="M330" s="19"/>
      <c r="N330" s="19"/>
      <c r="O330" s="19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9"/>
      <c r="M331" s="19"/>
      <c r="N331" s="19"/>
      <c r="O331" s="19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9"/>
      <c r="M332" s="19"/>
      <c r="N332" s="19"/>
      <c r="O332" s="19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9"/>
      <c r="M333" s="19"/>
      <c r="N333" s="19"/>
      <c r="O333" s="19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9"/>
      <c r="M334" s="19"/>
      <c r="N334" s="19"/>
      <c r="O334" s="19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9"/>
      <c r="M335" s="19"/>
      <c r="N335" s="19"/>
      <c r="O335" s="19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9"/>
      <c r="M336" s="19"/>
      <c r="N336" s="19"/>
      <c r="O336" s="19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9"/>
      <c r="M337" s="19"/>
      <c r="N337" s="19"/>
      <c r="O337" s="19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9"/>
      <c r="M338" s="19"/>
      <c r="N338" s="19"/>
      <c r="O338" s="19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9"/>
      <c r="M339" s="19"/>
      <c r="N339" s="19"/>
      <c r="O339" s="19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9"/>
      <c r="M340" s="19"/>
      <c r="N340" s="19"/>
      <c r="O340" s="19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9"/>
      <c r="M341" s="19"/>
      <c r="N341" s="19"/>
      <c r="O341" s="19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9"/>
      <c r="M342" s="19"/>
      <c r="N342" s="19"/>
      <c r="O342" s="19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9"/>
      <c r="M343" s="19"/>
      <c r="N343" s="19"/>
      <c r="O343" s="19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9"/>
      <c r="M344" s="19"/>
      <c r="N344" s="19"/>
      <c r="O344" s="19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9"/>
      <c r="M345" s="19"/>
      <c r="N345" s="19"/>
      <c r="O345" s="19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9"/>
      <c r="M346" s="19"/>
      <c r="N346" s="19"/>
      <c r="O346" s="19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9"/>
      <c r="M347" s="19"/>
      <c r="N347" s="19"/>
      <c r="O347" s="19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9"/>
      <c r="M348" s="19"/>
      <c r="N348" s="19"/>
      <c r="O348" s="19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9"/>
      <c r="M349" s="19"/>
      <c r="N349" s="19"/>
      <c r="O349" s="19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9"/>
      <c r="M350" s="19"/>
      <c r="N350" s="19"/>
      <c r="O350" s="19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9"/>
      <c r="M351" s="19"/>
      <c r="N351" s="19"/>
      <c r="O351" s="19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9"/>
      <c r="M352" s="19"/>
      <c r="N352" s="19"/>
      <c r="O352" s="19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9"/>
      <c r="M353" s="19"/>
      <c r="N353" s="19"/>
      <c r="O353" s="19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9"/>
      <c r="M354" s="19"/>
      <c r="N354" s="19"/>
      <c r="O354" s="19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9"/>
      <c r="M355" s="19"/>
      <c r="N355" s="19"/>
      <c r="O355" s="19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9"/>
      <c r="M356" s="19"/>
      <c r="N356" s="19"/>
      <c r="O356" s="19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9"/>
      <c r="M357" s="19"/>
      <c r="N357" s="19"/>
      <c r="O357" s="19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9"/>
      <c r="M358" s="19"/>
      <c r="N358" s="19"/>
      <c r="O358" s="19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9"/>
      <c r="M359" s="19"/>
      <c r="N359" s="19"/>
      <c r="O359" s="19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9"/>
      <c r="M360" s="19"/>
      <c r="N360" s="19"/>
      <c r="O360" s="19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9"/>
      <c r="M361" s="19"/>
      <c r="N361" s="19"/>
      <c r="O361" s="19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9"/>
      <c r="M362" s="19"/>
      <c r="N362" s="19"/>
      <c r="O362" s="19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9"/>
      <c r="M363" s="19"/>
      <c r="N363" s="19"/>
      <c r="O363" s="19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9"/>
      <c r="M364" s="19"/>
      <c r="N364" s="19"/>
      <c r="O364" s="19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9"/>
      <c r="M365" s="19"/>
      <c r="N365" s="19"/>
      <c r="O365" s="19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9"/>
      <c r="M366" s="19"/>
      <c r="N366" s="19"/>
      <c r="O366" s="19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9"/>
      <c r="M367" s="19"/>
      <c r="N367" s="19"/>
      <c r="O367" s="19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9"/>
      <c r="M368" s="19"/>
      <c r="N368" s="19"/>
      <c r="O368" s="19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9"/>
      <c r="M369" s="19"/>
      <c r="N369" s="19"/>
      <c r="O369" s="19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9"/>
      <c r="M370" s="19"/>
      <c r="N370" s="19"/>
      <c r="O370" s="19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9"/>
      <c r="M371" s="19"/>
      <c r="N371" s="19"/>
      <c r="O371" s="19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9"/>
      <c r="M372" s="19"/>
      <c r="N372" s="19"/>
      <c r="O372" s="19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9"/>
      <c r="M373" s="19"/>
      <c r="N373" s="19"/>
      <c r="O373" s="19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9"/>
      <c r="M374" s="19"/>
      <c r="N374" s="19"/>
      <c r="O374" s="19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9"/>
      <c r="M375" s="19"/>
      <c r="N375" s="19"/>
      <c r="O375" s="19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9"/>
      <c r="M376" s="19"/>
      <c r="N376" s="19"/>
      <c r="O376" s="19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9"/>
      <c r="M377" s="19"/>
      <c r="N377" s="19"/>
      <c r="O377" s="19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9"/>
      <c r="M378" s="19"/>
      <c r="N378" s="19"/>
      <c r="O378" s="19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9"/>
      <c r="M379" s="19"/>
      <c r="N379" s="19"/>
      <c r="O379" s="19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9"/>
      <c r="M380" s="19"/>
      <c r="N380" s="19"/>
      <c r="O380" s="19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9"/>
      <c r="M381" s="19"/>
      <c r="N381" s="19"/>
      <c r="O381" s="19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9"/>
      <c r="M382" s="19"/>
      <c r="N382" s="19"/>
      <c r="O382" s="19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9"/>
      <c r="M383" s="19"/>
      <c r="N383" s="19"/>
      <c r="O383" s="19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9"/>
      <c r="M384" s="19"/>
      <c r="N384" s="19"/>
      <c r="O384" s="19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9"/>
      <c r="M385" s="19"/>
      <c r="N385" s="19"/>
      <c r="O385" s="19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9"/>
      <c r="M386" s="19"/>
      <c r="N386" s="19"/>
      <c r="O386" s="19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9"/>
      <c r="M387" s="19"/>
      <c r="N387" s="19"/>
      <c r="O387" s="19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9"/>
      <c r="M388" s="19"/>
      <c r="N388" s="19"/>
      <c r="O388" s="19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9"/>
      <c r="M389" s="19"/>
      <c r="N389" s="19"/>
      <c r="O389" s="19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9"/>
      <c r="M390" s="19"/>
      <c r="N390" s="19"/>
      <c r="O390" s="19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9"/>
      <c r="M391" s="19"/>
      <c r="N391" s="19"/>
      <c r="O391" s="19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9"/>
      <c r="M392" s="19"/>
      <c r="N392" s="19"/>
      <c r="O392" s="19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9"/>
      <c r="M393" s="19"/>
      <c r="N393" s="19"/>
      <c r="O393" s="19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9"/>
      <c r="M394" s="19"/>
      <c r="N394" s="19"/>
      <c r="O394" s="19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9"/>
      <c r="M395" s="19"/>
      <c r="N395" s="19"/>
      <c r="O395" s="19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9"/>
      <c r="M396" s="19"/>
      <c r="N396" s="19"/>
      <c r="O396" s="19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9"/>
      <c r="M397" s="19"/>
      <c r="N397" s="19"/>
      <c r="O397" s="19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9"/>
      <c r="M398" s="19"/>
      <c r="N398" s="19"/>
      <c r="O398" s="19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9"/>
      <c r="M399" s="19"/>
      <c r="N399" s="19"/>
      <c r="O399" s="19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9"/>
      <c r="M400" s="19"/>
      <c r="N400" s="19"/>
      <c r="O400" s="19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9"/>
      <c r="M401" s="19"/>
      <c r="N401" s="19"/>
      <c r="O401" s="19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9"/>
      <c r="M402" s="19"/>
      <c r="N402" s="19"/>
      <c r="O402" s="19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9"/>
      <c r="M403" s="19"/>
      <c r="N403" s="19"/>
      <c r="O403" s="19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9"/>
      <c r="M404" s="19"/>
      <c r="N404" s="19"/>
      <c r="O404" s="19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9"/>
      <c r="M405" s="19"/>
      <c r="N405" s="19"/>
      <c r="O405" s="19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9"/>
      <c r="M406" s="19"/>
      <c r="N406" s="19"/>
      <c r="O406" s="19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9"/>
      <c r="M407" s="19"/>
      <c r="N407" s="19"/>
      <c r="O407" s="19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9"/>
      <c r="M408" s="19"/>
      <c r="N408" s="19"/>
      <c r="O408" s="19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9"/>
      <c r="M409" s="19"/>
      <c r="N409" s="19"/>
      <c r="O409" s="19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9"/>
      <c r="M410" s="19"/>
      <c r="N410" s="19"/>
      <c r="O410" s="19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9"/>
      <c r="M411" s="19"/>
      <c r="N411" s="19"/>
      <c r="O411" s="19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9"/>
      <c r="M412" s="19"/>
      <c r="N412" s="19"/>
      <c r="O412" s="19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9"/>
      <c r="M413" s="19"/>
      <c r="N413" s="19"/>
      <c r="O413" s="19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9"/>
      <c r="M414" s="19"/>
      <c r="N414" s="19"/>
      <c r="O414" s="19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9"/>
      <c r="M415" s="19"/>
      <c r="N415" s="19"/>
      <c r="O415" s="19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9"/>
      <c r="M416" s="19"/>
      <c r="N416" s="19"/>
      <c r="O416" s="19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9"/>
      <c r="M417" s="19"/>
      <c r="N417" s="19"/>
      <c r="O417" s="19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9"/>
      <c r="M418" s="19"/>
      <c r="N418" s="19"/>
      <c r="O418" s="19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9"/>
      <c r="M419" s="19"/>
      <c r="N419" s="19"/>
      <c r="O419" s="19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9"/>
      <c r="M420" s="19"/>
      <c r="N420" s="19"/>
      <c r="O420" s="19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9"/>
      <c r="M421" s="19"/>
      <c r="N421" s="19"/>
      <c r="O421" s="19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9"/>
      <c r="M422" s="19"/>
      <c r="N422" s="19"/>
      <c r="O422" s="19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9"/>
      <c r="M423" s="19"/>
      <c r="N423" s="19"/>
      <c r="O423" s="19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9"/>
      <c r="M424" s="19"/>
      <c r="N424" s="19"/>
      <c r="O424" s="19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9"/>
      <c r="M425" s="19"/>
      <c r="N425" s="19"/>
      <c r="O425" s="19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9"/>
      <c r="M426" s="19"/>
      <c r="N426" s="19"/>
      <c r="O426" s="19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9"/>
      <c r="M427" s="19"/>
      <c r="N427" s="19"/>
      <c r="O427" s="19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9"/>
      <c r="M428" s="19"/>
      <c r="N428" s="19"/>
      <c r="O428" s="19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9"/>
      <c r="M429" s="19"/>
      <c r="N429" s="19"/>
      <c r="O429" s="19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9"/>
      <c r="M430" s="19"/>
      <c r="N430" s="19"/>
      <c r="O430" s="19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9"/>
      <c r="M431" s="19"/>
      <c r="N431" s="19"/>
      <c r="O431" s="19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9"/>
      <c r="M432" s="19"/>
      <c r="N432" s="19"/>
      <c r="O432" s="19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9"/>
      <c r="M433" s="19"/>
      <c r="N433" s="19"/>
      <c r="O433" s="19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9"/>
      <c r="M434" s="19"/>
      <c r="N434" s="19"/>
      <c r="O434" s="19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9"/>
      <c r="M435" s="19"/>
      <c r="N435" s="19"/>
      <c r="O435" s="19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9"/>
      <c r="M436" s="19"/>
      <c r="N436" s="19"/>
      <c r="O436" s="19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9"/>
      <c r="M437" s="19"/>
      <c r="N437" s="19"/>
      <c r="O437" s="19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9"/>
      <c r="M438" s="19"/>
      <c r="N438" s="19"/>
      <c r="O438" s="19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9"/>
      <c r="M439" s="19"/>
      <c r="N439" s="19"/>
      <c r="O439" s="19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9"/>
      <c r="M440" s="19"/>
      <c r="N440" s="19"/>
      <c r="O440" s="19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9"/>
      <c r="M441" s="19"/>
      <c r="N441" s="19"/>
      <c r="O441" s="19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9"/>
      <c r="M442" s="19"/>
      <c r="N442" s="19"/>
      <c r="O442" s="19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9"/>
      <c r="M443" s="19"/>
      <c r="N443" s="19"/>
      <c r="O443" s="19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9"/>
      <c r="M444" s="19"/>
      <c r="N444" s="19"/>
      <c r="O444" s="19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9"/>
      <c r="M445" s="19"/>
      <c r="N445" s="19"/>
      <c r="O445" s="19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9"/>
      <c r="M446" s="19"/>
      <c r="N446" s="19"/>
      <c r="O446" s="19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9"/>
      <c r="M447" s="19"/>
      <c r="N447" s="19"/>
      <c r="O447" s="19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9"/>
      <c r="M448" s="19"/>
      <c r="N448" s="19"/>
      <c r="O448" s="19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9"/>
      <c r="M449" s="19"/>
      <c r="N449" s="19"/>
      <c r="O449" s="19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9"/>
      <c r="M450" s="19"/>
      <c r="N450" s="19"/>
      <c r="O450" s="19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9"/>
      <c r="M451" s="19"/>
      <c r="N451" s="19"/>
      <c r="O451" s="19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9"/>
      <c r="M452" s="19"/>
      <c r="N452" s="19"/>
      <c r="O452" s="19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9"/>
      <c r="M453" s="19"/>
      <c r="N453" s="19"/>
      <c r="O453" s="19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9"/>
      <c r="M454" s="19"/>
      <c r="N454" s="19"/>
      <c r="O454" s="19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9"/>
      <c r="M455" s="19"/>
      <c r="N455" s="19"/>
      <c r="O455" s="19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9"/>
      <c r="M456" s="19"/>
      <c r="N456" s="19"/>
      <c r="O456" s="19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9"/>
      <c r="M457" s="19"/>
      <c r="N457" s="19"/>
      <c r="O457" s="19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9"/>
      <c r="M458" s="19"/>
      <c r="N458" s="19"/>
      <c r="O458" s="19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9"/>
      <c r="M459" s="19"/>
      <c r="N459" s="19"/>
      <c r="O459" s="19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9"/>
      <c r="M460" s="19"/>
      <c r="N460" s="19"/>
      <c r="O460" s="19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9"/>
      <c r="M461" s="19"/>
      <c r="N461" s="19"/>
      <c r="O461" s="19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9"/>
      <c r="M462" s="19"/>
      <c r="N462" s="19"/>
      <c r="O462" s="19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9"/>
      <c r="M463" s="19"/>
      <c r="N463" s="19"/>
      <c r="O463" s="19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9"/>
      <c r="M464" s="19"/>
      <c r="N464" s="19"/>
      <c r="O464" s="19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9"/>
      <c r="M465" s="19"/>
      <c r="N465" s="19"/>
      <c r="O465" s="19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9"/>
      <c r="M466" s="19"/>
      <c r="N466" s="19"/>
      <c r="O466" s="19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9"/>
      <c r="M467" s="19"/>
      <c r="N467" s="19"/>
      <c r="O467" s="19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9"/>
      <c r="M468" s="19"/>
      <c r="N468" s="19"/>
      <c r="O468" s="19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9"/>
      <c r="M469" s="19"/>
      <c r="N469" s="19"/>
      <c r="O469" s="19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9"/>
      <c r="M470" s="19"/>
      <c r="N470" s="19"/>
      <c r="O470" s="19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9"/>
      <c r="M471" s="19"/>
      <c r="N471" s="19"/>
      <c r="O471" s="19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9"/>
      <c r="M472" s="19"/>
      <c r="N472" s="19"/>
      <c r="O472" s="19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9"/>
      <c r="M473" s="19"/>
      <c r="N473" s="19"/>
      <c r="O473" s="19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9"/>
      <c r="M474" s="19"/>
      <c r="N474" s="19"/>
      <c r="O474" s="19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9"/>
      <c r="M475" s="19"/>
      <c r="N475" s="19"/>
      <c r="O475" s="19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9"/>
      <c r="M476" s="19"/>
      <c r="N476" s="19"/>
      <c r="O476" s="19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9"/>
      <c r="M477" s="19"/>
      <c r="N477" s="19"/>
      <c r="O477" s="19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9"/>
      <c r="M478" s="19"/>
      <c r="N478" s="19"/>
      <c r="O478" s="19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9"/>
      <c r="M479" s="19"/>
      <c r="N479" s="19"/>
      <c r="O479" s="19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9"/>
      <c r="M480" s="19"/>
      <c r="N480" s="19"/>
      <c r="O480" s="19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9"/>
      <c r="M481" s="19"/>
      <c r="N481" s="19"/>
      <c r="O481" s="19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9"/>
      <c r="M482" s="19"/>
      <c r="N482" s="19"/>
      <c r="O482" s="19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9"/>
      <c r="M483" s="19"/>
      <c r="N483" s="19"/>
      <c r="O483" s="19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9"/>
      <c r="M484" s="19"/>
      <c r="N484" s="19"/>
      <c r="O484" s="19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9"/>
      <c r="M485" s="19"/>
      <c r="N485" s="19"/>
      <c r="O485" s="19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9"/>
      <c r="M486" s="19"/>
      <c r="N486" s="19"/>
      <c r="O486" s="19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9"/>
      <c r="M487" s="19"/>
      <c r="N487" s="19"/>
      <c r="O487" s="19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9"/>
      <c r="M488" s="19"/>
      <c r="N488" s="19"/>
      <c r="O488" s="19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9"/>
      <c r="M489" s="19"/>
      <c r="N489" s="19"/>
      <c r="O489" s="19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9"/>
      <c r="M490" s="19"/>
      <c r="N490" s="19"/>
      <c r="O490" s="19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9"/>
      <c r="M491" s="19"/>
      <c r="N491" s="19"/>
      <c r="O491" s="19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9"/>
      <c r="M492" s="19"/>
      <c r="N492" s="19"/>
      <c r="O492" s="19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9"/>
      <c r="M493" s="19"/>
      <c r="N493" s="19"/>
      <c r="O493" s="19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9"/>
      <c r="M494" s="19"/>
      <c r="N494" s="19"/>
      <c r="O494" s="19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9"/>
      <c r="M495" s="19"/>
      <c r="N495" s="19"/>
      <c r="O495" s="19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9"/>
      <c r="M496" s="19"/>
      <c r="N496" s="19"/>
      <c r="O496" s="19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9"/>
      <c r="M497" s="19"/>
      <c r="N497" s="19"/>
      <c r="O497" s="19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9"/>
      <c r="M498" s="19"/>
      <c r="N498" s="19"/>
      <c r="O498" s="19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9"/>
      <c r="M499" s="19"/>
      <c r="N499" s="19"/>
      <c r="O499" s="19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9"/>
      <c r="M500" s="19"/>
      <c r="N500" s="19"/>
      <c r="O500" s="19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9"/>
      <c r="M501" s="19"/>
      <c r="N501" s="19"/>
      <c r="O501" s="19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9"/>
      <c r="M502" s="19"/>
      <c r="N502" s="19"/>
      <c r="O502" s="19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9"/>
      <c r="M503" s="19"/>
      <c r="N503" s="19"/>
      <c r="O503" s="19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9"/>
      <c r="M504" s="19"/>
      <c r="N504" s="19"/>
      <c r="O504" s="19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9"/>
      <c r="M505" s="19"/>
      <c r="N505" s="19"/>
      <c r="O505" s="19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9"/>
      <c r="M506" s="19"/>
      <c r="N506" s="19"/>
      <c r="O506" s="19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9"/>
      <c r="M507" s="19"/>
      <c r="N507" s="19"/>
      <c r="O507" s="19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9"/>
      <c r="M508" s="19"/>
      <c r="N508" s="19"/>
      <c r="O508" s="19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9"/>
      <c r="M509" s="19"/>
      <c r="N509" s="19"/>
      <c r="O509" s="19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9"/>
      <c r="M510" s="19"/>
      <c r="N510" s="19"/>
      <c r="O510" s="19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9"/>
      <c r="M511" s="19"/>
      <c r="N511" s="19"/>
      <c r="O511" s="19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9"/>
      <c r="M512" s="19"/>
      <c r="N512" s="19"/>
      <c r="O512" s="19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9"/>
      <c r="M513" s="19"/>
      <c r="N513" s="19"/>
      <c r="O513" s="19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9"/>
      <c r="M514" s="19"/>
      <c r="N514" s="19"/>
      <c r="O514" s="19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9"/>
      <c r="M515" s="19"/>
      <c r="N515" s="19"/>
      <c r="O515" s="19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9"/>
      <c r="M516" s="19"/>
      <c r="N516" s="19"/>
      <c r="O516" s="19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9"/>
      <c r="M517" s="19"/>
      <c r="N517" s="19"/>
      <c r="O517" s="19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9"/>
      <c r="M518" s="19"/>
      <c r="N518" s="19"/>
      <c r="O518" s="19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9"/>
      <c r="M519" s="19"/>
      <c r="N519" s="19"/>
      <c r="O519" s="19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9"/>
      <c r="M520" s="19"/>
      <c r="N520" s="19"/>
      <c r="O520" s="19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9"/>
      <c r="M521" s="19"/>
      <c r="N521" s="19"/>
      <c r="O521" s="19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9"/>
      <c r="M522" s="19"/>
      <c r="N522" s="19"/>
      <c r="O522" s="19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9"/>
      <c r="M523" s="19"/>
      <c r="N523" s="19"/>
      <c r="O523" s="19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9"/>
      <c r="M524" s="19"/>
      <c r="N524" s="19"/>
      <c r="O524" s="19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9"/>
      <c r="M525" s="19"/>
      <c r="N525" s="19"/>
      <c r="O525" s="19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9"/>
      <c r="M526" s="19"/>
      <c r="N526" s="19"/>
      <c r="O526" s="19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9"/>
      <c r="M527" s="19"/>
      <c r="N527" s="19"/>
      <c r="O527" s="19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9"/>
      <c r="M528" s="19"/>
      <c r="N528" s="19"/>
      <c r="O528" s="19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9"/>
      <c r="M529" s="19"/>
      <c r="N529" s="19"/>
      <c r="O529" s="19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9"/>
      <c r="M530" s="19"/>
      <c r="N530" s="19"/>
      <c r="O530" s="19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9"/>
      <c r="M531" s="19"/>
      <c r="N531" s="19"/>
      <c r="O531" s="19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9"/>
      <c r="M532" s="19"/>
      <c r="N532" s="19"/>
      <c r="O532" s="19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9"/>
      <c r="M533" s="19"/>
      <c r="N533" s="19"/>
      <c r="O533" s="19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9"/>
      <c r="M534" s="19"/>
      <c r="N534" s="19"/>
      <c r="O534" s="19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9"/>
      <c r="M535" s="19"/>
      <c r="N535" s="19"/>
      <c r="O535" s="19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9"/>
      <c r="M536" s="19"/>
      <c r="N536" s="19"/>
      <c r="O536" s="19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9"/>
      <c r="M537" s="19"/>
      <c r="N537" s="19"/>
      <c r="O537" s="19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9"/>
      <c r="M538" s="19"/>
      <c r="N538" s="19"/>
      <c r="O538" s="19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9"/>
      <c r="M539" s="19"/>
      <c r="N539" s="19"/>
      <c r="O539" s="19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9"/>
      <c r="M540" s="19"/>
      <c r="N540" s="19"/>
      <c r="O540" s="19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9"/>
      <c r="M541" s="19"/>
      <c r="N541" s="19"/>
      <c r="O541" s="19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9"/>
      <c r="M542" s="19"/>
      <c r="N542" s="19"/>
      <c r="O542" s="19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9"/>
      <c r="M543" s="19"/>
      <c r="N543" s="19"/>
      <c r="O543" s="19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9"/>
      <c r="M544" s="19"/>
      <c r="N544" s="19"/>
      <c r="O544" s="19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9"/>
      <c r="M545" s="19"/>
      <c r="N545" s="19"/>
      <c r="O545" s="19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9"/>
      <c r="M546" s="19"/>
      <c r="N546" s="19"/>
      <c r="O546" s="19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9"/>
      <c r="M547" s="19"/>
      <c r="N547" s="19"/>
      <c r="O547" s="19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9"/>
      <c r="M548" s="19"/>
      <c r="N548" s="19"/>
      <c r="O548" s="19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9"/>
      <c r="M549" s="19"/>
      <c r="N549" s="19"/>
      <c r="O549" s="19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9"/>
      <c r="M550" s="19"/>
      <c r="N550" s="19"/>
      <c r="O550" s="19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9"/>
      <c r="M551" s="19"/>
      <c r="N551" s="19"/>
      <c r="O551" s="19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9"/>
      <c r="M552" s="19"/>
      <c r="N552" s="19"/>
      <c r="O552" s="19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9"/>
      <c r="M553" s="19"/>
      <c r="N553" s="19"/>
      <c r="O553" s="19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9"/>
      <c r="M554" s="19"/>
      <c r="N554" s="19"/>
      <c r="O554" s="19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9"/>
      <c r="M555" s="19"/>
      <c r="N555" s="19"/>
      <c r="O555" s="19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9"/>
      <c r="M556" s="19"/>
      <c r="N556" s="19"/>
      <c r="O556" s="19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9"/>
      <c r="M557" s="19"/>
      <c r="N557" s="19"/>
      <c r="O557" s="19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9"/>
      <c r="M558" s="19"/>
      <c r="N558" s="19"/>
      <c r="O558" s="19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9"/>
      <c r="M559" s="19"/>
      <c r="N559" s="19"/>
      <c r="O559" s="19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9"/>
      <c r="M560" s="19"/>
      <c r="N560" s="19"/>
      <c r="O560" s="19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9"/>
      <c r="M561" s="19"/>
      <c r="N561" s="19"/>
      <c r="O561" s="19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9"/>
      <c r="M562" s="19"/>
      <c r="N562" s="19"/>
      <c r="O562" s="19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9"/>
      <c r="M563" s="19"/>
      <c r="N563" s="19"/>
      <c r="O563" s="19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9"/>
      <c r="M564" s="19"/>
      <c r="N564" s="19"/>
      <c r="O564" s="19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9"/>
      <c r="M565" s="19"/>
      <c r="N565" s="19"/>
      <c r="O565" s="19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9"/>
      <c r="M566" s="19"/>
      <c r="N566" s="19"/>
      <c r="O566" s="19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9"/>
      <c r="M567" s="19"/>
      <c r="N567" s="19"/>
      <c r="O567" s="19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9"/>
      <c r="M568" s="19"/>
      <c r="N568" s="19"/>
      <c r="O568" s="19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9"/>
      <c r="M569" s="19"/>
      <c r="N569" s="19"/>
      <c r="O569" s="19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9"/>
      <c r="M570" s="19"/>
      <c r="N570" s="19"/>
      <c r="O570" s="19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9"/>
      <c r="M571" s="19"/>
      <c r="N571" s="19"/>
      <c r="O571" s="19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9"/>
      <c r="M572" s="19"/>
      <c r="N572" s="19"/>
      <c r="O572" s="19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9"/>
      <c r="M573" s="19"/>
      <c r="N573" s="19"/>
      <c r="O573" s="19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9"/>
      <c r="M574" s="19"/>
      <c r="N574" s="19"/>
      <c r="O574" s="19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9"/>
      <c r="M575" s="19"/>
      <c r="N575" s="19"/>
      <c r="O575" s="19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9"/>
      <c r="M576" s="19"/>
      <c r="N576" s="19"/>
      <c r="O576" s="19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9"/>
      <c r="M577" s="19"/>
      <c r="N577" s="19"/>
      <c r="O577" s="19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9"/>
      <c r="M578" s="19"/>
      <c r="N578" s="19"/>
      <c r="O578" s="19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9"/>
      <c r="M579" s="19"/>
      <c r="N579" s="19"/>
      <c r="O579" s="19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9"/>
      <c r="M580" s="19"/>
      <c r="N580" s="19"/>
      <c r="O580" s="19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9"/>
      <c r="M581" s="19"/>
      <c r="N581" s="19"/>
      <c r="O581" s="19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9"/>
      <c r="M582" s="19"/>
      <c r="N582" s="19"/>
      <c r="O582" s="19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9"/>
      <c r="M583" s="19"/>
      <c r="N583" s="19"/>
      <c r="O583" s="19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9"/>
      <c r="M584" s="19"/>
      <c r="N584" s="19"/>
      <c r="O584" s="19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9"/>
      <c r="M585" s="19"/>
      <c r="N585" s="19"/>
      <c r="O585" s="19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9"/>
      <c r="M586" s="19"/>
      <c r="N586" s="19"/>
      <c r="O586" s="19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9"/>
      <c r="M587" s="19"/>
      <c r="N587" s="19"/>
      <c r="O587" s="19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9"/>
      <c r="M588" s="19"/>
      <c r="N588" s="19"/>
      <c r="O588" s="19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9"/>
      <c r="M589" s="19"/>
      <c r="N589" s="19"/>
      <c r="O589" s="19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9"/>
      <c r="M590" s="19"/>
      <c r="N590" s="19"/>
      <c r="O590" s="19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9"/>
      <c r="M591" s="19"/>
      <c r="N591" s="19"/>
      <c r="O591" s="19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9"/>
      <c r="M592" s="19"/>
      <c r="N592" s="19"/>
      <c r="O592" s="19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9"/>
      <c r="M593" s="19"/>
      <c r="N593" s="19"/>
      <c r="O593" s="19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9"/>
      <c r="M594" s="19"/>
      <c r="N594" s="19"/>
      <c r="O594" s="19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9"/>
      <c r="M595" s="19"/>
      <c r="N595" s="19"/>
      <c r="O595" s="19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9"/>
      <c r="M596" s="19"/>
      <c r="N596" s="19"/>
      <c r="O596" s="19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9"/>
      <c r="M597" s="19"/>
      <c r="N597" s="19"/>
      <c r="O597" s="19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9"/>
      <c r="M598" s="19"/>
      <c r="N598" s="19"/>
      <c r="O598" s="19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9"/>
      <c r="M599" s="19"/>
      <c r="N599" s="19"/>
      <c r="O599" s="19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9"/>
      <c r="M600" s="19"/>
      <c r="N600" s="19"/>
      <c r="O600" s="19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9"/>
      <c r="M601" s="19"/>
      <c r="N601" s="19"/>
      <c r="O601" s="19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9"/>
      <c r="M602" s="19"/>
      <c r="N602" s="19"/>
      <c r="O602" s="19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9"/>
      <c r="M603" s="19"/>
      <c r="N603" s="19"/>
      <c r="O603" s="19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9"/>
      <c r="M604" s="19"/>
      <c r="N604" s="19"/>
      <c r="O604" s="19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9"/>
      <c r="M605" s="19"/>
      <c r="N605" s="19"/>
      <c r="O605" s="19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9"/>
      <c r="M606" s="19"/>
      <c r="N606" s="19"/>
      <c r="O606" s="19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9"/>
      <c r="M607" s="19"/>
      <c r="N607" s="19"/>
      <c r="O607" s="19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9"/>
      <c r="M608" s="19"/>
      <c r="N608" s="19"/>
      <c r="O608" s="19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9"/>
      <c r="M609" s="19"/>
      <c r="N609" s="19"/>
      <c r="O609" s="19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9"/>
      <c r="M610" s="19"/>
      <c r="N610" s="19"/>
      <c r="O610" s="19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9"/>
      <c r="M611" s="19"/>
      <c r="N611" s="19"/>
      <c r="O611" s="19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9"/>
      <c r="M612" s="19"/>
      <c r="N612" s="19"/>
      <c r="O612" s="19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9"/>
      <c r="M613" s="19"/>
      <c r="N613" s="19"/>
      <c r="O613" s="19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9"/>
      <c r="M614" s="19"/>
      <c r="N614" s="19"/>
      <c r="O614" s="19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9"/>
      <c r="M615" s="19"/>
      <c r="N615" s="19"/>
      <c r="O615" s="19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9"/>
      <c r="M616" s="19"/>
      <c r="N616" s="19"/>
      <c r="O616" s="19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9"/>
      <c r="M617" s="19"/>
      <c r="N617" s="19"/>
      <c r="O617" s="19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9"/>
      <c r="M618" s="19"/>
      <c r="N618" s="19"/>
      <c r="O618" s="19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9"/>
      <c r="M619" s="19"/>
      <c r="N619" s="19"/>
      <c r="O619" s="19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9"/>
      <c r="M620" s="19"/>
      <c r="N620" s="19"/>
      <c r="O620" s="19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9"/>
      <c r="M621" s="19"/>
      <c r="N621" s="19"/>
      <c r="O621" s="19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9"/>
      <c r="M622" s="19"/>
      <c r="N622" s="19"/>
      <c r="O622" s="19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9"/>
      <c r="M623" s="19"/>
      <c r="N623" s="19"/>
      <c r="O623" s="19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9"/>
      <c r="M624" s="19"/>
      <c r="N624" s="19"/>
      <c r="O624" s="19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9"/>
      <c r="M625" s="19"/>
      <c r="N625" s="19"/>
      <c r="O625" s="19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9"/>
      <c r="M626" s="19"/>
      <c r="N626" s="19"/>
      <c r="O626" s="19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9"/>
      <c r="M627" s="19"/>
      <c r="N627" s="19"/>
      <c r="O627" s="19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9"/>
      <c r="M628" s="19"/>
      <c r="N628" s="19"/>
      <c r="O628" s="19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9"/>
      <c r="M629" s="19"/>
      <c r="N629" s="19"/>
      <c r="O629" s="19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9"/>
      <c r="M630" s="19"/>
      <c r="N630" s="19"/>
      <c r="O630" s="19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9"/>
      <c r="M631" s="19"/>
      <c r="N631" s="19"/>
      <c r="O631" s="19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9"/>
      <c r="M632" s="19"/>
      <c r="N632" s="19"/>
      <c r="O632" s="19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9"/>
      <c r="M633" s="19"/>
      <c r="N633" s="19"/>
      <c r="O633" s="19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9"/>
      <c r="M634" s="19"/>
      <c r="N634" s="19"/>
      <c r="O634" s="19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9"/>
      <c r="M635" s="19"/>
      <c r="N635" s="19"/>
      <c r="O635" s="19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9"/>
      <c r="M636" s="19"/>
      <c r="N636" s="19"/>
      <c r="O636" s="19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9"/>
      <c r="M637" s="19"/>
      <c r="N637" s="19"/>
      <c r="O637" s="19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9"/>
      <c r="M638" s="19"/>
      <c r="N638" s="19"/>
      <c r="O638" s="19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9"/>
      <c r="M639" s="19"/>
      <c r="N639" s="19"/>
      <c r="O639" s="19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9"/>
      <c r="M640" s="19"/>
      <c r="N640" s="19"/>
      <c r="O640" s="19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9"/>
      <c r="M641" s="19"/>
      <c r="N641" s="19"/>
      <c r="O641" s="19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9"/>
      <c r="M642" s="19"/>
      <c r="N642" s="19"/>
      <c r="O642" s="19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9"/>
      <c r="M643" s="19"/>
      <c r="N643" s="19"/>
      <c r="O643" s="19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9"/>
      <c r="M644" s="19"/>
      <c r="N644" s="19"/>
      <c r="O644" s="19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9"/>
      <c r="M645" s="19"/>
      <c r="N645" s="19"/>
      <c r="O645" s="19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9"/>
      <c r="M646" s="19"/>
      <c r="N646" s="19"/>
      <c r="O646" s="19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9"/>
      <c r="M647" s="19"/>
      <c r="N647" s="19"/>
      <c r="O647" s="19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9"/>
      <c r="M648" s="19"/>
      <c r="N648" s="19"/>
      <c r="O648" s="19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9"/>
      <c r="M649" s="19"/>
      <c r="N649" s="19"/>
      <c r="O649" s="19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9"/>
      <c r="M650" s="19"/>
      <c r="N650" s="19"/>
      <c r="O650" s="19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9"/>
      <c r="M651" s="19"/>
      <c r="N651" s="19"/>
      <c r="O651" s="19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9"/>
      <c r="M652" s="19"/>
      <c r="N652" s="19"/>
      <c r="O652" s="19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9"/>
      <c r="M653" s="19"/>
      <c r="N653" s="19"/>
      <c r="O653" s="19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9"/>
      <c r="M654" s="19"/>
      <c r="N654" s="19"/>
      <c r="O654" s="19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9"/>
      <c r="M655" s="19"/>
      <c r="N655" s="19"/>
      <c r="O655" s="19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9"/>
      <c r="M656" s="19"/>
      <c r="N656" s="19"/>
      <c r="O656" s="19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9"/>
      <c r="M657" s="19"/>
      <c r="N657" s="19"/>
      <c r="O657" s="19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9"/>
      <c r="M658" s="19"/>
      <c r="N658" s="19"/>
      <c r="O658" s="19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9"/>
      <c r="M659" s="19"/>
      <c r="N659" s="19"/>
      <c r="O659" s="19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9"/>
      <c r="M660" s="19"/>
      <c r="N660" s="19"/>
      <c r="O660" s="19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9"/>
      <c r="M661" s="19"/>
      <c r="N661" s="19"/>
      <c r="O661" s="19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9"/>
      <c r="M662" s="19"/>
      <c r="N662" s="19"/>
      <c r="O662" s="19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9"/>
      <c r="M663" s="19"/>
      <c r="N663" s="19"/>
      <c r="O663" s="19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9"/>
      <c r="M664" s="19"/>
      <c r="N664" s="19"/>
      <c r="O664" s="19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9"/>
      <c r="M665" s="19"/>
      <c r="N665" s="19"/>
      <c r="O665" s="19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9"/>
      <c r="M666" s="19"/>
      <c r="N666" s="19"/>
      <c r="O666" s="19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9"/>
      <c r="M667" s="19"/>
      <c r="N667" s="19"/>
      <c r="O667" s="19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9"/>
      <c r="M668" s="19"/>
      <c r="N668" s="19"/>
      <c r="O668" s="19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9"/>
      <c r="M669" s="19"/>
      <c r="N669" s="19"/>
      <c r="O669" s="19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9"/>
      <c r="M670" s="19"/>
      <c r="N670" s="19"/>
      <c r="O670" s="19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9"/>
      <c r="M671" s="19"/>
      <c r="N671" s="19"/>
      <c r="O671" s="19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9"/>
      <c r="M672" s="19"/>
      <c r="N672" s="19"/>
      <c r="O672" s="19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9"/>
      <c r="M673" s="19"/>
      <c r="N673" s="19"/>
      <c r="O673" s="19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9"/>
      <c r="M674" s="19"/>
      <c r="N674" s="19"/>
      <c r="O674" s="19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9"/>
      <c r="M675" s="19"/>
      <c r="N675" s="19"/>
      <c r="O675" s="19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9"/>
      <c r="M676" s="19"/>
      <c r="N676" s="19"/>
      <c r="O676" s="19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9"/>
      <c r="M677" s="19"/>
      <c r="N677" s="19"/>
      <c r="O677" s="19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9"/>
      <c r="M678" s="19"/>
      <c r="N678" s="19"/>
      <c r="O678" s="19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9"/>
      <c r="M679" s="19"/>
      <c r="N679" s="19"/>
      <c r="O679" s="19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9"/>
      <c r="M680" s="19"/>
      <c r="N680" s="19"/>
      <c r="O680" s="19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9"/>
      <c r="M681" s="19"/>
      <c r="N681" s="19"/>
      <c r="O681" s="19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9"/>
      <c r="M682" s="19"/>
      <c r="N682" s="19"/>
      <c r="O682" s="19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9"/>
      <c r="M683" s="19"/>
      <c r="N683" s="19"/>
      <c r="O683" s="19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9"/>
      <c r="M684" s="19"/>
      <c r="N684" s="19"/>
      <c r="O684" s="19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9"/>
      <c r="M685" s="19"/>
      <c r="N685" s="19"/>
      <c r="O685" s="19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9"/>
      <c r="M686" s="19"/>
      <c r="N686" s="19"/>
      <c r="O686" s="19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9"/>
      <c r="M687" s="19"/>
      <c r="N687" s="19"/>
      <c r="O687" s="19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9"/>
      <c r="M688" s="19"/>
      <c r="N688" s="19"/>
      <c r="O688" s="19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9"/>
      <c r="M689" s="19"/>
      <c r="N689" s="19"/>
      <c r="O689" s="19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9"/>
      <c r="M690" s="19"/>
      <c r="N690" s="19"/>
      <c r="O690" s="19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9"/>
      <c r="M691" s="19"/>
      <c r="N691" s="19"/>
      <c r="O691" s="19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9"/>
      <c r="M692" s="19"/>
      <c r="N692" s="19"/>
      <c r="O692" s="19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9"/>
      <c r="M693" s="19"/>
      <c r="N693" s="19"/>
      <c r="O693" s="19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9"/>
      <c r="M694" s="19"/>
      <c r="N694" s="19"/>
      <c r="O694" s="19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9"/>
      <c r="M695" s="19"/>
      <c r="N695" s="19"/>
      <c r="O695" s="19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9"/>
      <c r="M696" s="19"/>
      <c r="N696" s="19"/>
      <c r="O696" s="19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9"/>
      <c r="M697" s="19"/>
      <c r="N697" s="19"/>
      <c r="O697" s="19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9"/>
      <c r="M698" s="19"/>
      <c r="N698" s="19"/>
      <c r="O698" s="19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9"/>
      <c r="M699" s="19"/>
      <c r="N699" s="19"/>
      <c r="O699" s="19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9"/>
      <c r="M700" s="19"/>
      <c r="N700" s="19"/>
      <c r="O700" s="19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9"/>
      <c r="M701" s="19"/>
      <c r="N701" s="19"/>
      <c r="O701" s="19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9"/>
      <c r="M702" s="19"/>
      <c r="N702" s="19"/>
      <c r="O702" s="19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9"/>
      <c r="M703" s="19"/>
      <c r="N703" s="19"/>
      <c r="O703" s="19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9"/>
      <c r="M704" s="19"/>
      <c r="N704" s="19"/>
      <c r="O704" s="19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9"/>
      <c r="M705" s="19"/>
      <c r="N705" s="19"/>
      <c r="O705" s="19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9"/>
      <c r="M706" s="19"/>
      <c r="N706" s="19"/>
      <c r="O706" s="19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9"/>
      <c r="M707" s="19"/>
      <c r="N707" s="19"/>
      <c r="O707" s="19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9"/>
      <c r="M708" s="19"/>
      <c r="N708" s="19"/>
      <c r="O708" s="19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9"/>
      <c r="M709" s="19"/>
      <c r="N709" s="19"/>
      <c r="O709" s="19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9"/>
      <c r="M710" s="19"/>
      <c r="N710" s="19"/>
      <c r="O710" s="19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9"/>
      <c r="M711" s="19"/>
      <c r="N711" s="19"/>
      <c r="O711" s="19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9"/>
      <c r="M712" s="19"/>
      <c r="N712" s="19"/>
      <c r="O712" s="19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9"/>
      <c r="M713" s="19"/>
      <c r="N713" s="19"/>
      <c r="O713" s="19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9"/>
      <c r="M714" s="19"/>
      <c r="N714" s="19"/>
      <c r="O714" s="19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9"/>
      <c r="M715" s="19"/>
      <c r="N715" s="19"/>
      <c r="O715" s="19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9"/>
      <c r="M716" s="19"/>
      <c r="N716" s="19"/>
      <c r="O716" s="19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9"/>
      <c r="M717" s="19"/>
      <c r="N717" s="19"/>
      <c r="O717" s="19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9"/>
      <c r="M718" s="19"/>
      <c r="N718" s="19"/>
      <c r="O718" s="19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9"/>
      <c r="M719" s="19"/>
      <c r="N719" s="19"/>
      <c r="O719" s="19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9"/>
      <c r="M720" s="19"/>
      <c r="N720" s="19"/>
      <c r="O720" s="19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9"/>
      <c r="M721" s="19"/>
      <c r="N721" s="19"/>
      <c r="O721" s="19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9"/>
      <c r="M722" s="19"/>
      <c r="N722" s="19"/>
      <c r="O722" s="19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9"/>
      <c r="M723" s="19"/>
      <c r="N723" s="19"/>
      <c r="O723" s="19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9"/>
      <c r="M724" s="19"/>
      <c r="N724" s="19"/>
      <c r="O724" s="19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9"/>
      <c r="M725" s="19"/>
      <c r="N725" s="19"/>
      <c r="O725" s="19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9"/>
      <c r="M726" s="19"/>
      <c r="N726" s="19"/>
      <c r="O726" s="19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9"/>
      <c r="M727" s="19"/>
      <c r="N727" s="19"/>
      <c r="O727" s="19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9"/>
      <c r="M728" s="19"/>
      <c r="N728" s="19"/>
      <c r="O728" s="19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9"/>
      <c r="M729" s="19"/>
      <c r="N729" s="19"/>
      <c r="O729" s="19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9"/>
      <c r="M730" s="19"/>
      <c r="N730" s="19"/>
      <c r="O730" s="19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9"/>
      <c r="M731" s="19"/>
      <c r="N731" s="19"/>
      <c r="O731" s="19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9"/>
      <c r="M732" s="19"/>
      <c r="N732" s="19"/>
      <c r="O732" s="19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9"/>
      <c r="M733" s="19"/>
      <c r="N733" s="19"/>
      <c r="O733" s="19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9"/>
      <c r="M734" s="19"/>
      <c r="N734" s="19"/>
      <c r="O734" s="19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9"/>
      <c r="M735" s="19"/>
      <c r="N735" s="19"/>
      <c r="O735" s="19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9"/>
      <c r="M736" s="19"/>
      <c r="N736" s="19"/>
      <c r="O736" s="19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9"/>
      <c r="M737" s="19"/>
      <c r="N737" s="19"/>
      <c r="O737" s="19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9"/>
      <c r="M738" s="19"/>
      <c r="N738" s="19"/>
      <c r="O738" s="19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9"/>
      <c r="M739" s="19"/>
      <c r="N739" s="19"/>
      <c r="O739" s="19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9"/>
      <c r="M740" s="19"/>
      <c r="N740" s="19"/>
      <c r="O740" s="19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9"/>
      <c r="M741" s="19"/>
      <c r="N741" s="19"/>
      <c r="O741" s="19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9"/>
      <c r="M742" s="19"/>
      <c r="N742" s="19"/>
      <c r="O742" s="19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9"/>
      <c r="M743" s="19"/>
      <c r="N743" s="19"/>
      <c r="O743" s="19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9"/>
      <c r="M744" s="19"/>
      <c r="N744" s="19"/>
      <c r="O744" s="19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9"/>
      <c r="M745" s="19"/>
      <c r="N745" s="19"/>
      <c r="O745" s="19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9"/>
      <c r="M746" s="19"/>
      <c r="N746" s="19"/>
      <c r="O746" s="19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9"/>
      <c r="M747" s="19"/>
      <c r="N747" s="19"/>
      <c r="O747" s="19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9"/>
      <c r="M748" s="19"/>
      <c r="N748" s="19"/>
      <c r="O748" s="19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9"/>
      <c r="M749" s="19"/>
      <c r="N749" s="19"/>
      <c r="O749" s="19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9"/>
      <c r="M750" s="19"/>
      <c r="N750" s="19"/>
      <c r="O750" s="19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9"/>
      <c r="M751" s="19"/>
      <c r="N751" s="19"/>
      <c r="O751" s="19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9"/>
      <c r="M752" s="19"/>
      <c r="N752" s="19"/>
      <c r="O752" s="19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9"/>
      <c r="M753" s="19"/>
      <c r="N753" s="19"/>
      <c r="O753" s="19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9"/>
      <c r="M754" s="19"/>
      <c r="N754" s="19"/>
      <c r="O754" s="19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9"/>
      <c r="M755" s="19"/>
      <c r="N755" s="19"/>
      <c r="O755" s="19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9"/>
      <c r="M756" s="19"/>
      <c r="N756" s="19"/>
      <c r="O756" s="19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9"/>
      <c r="M757" s="19"/>
      <c r="N757" s="19"/>
      <c r="O757" s="19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9"/>
      <c r="M758" s="19"/>
      <c r="N758" s="19"/>
      <c r="O758" s="19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9"/>
      <c r="M759" s="19"/>
      <c r="N759" s="19"/>
      <c r="O759" s="19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9"/>
      <c r="M760" s="19"/>
      <c r="N760" s="19"/>
      <c r="O760" s="19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9"/>
      <c r="M761" s="19"/>
      <c r="N761" s="19"/>
      <c r="O761" s="19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9"/>
      <c r="M762" s="19"/>
      <c r="N762" s="19"/>
      <c r="O762" s="19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9"/>
      <c r="M763" s="19"/>
      <c r="N763" s="19"/>
      <c r="O763" s="19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9"/>
      <c r="M764" s="19"/>
      <c r="N764" s="19"/>
      <c r="O764" s="19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9"/>
      <c r="M765" s="19"/>
      <c r="N765" s="19"/>
      <c r="O765" s="19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9"/>
      <c r="M766" s="19"/>
      <c r="N766" s="19"/>
      <c r="O766" s="19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9"/>
      <c r="M767" s="19"/>
      <c r="N767" s="19"/>
      <c r="O767" s="19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9"/>
      <c r="M768" s="19"/>
      <c r="N768" s="19"/>
      <c r="O768" s="19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9"/>
      <c r="M769" s="19"/>
      <c r="N769" s="19"/>
      <c r="O769" s="19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9"/>
      <c r="M770" s="19"/>
      <c r="N770" s="19"/>
      <c r="O770" s="19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9"/>
      <c r="M771" s="19"/>
      <c r="N771" s="19"/>
      <c r="O771" s="19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9"/>
      <c r="M772" s="19"/>
      <c r="N772" s="19"/>
      <c r="O772" s="19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9"/>
      <c r="M773" s="19"/>
      <c r="N773" s="19"/>
      <c r="O773" s="19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9"/>
      <c r="M774" s="19"/>
      <c r="N774" s="19"/>
      <c r="O774" s="19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9"/>
      <c r="M775" s="19"/>
      <c r="N775" s="19"/>
      <c r="O775" s="19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9"/>
      <c r="M776" s="19"/>
      <c r="N776" s="19"/>
      <c r="O776" s="19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9"/>
      <c r="M777" s="19"/>
      <c r="N777" s="19"/>
      <c r="O777" s="19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9"/>
      <c r="M778" s="19"/>
      <c r="N778" s="19"/>
      <c r="O778" s="19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9"/>
      <c r="M779" s="19"/>
      <c r="N779" s="19"/>
      <c r="O779" s="19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9"/>
      <c r="M780" s="19"/>
      <c r="N780" s="19"/>
      <c r="O780" s="19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9"/>
      <c r="M781" s="19"/>
      <c r="N781" s="19"/>
      <c r="O781" s="19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9"/>
      <c r="M782" s="19"/>
      <c r="N782" s="19"/>
      <c r="O782" s="19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9"/>
      <c r="M783" s="19"/>
      <c r="N783" s="19"/>
      <c r="O783" s="19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9"/>
      <c r="M784" s="19"/>
      <c r="N784" s="19"/>
      <c r="O784" s="19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9"/>
      <c r="M785" s="19"/>
      <c r="N785" s="19"/>
      <c r="O785" s="19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9"/>
      <c r="M786" s="19"/>
      <c r="N786" s="19"/>
      <c r="O786" s="19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9"/>
      <c r="M787" s="19"/>
      <c r="N787" s="19"/>
      <c r="O787" s="19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9"/>
      <c r="M788" s="19"/>
      <c r="N788" s="19"/>
      <c r="O788" s="19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9"/>
      <c r="M789" s="19"/>
      <c r="N789" s="19"/>
      <c r="O789" s="19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9"/>
      <c r="M790" s="19"/>
      <c r="N790" s="19"/>
      <c r="O790" s="19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9"/>
      <c r="M791" s="19"/>
      <c r="N791" s="19"/>
      <c r="O791" s="19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9"/>
      <c r="M792" s="19"/>
      <c r="N792" s="19"/>
      <c r="O792" s="19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9"/>
      <c r="M793" s="19"/>
      <c r="N793" s="19"/>
      <c r="O793" s="19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9"/>
      <c r="M794" s="19"/>
      <c r="N794" s="19"/>
      <c r="O794" s="19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9"/>
      <c r="M795" s="19"/>
      <c r="N795" s="19"/>
      <c r="O795" s="19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9"/>
      <c r="M796" s="19"/>
      <c r="N796" s="19"/>
      <c r="O796" s="19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9"/>
      <c r="M797" s="19"/>
      <c r="N797" s="19"/>
      <c r="O797" s="19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9"/>
      <c r="M798" s="19"/>
      <c r="N798" s="19"/>
      <c r="O798" s="19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9"/>
      <c r="M799" s="19"/>
      <c r="N799" s="19"/>
      <c r="O799" s="19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9"/>
      <c r="M800" s="19"/>
      <c r="N800" s="19"/>
      <c r="O800" s="19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9"/>
      <c r="M801" s="19"/>
      <c r="N801" s="19"/>
      <c r="O801" s="19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9"/>
      <c r="M802" s="19"/>
      <c r="N802" s="19"/>
      <c r="O802" s="19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9"/>
      <c r="M803" s="19"/>
      <c r="N803" s="19"/>
      <c r="O803" s="19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9"/>
      <c r="M804" s="19"/>
      <c r="N804" s="19"/>
      <c r="O804" s="19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9"/>
      <c r="M805" s="19"/>
      <c r="N805" s="19"/>
      <c r="O805" s="19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9"/>
      <c r="M806" s="19"/>
      <c r="N806" s="19"/>
      <c r="O806" s="19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9"/>
      <c r="M807" s="19"/>
      <c r="N807" s="19"/>
      <c r="O807" s="19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9"/>
      <c r="M808" s="19"/>
      <c r="N808" s="19"/>
      <c r="O808" s="19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9"/>
      <c r="M809" s="19"/>
      <c r="N809" s="19"/>
      <c r="O809" s="19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9"/>
      <c r="M810" s="19"/>
      <c r="N810" s="19"/>
      <c r="O810" s="19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9"/>
      <c r="M811" s="19"/>
      <c r="N811" s="19"/>
      <c r="O811" s="19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9"/>
      <c r="M812" s="19"/>
      <c r="N812" s="19"/>
      <c r="O812" s="19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9"/>
      <c r="M813" s="19"/>
      <c r="N813" s="19"/>
      <c r="O813" s="19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9"/>
      <c r="M814" s="19"/>
      <c r="N814" s="19"/>
      <c r="O814" s="19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9"/>
      <c r="M815" s="19"/>
      <c r="N815" s="19"/>
      <c r="O815" s="19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9"/>
      <c r="M816" s="19"/>
      <c r="N816" s="19"/>
      <c r="O816" s="19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9"/>
      <c r="M817" s="19"/>
      <c r="N817" s="19"/>
      <c r="O817" s="19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9"/>
      <c r="M818" s="19"/>
      <c r="N818" s="19"/>
      <c r="O818" s="19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9"/>
      <c r="M819" s="19"/>
      <c r="N819" s="19"/>
      <c r="O819" s="19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9"/>
      <c r="M820" s="19"/>
      <c r="N820" s="19"/>
      <c r="O820" s="19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9"/>
      <c r="M821" s="19"/>
      <c r="N821" s="19"/>
      <c r="O821" s="19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9"/>
      <c r="M822" s="19"/>
      <c r="N822" s="19"/>
      <c r="O822" s="19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9"/>
      <c r="M823" s="19"/>
      <c r="N823" s="19"/>
      <c r="O823" s="19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9"/>
      <c r="M824" s="19"/>
      <c r="N824" s="19"/>
      <c r="O824" s="19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9"/>
      <c r="M825" s="19"/>
      <c r="N825" s="19"/>
      <c r="O825" s="19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9"/>
      <c r="M826" s="19"/>
      <c r="N826" s="19"/>
      <c r="O826" s="19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9"/>
      <c r="M827" s="19"/>
      <c r="N827" s="19"/>
      <c r="O827" s="19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9"/>
      <c r="M828" s="19"/>
      <c r="N828" s="19"/>
      <c r="O828" s="19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9"/>
      <c r="M829" s="19"/>
      <c r="N829" s="19"/>
      <c r="O829" s="19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9"/>
      <c r="M830" s="19"/>
      <c r="N830" s="19"/>
      <c r="O830" s="19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9"/>
      <c r="M831" s="19"/>
      <c r="N831" s="19"/>
      <c r="O831" s="19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9"/>
      <c r="M832" s="19"/>
      <c r="N832" s="19"/>
      <c r="O832" s="19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9"/>
      <c r="M833" s="19"/>
      <c r="N833" s="19"/>
      <c r="O833" s="19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9"/>
      <c r="M834" s="19"/>
      <c r="N834" s="19"/>
      <c r="O834" s="19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9"/>
      <c r="M835" s="19"/>
      <c r="N835" s="19"/>
      <c r="O835" s="19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9"/>
      <c r="M836" s="19"/>
      <c r="N836" s="19"/>
      <c r="O836" s="19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9"/>
      <c r="M837" s="19"/>
      <c r="N837" s="19"/>
      <c r="O837" s="19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9"/>
      <c r="M838" s="19"/>
      <c r="N838" s="19"/>
      <c r="O838" s="19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9"/>
      <c r="M839" s="19"/>
      <c r="N839" s="19"/>
      <c r="O839" s="19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9"/>
      <c r="M840" s="19"/>
      <c r="N840" s="19"/>
      <c r="O840" s="19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9"/>
      <c r="M841" s="19"/>
      <c r="N841" s="19"/>
      <c r="O841" s="19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9"/>
      <c r="M842" s="19"/>
      <c r="N842" s="19"/>
      <c r="O842" s="19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9"/>
      <c r="M843" s="19"/>
      <c r="N843" s="19"/>
      <c r="O843" s="19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9"/>
      <c r="M844" s="19"/>
      <c r="N844" s="19"/>
      <c r="O844" s="19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9"/>
      <c r="M845" s="19"/>
      <c r="N845" s="19"/>
      <c r="O845" s="19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9"/>
      <c r="M846" s="19"/>
      <c r="N846" s="19"/>
      <c r="O846" s="19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9"/>
      <c r="M847" s="19"/>
      <c r="N847" s="19"/>
      <c r="O847" s="19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9"/>
      <c r="M848" s="19"/>
      <c r="N848" s="19"/>
      <c r="O848" s="19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9"/>
      <c r="M849" s="19"/>
      <c r="N849" s="19"/>
      <c r="O849" s="19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9"/>
      <c r="M850" s="19"/>
      <c r="N850" s="19"/>
      <c r="O850" s="19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9"/>
      <c r="M851" s="19"/>
      <c r="N851" s="19"/>
      <c r="O851" s="19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9"/>
      <c r="M852" s="19"/>
      <c r="N852" s="19"/>
      <c r="O852" s="19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9"/>
      <c r="M853" s="19"/>
      <c r="N853" s="19"/>
      <c r="O853" s="19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9"/>
      <c r="M854" s="19"/>
      <c r="N854" s="19"/>
      <c r="O854" s="19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9"/>
      <c r="M855" s="19"/>
      <c r="N855" s="19"/>
      <c r="O855" s="19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9"/>
      <c r="M856" s="19"/>
      <c r="N856" s="19"/>
      <c r="O856" s="19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9"/>
      <c r="M857" s="19"/>
      <c r="N857" s="19"/>
      <c r="O857" s="19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9"/>
      <c r="M858" s="19"/>
      <c r="N858" s="19"/>
      <c r="O858" s="19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9"/>
      <c r="M859" s="19"/>
      <c r="N859" s="19"/>
      <c r="O859" s="19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9"/>
      <c r="M860" s="19"/>
      <c r="N860" s="19"/>
      <c r="O860" s="19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9"/>
      <c r="M861" s="19"/>
      <c r="N861" s="19"/>
      <c r="O861" s="19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9"/>
      <c r="M862" s="19"/>
      <c r="N862" s="19"/>
      <c r="O862" s="19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9"/>
      <c r="M863" s="19"/>
      <c r="N863" s="19"/>
      <c r="O863" s="19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9"/>
      <c r="M864" s="19"/>
      <c r="N864" s="19"/>
      <c r="O864" s="19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9"/>
      <c r="M865" s="19"/>
      <c r="N865" s="19"/>
      <c r="O865" s="19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9"/>
      <c r="M866" s="19"/>
      <c r="N866" s="19"/>
      <c r="O866" s="19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9"/>
      <c r="M867" s="19"/>
      <c r="N867" s="19"/>
      <c r="O867" s="19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9"/>
      <c r="M868" s="19"/>
      <c r="N868" s="19"/>
      <c r="O868" s="19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9"/>
      <c r="M869" s="19"/>
      <c r="N869" s="19"/>
      <c r="O869" s="19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9"/>
      <c r="M870" s="19"/>
      <c r="N870" s="19"/>
      <c r="O870" s="19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9"/>
      <c r="M871" s="19"/>
      <c r="N871" s="19"/>
      <c r="O871" s="19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9"/>
      <c r="M872" s="19"/>
      <c r="N872" s="19"/>
      <c r="O872" s="19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9"/>
      <c r="M873" s="19"/>
      <c r="N873" s="19"/>
      <c r="O873" s="19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9"/>
      <c r="M874" s="19"/>
      <c r="N874" s="19"/>
      <c r="O874" s="19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9"/>
      <c r="M875" s="19"/>
      <c r="N875" s="19"/>
      <c r="O875" s="19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9"/>
      <c r="M876" s="19"/>
      <c r="N876" s="19"/>
      <c r="O876" s="19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9"/>
      <c r="M877" s="19"/>
      <c r="N877" s="19"/>
      <c r="O877" s="19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9"/>
      <c r="M878" s="19"/>
      <c r="N878" s="19"/>
      <c r="O878" s="19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9"/>
      <c r="M879" s="19"/>
      <c r="N879" s="19"/>
      <c r="O879" s="19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9"/>
      <c r="M880" s="19"/>
      <c r="N880" s="19"/>
      <c r="O880" s="19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9"/>
      <c r="M881" s="19"/>
      <c r="N881" s="19"/>
      <c r="O881" s="19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9"/>
      <c r="M882" s="19"/>
      <c r="N882" s="19"/>
      <c r="O882" s="19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9"/>
      <c r="M883" s="19"/>
      <c r="N883" s="19"/>
      <c r="O883" s="19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9"/>
      <c r="M884" s="19"/>
      <c r="N884" s="19"/>
      <c r="O884" s="19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9"/>
      <c r="M885" s="19"/>
      <c r="N885" s="19"/>
      <c r="O885" s="19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9"/>
      <c r="M886" s="19"/>
      <c r="N886" s="19"/>
      <c r="O886" s="19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9"/>
      <c r="M887" s="19"/>
      <c r="N887" s="19"/>
      <c r="O887" s="19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9"/>
      <c r="M888" s="19"/>
      <c r="N888" s="19"/>
      <c r="O888" s="19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9"/>
      <c r="M889" s="19"/>
      <c r="N889" s="19"/>
      <c r="O889" s="19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9"/>
      <c r="M890" s="19"/>
      <c r="N890" s="19"/>
      <c r="O890" s="19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9"/>
      <c r="M891" s="19"/>
      <c r="N891" s="19"/>
      <c r="O891" s="19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9"/>
      <c r="M892" s="19"/>
      <c r="N892" s="19"/>
      <c r="O892" s="19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9"/>
      <c r="M893" s="19"/>
      <c r="N893" s="19"/>
      <c r="O893" s="19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9"/>
      <c r="M894" s="19"/>
      <c r="N894" s="19"/>
      <c r="O894" s="19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9"/>
      <c r="M895" s="19"/>
      <c r="N895" s="19"/>
      <c r="O895" s="19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9"/>
      <c r="M896" s="19"/>
      <c r="N896" s="19"/>
      <c r="O896" s="19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9"/>
      <c r="M897" s="19"/>
      <c r="N897" s="19"/>
      <c r="O897" s="19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9"/>
      <c r="M898" s="19"/>
      <c r="N898" s="19"/>
      <c r="O898" s="19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9"/>
      <c r="M899" s="19"/>
      <c r="N899" s="19"/>
      <c r="O899" s="19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9"/>
      <c r="M900" s="19"/>
      <c r="N900" s="19"/>
      <c r="O900" s="19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9"/>
      <c r="M901" s="19"/>
      <c r="N901" s="19"/>
      <c r="O901" s="19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9"/>
      <c r="M902" s="19"/>
      <c r="N902" s="19"/>
      <c r="O902" s="19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9"/>
      <c r="M903" s="19"/>
      <c r="N903" s="19"/>
      <c r="O903" s="19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9"/>
      <c r="M904" s="19"/>
      <c r="N904" s="19"/>
      <c r="O904" s="19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9"/>
      <c r="M905" s="19"/>
      <c r="N905" s="19"/>
      <c r="O905" s="19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9"/>
      <c r="M906" s="19"/>
      <c r="N906" s="19"/>
      <c r="O906" s="19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9"/>
      <c r="M907" s="19"/>
      <c r="N907" s="19"/>
      <c r="O907" s="19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9"/>
      <c r="M908" s="19"/>
      <c r="N908" s="19"/>
      <c r="O908" s="19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9"/>
      <c r="M909" s="19"/>
      <c r="N909" s="19"/>
      <c r="O909" s="19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9"/>
      <c r="M910" s="19"/>
      <c r="N910" s="19"/>
      <c r="O910" s="19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9"/>
      <c r="M911" s="19"/>
      <c r="N911" s="19"/>
      <c r="O911" s="19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9"/>
      <c r="M912" s="19"/>
      <c r="N912" s="19"/>
      <c r="O912" s="19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9"/>
      <c r="M913" s="19"/>
      <c r="N913" s="19"/>
      <c r="O913" s="19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9"/>
      <c r="M914" s="19"/>
      <c r="N914" s="19"/>
      <c r="O914" s="19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9"/>
      <c r="M915" s="19"/>
      <c r="N915" s="19"/>
      <c r="O915" s="19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9"/>
      <c r="M916" s="19"/>
      <c r="N916" s="19"/>
      <c r="O916" s="19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9"/>
      <c r="M917" s="19"/>
      <c r="N917" s="19"/>
      <c r="O917" s="19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9"/>
      <c r="M918" s="19"/>
      <c r="N918" s="19"/>
      <c r="O918" s="19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9"/>
      <c r="M919" s="19"/>
      <c r="N919" s="19"/>
      <c r="O919" s="19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9"/>
      <c r="M920" s="19"/>
      <c r="N920" s="19"/>
      <c r="O920" s="19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9"/>
      <c r="M921" s="19"/>
      <c r="N921" s="19"/>
      <c r="O921" s="19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9"/>
      <c r="M922" s="19"/>
      <c r="N922" s="19"/>
      <c r="O922" s="19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9"/>
      <c r="M923" s="19"/>
      <c r="N923" s="19"/>
      <c r="O923" s="19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9"/>
      <c r="M924" s="19"/>
      <c r="N924" s="19"/>
      <c r="O924" s="19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9"/>
      <c r="M925" s="19"/>
      <c r="N925" s="19"/>
      <c r="O925" s="19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9"/>
      <c r="M926" s="19"/>
      <c r="N926" s="19"/>
      <c r="O926" s="19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9"/>
      <c r="M927" s="19"/>
      <c r="N927" s="19"/>
      <c r="O927" s="19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9"/>
      <c r="M928" s="19"/>
      <c r="N928" s="19"/>
      <c r="O928" s="19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9"/>
      <c r="M929" s="19"/>
      <c r="N929" s="19"/>
      <c r="O929" s="19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9"/>
      <c r="M930" s="19"/>
      <c r="N930" s="19"/>
      <c r="O930" s="19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9"/>
      <c r="M931" s="19"/>
      <c r="N931" s="19"/>
      <c r="O931" s="19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9"/>
      <c r="M932" s="19"/>
      <c r="N932" s="19"/>
      <c r="O932" s="19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9"/>
      <c r="M933" s="19"/>
      <c r="N933" s="19"/>
      <c r="O933" s="19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9"/>
      <c r="M934" s="19"/>
      <c r="N934" s="19"/>
      <c r="O934" s="19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9"/>
      <c r="M935" s="19"/>
      <c r="N935" s="19"/>
      <c r="O935" s="19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9"/>
      <c r="M936" s="19"/>
      <c r="N936" s="19"/>
      <c r="O936" s="19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9"/>
      <c r="M937" s="19"/>
      <c r="N937" s="19"/>
      <c r="O937" s="19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9"/>
      <c r="M938" s="19"/>
      <c r="N938" s="19"/>
      <c r="O938" s="19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9"/>
      <c r="M939" s="19"/>
      <c r="N939" s="19"/>
      <c r="O939" s="19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9"/>
      <c r="M940" s="19"/>
      <c r="N940" s="19"/>
      <c r="O940" s="19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9"/>
      <c r="M941" s="19"/>
      <c r="N941" s="19"/>
      <c r="O941" s="19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9"/>
      <c r="M942" s="19"/>
      <c r="N942" s="19"/>
      <c r="O942" s="19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9"/>
      <c r="M943" s="19"/>
      <c r="N943" s="19"/>
      <c r="O943" s="19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9"/>
      <c r="M944" s="19"/>
      <c r="N944" s="19"/>
      <c r="O944" s="19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9"/>
      <c r="M945" s="19"/>
      <c r="N945" s="19"/>
      <c r="O945" s="19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9"/>
      <c r="M946" s="19"/>
      <c r="N946" s="19"/>
      <c r="O946" s="19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9"/>
      <c r="M947" s="19"/>
      <c r="N947" s="19"/>
      <c r="O947" s="19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9"/>
      <c r="M948" s="19"/>
      <c r="N948" s="19"/>
      <c r="O948" s="19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9"/>
      <c r="M949" s="19"/>
      <c r="N949" s="19"/>
      <c r="O949" s="19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9"/>
      <c r="M950" s="19"/>
      <c r="N950" s="19"/>
      <c r="O950" s="19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9"/>
      <c r="M951" s="19"/>
      <c r="N951" s="19"/>
      <c r="O951" s="19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9"/>
      <c r="M952" s="19"/>
      <c r="N952" s="19"/>
      <c r="O952" s="19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9"/>
      <c r="M953" s="19"/>
      <c r="N953" s="19"/>
      <c r="O953" s="19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9"/>
      <c r="M954" s="19"/>
      <c r="N954" s="19"/>
      <c r="O954" s="19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9"/>
      <c r="M955" s="19"/>
      <c r="N955" s="19"/>
      <c r="O955" s="19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9"/>
      <c r="M956" s="19"/>
      <c r="N956" s="19"/>
      <c r="O956" s="19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9"/>
      <c r="M957" s="19"/>
      <c r="N957" s="19"/>
      <c r="O957" s="19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9"/>
      <c r="M958" s="19"/>
      <c r="N958" s="19"/>
      <c r="O958" s="19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9"/>
      <c r="M959" s="19"/>
      <c r="N959" s="19"/>
      <c r="O959" s="19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9"/>
      <c r="M960" s="19"/>
      <c r="N960" s="19"/>
      <c r="O960" s="19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9"/>
      <c r="M961" s="19"/>
      <c r="N961" s="19"/>
      <c r="O961" s="19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9"/>
      <c r="M962" s="19"/>
      <c r="N962" s="19"/>
      <c r="O962" s="19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9"/>
      <c r="M963" s="19"/>
      <c r="N963" s="19"/>
      <c r="O963" s="19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9"/>
      <c r="M964" s="19"/>
      <c r="N964" s="19"/>
      <c r="O964" s="19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9"/>
      <c r="M965" s="19"/>
      <c r="N965" s="19"/>
      <c r="O965" s="19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9"/>
      <c r="M966" s="19"/>
      <c r="N966" s="19"/>
      <c r="O966" s="19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9"/>
      <c r="M967" s="19"/>
      <c r="N967" s="19"/>
      <c r="O967" s="19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9"/>
      <c r="M968" s="19"/>
      <c r="N968" s="19"/>
      <c r="O968" s="19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9"/>
      <c r="M969" s="19"/>
      <c r="N969" s="19"/>
      <c r="O969" s="19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9"/>
      <c r="M970" s="19"/>
      <c r="N970" s="19"/>
      <c r="O970" s="19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9"/>
      <c r="M971" s="19"/>
      <c r="N971" s="19"/>
      <c r="O971" s="19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9"/>
      <c r="M972" s="19"/>
      <c r="N972" s="19"/>
      <c r="O972" s="19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9"/>
      <c r="M973" s="19"/>
      <c r="N973" s="19"/>
      <c r="O973" s="19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9"/>
      <c r="M974" s="19"/>
      <c r="N974" s="19"/>
      <c r="O974" s="19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9"/>
      <c r="M975" s="19"/>
      <c r="N975" s="19"/>
      <c r="O975" s="19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9"/>
      <c r="M976" s="19"/>
      <c r="N976" s="19"/>
      <c r="O976" s="19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9"/>
      <c r="M977" s="19"/>
      <c r="N977" s="19"/>
      <c r="O977" s="19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9"/>
      <c r="M978" s="19"/>
      <c r="N978" s="19"/>
      <c r="O978" s="19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9"/>
      <c r="M979" s="19"/>
      <c r="N979" s="19"/>
      <c r="O979" s="19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9"/>
      <c r="M980" s="19"/>
      <c r="N980" s="19"/>
      <c r="O980" s="19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9"/>
      <c r="M981" s="19"/>
      <c r="N981" s="19"/>
      <c r="O981" s="19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9"/>
      <c r="M982" s="19"/>
      <c r="N982" s="19"/>
      <c r="O982" s="19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9"/>
      <c r="M983" s="19"/>
      <c r="N983" s="19"/>
      <c r="O983" s="19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9"/>
      <c r="M984" s="19"/>
      <c r="N984" s="19"/>
      <c r="O984" s="19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9"/>
      <c r="M985" s="19"/>
      <c r="N985" s="19"/>
      <c r="O985" s="19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9"/>
      <c r="M986" s="19"/>
      <c r="N986" s="19"/>
      <c r="O986" s="19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9"/>
      <c r="M987" s="19"/>
      <c r="N987" s="19"/>
      <c r="O987" s="19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9"/>
      <c r="M988" s="19"/>
      <c r="N988" s="19"/>
      <c r="O988" s="19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9"/>
      <c r="M989" s="19"/>
      <c r="N989" s="19"/>
      <c r="O989" s="19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9"/>
      <c r="M990" s="19"/>
      <c r="N990" s="19"/>
      <c r="O990" s="19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9"/>
      <c r="M991" s="19"/>
      <c r="N991" s="19"/>
      <c r="O991" s="19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9"/>
      <c r="M992" s="19"/>
      <c r="N992" s="19"/>
      <c r="O992" s="19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9"/>
      <c r="M993" s="19"/>
      <c r="N993" s="19"/>
      <c r="O993" s="19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9"/>
      <c r="M994" s="19"/>
      <c r="N994" s="19"/>
      <c r="O994" s="19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9"/>
      <c r="M995" s="19"/>
      <c r="N995" s="19"/>
      <c r="O995" s="19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9"/>
      <c r="M996" s="19"/>
      <c r="N996" s="19"/>
      <c r="O996" s="19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9"/>
      <c r="M997" s="19"/>
      <c r="N997" s="19"/>
      <c r="O997" s="19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9"/>
      <c r="M998" s="19"/>
      <c r="N998" s="19"/>
      <c r="O998" s="19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9"/>
      <c r="M999" s="19"/>
      <c r="N999" s="19"/>
      <c r="O999" s="19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9"/>
      <c r="M1000" s="19"/>
      <c r="N1000" s="19"/>
      <c r="O1000" s="19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9"/>
      <c r="M1001" s="19"/>
      <c r="N1001" s="19"/>
      <c r="O1001" s="19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</sheetData>
  <autoFilter ref="$A$1:$O$1001">
    <sortState ref="A1:O1001">
      <sortCondition ref="O1:O100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23" t="s">
        <v>11</v>
      </c>
      <c r="M1" s="23" t="s">
        <v>12</v>
      </c>
      <c r="N1" s="23" t="s">
        <v>13</v>
      </c>
      <c r="O1" s="23" t="s">
        <v>14</v>
      </c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7" t="s">
        <v>52</v>
      </c>
      <c r="B2" s="17" t="s">
        <v>43</v>
      </c>
      <c r="C2" s="18">
        <v>81.2429401950319</v>
      </c>
      <c r="D2" s="18">
        <v>21.09375</v>
      </c>
      <c r="E2" s="18">
        <v>18.8442211055276</v>
      </c>
      <c r="F2" s="18">
        <v>100.0</v>
      </c>
      <c r="G2" s="18">
        <v>10.1568689589605</v>
      </c>
      <c r="H2" s="18">
        <v>0.0</v>
      </c>
      <c r="I2" s="18">
        <v>7.54304454769062</v>
      </c>
      <c r="J2" s="18">
        <v>34.0534175135819</v>
      </c>
      <c r="K2" s="18">
        <v>9.34187279151943</v>
      </c>
      <c r="L2" s="24">
        <f t="shared" ref="L2:L43" si="1">(3.56*C2)+(10.32*D2)+(37.19*E2)+(0.47*F2)+(100*G2)+(47.39*H2)+(1.8*I2)+(37.48*J2)+(16.74*K2)</f>
        <v>3716.698365</v>
      </c>
      <c r="M2" s="25"/>
      <c r="N2" s="24">
        <f t="shared" ref="N2:N43" si="2">sqrt(C2^2+D2^2+E2^2+F2^2+G2^2+H2^2+I2^2+J2^2+K2^2)</f>
        <v>137.1401897</v>
      </c>
      <c r="O2" s="24">
        <f t="shared" ref="O2:O43" si="3">(L2)/(124*N2)</f>
        <v>0.2185601025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7" t="s">
        <v>50</v>
      </c>
      <c r="B3" s="17" t="s">
        <v>43</v>
      </c>
      <c r="C3" s="18">
        <v>17.8212794180129</v>
      </c>
      <c r="D3" s="18">
        <v>97.65625</v>
      </c>
      <c r="E3" s="18">
        <v>15.2010050251256</v>
      </c>
      <c r="F3" s="18">
        <v>0.0107581967213114</v>
      </c>
      <c r="G3" s="18">
        <v>9.998415465061</v>
      </c>
      <c r="H3" s="18">
        <v>41.0756113557575</v>
      </c>
      <c r="I3" s="18">
        <v>100.0</v>
      </c>
      <c r="J3" s="18">
        <v>4.19977635498203</v>
      </c>
      <c r="K3" s="18">
        <v>13.86925795053</v>
      </c>
      <c r="L3" s="24">
        <f t="shared" si="1"/>
        <v>5152.580452</v>
      </c>
      <c r="M3" s="25"/>
      <c r="N3" s="24">
        <f t="shared" si="2"/>
        <v>148.6020876</v>
      </c>
      <c r="O3" s="24">
        <f t="shared" si="3"/>
        <v>0.2796264093</v>
      </c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72</v>
      </c>
      <c r="B4" s="17" t="s">
        <v>57</v>
      </c>
      <c r="C4" s="18">
        <v>100.0</v>
      </c>
      <c r="D4" s="18">
        <v>71.09375</v>
      </c>
      <c r="E4" s="18">
        <v>3.14070351758793</v>
      </c>
      <c r="F4" s="20">
        <v>7.90983606557377E-4</v>
      </c>
      <c r="G4" s="18">
        <v>11.8998573918554</v>
      </c>
      <c r="H4" s="18">
        <v>3.88831631218964</v>
      </c>
      <c r="I4" s="18">
        <v>4.75539764963104</v>
      </c>
      <c r="J4" s="18">
        <v>42.7666669965265</v>
      </c>
      <c r="K4" s="18">
        <v>43.2420494699646</v>
      </c>
      <c r="L4" s="26">
        <f t="shared" si="1"/>
        <v>4916.069988</v>
      </c>
      <c r="M4" s="25"/>
      <c r="N4" s="24">
        <f t="shared" si="2"/>
        <v>137.6313459</v>
      </c>
      <c r="O4" s="26">
        <f t="shared" si="3"/>
        <v>0.2880573858</v>
      </c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69</v>
      </c>
      <c r="B5" s="17" t="s">
        <v>57</v>
      </c>
      <c r="C5" s="18">
        <v>75.646911302942</v>
      </c>
      <c r="D5" s="18">
        <v>10.9374999999999</v>
      </c>
      <c r="E5" s="18">
        <v>13.9447236180904</v>
      </c>
      <c r="F5" s="18">
        <v>0.08237705</v>
      </c>
      <c r="G5" s="18">
        <v>4.42085248</v>
      </c>
      <c r="H5" s="18">
        <v>16.771292045348</v>
      </c>
      <c r="I5" s="18">
        <v>1.09319486198414</v>
      </c>
      <c r="J5" s="18">
        <v>18.4230057494581</v>
      </c>
      <c r="K5" s="18">
        <v>8.34805653710247</v>
      </c>
      <c r="L5" s="24">
        <f t="shared" si="1"/>
        <v>2969.906244</v>
      </c>
      <c r="M5" s="25"/>
      <c r="N5" s="24">
        <f t="shared" si="2"/>
        <v>82.1441333</v>
      </c>
      <c r="O5" s="24">
        <f t="shared" si="3"/>
        <v>0.2915711182</v>
      </c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7" t="s">
        <v>54</v>
      </c>
      <c r="B6" s="17" t="s">
        <v>43</v>
      </c>
      <c r="C6" s="18">
        <v>99.7927396706633</v>
      </c>
      <c r="D6" s="18">
        <v>7.6171875</v>
      </c>
      <c r="E6" s="18">
        <v>0.0</v>
      </c>
      <c r="F6" s="18">
        <v>0.0158196721311475</v>
      </c>
      <c r="G6" s="18">
        <v>9.04769450166376</v>
      </c>
      <c r="H6" s="18">
        <v>5.25625409912864</v>
      </c>
      <c r="I6" s="18">
        <v>7.57037441924022</v>
      </c>
      <c r="J6" s="18">
        <v>100.0</v>
      </c>
      <c r="K6" s="18">
        <v>38.9355123674911</v>
      </c>
      <c r="L6" s="24">
        <f t="shared" si="1"/>
        <v>6001.149446</v>
      </c>
      <c r="M6" s="25"/>
      <c r="N6" s="24">
        <f t="shared" si="2"/>
        <v>147.3071158</v>
      </c>
      <c r="O6" s="24">
        <f t="shared" si="3"/>
        <v>0.3285405884</v>
      </c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7" t="s">
        <v>55</v>
      </c>
      <c r="B7" s="17" t="s">
        <v>43</v>
      </c>
      <c r="C7" s="18">
        <v>57.200741991979</v>
      </c>
      <c r="D7" s="18">
        <v>71.09375</v>
      </c>
      <c r="E7" s="18">
        <v>25.251256281407</v>
      </c>
      <c r="F7" s="18">
        <v>0.264344262295081</v>
      </c>
      <c r="G7" s="18">
        <v>4.08810014260814</v>
      </c>
      <c r="H7" s="18">
        <v>13.2671226459289</v>
      </c>
      <c r="I7" s="18">
        <v>35.5015031429352</v>
      </c>
      <c r="J7" s="18">
        <v>49.8391932946077</v>
      </c>
      <c r="K7" s="18">
        <v>9.56272084805653</v>
      </c>
      <c r="L7" s="24">
        <f t="shared" si="1"/>
        <v>5006.035178</v>
      </c>
      <c r="M7" s="25"/>
      <c r="N7" s="24">
        <f t="shared" si="2"/>
        <v>113.9842912</v>
      </c>
      <c r="O7" s="24">
        <f t="shared" si="3"/>
        <v>0.3541825896</v>
      </c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7" t="s">
        <v>71</v>
      </c>
      <c r="B8" s="17" t="s">
        <v>57</v>
      </c>
      <c r="C8" s="18">
        <v>95.0257521</v>
      </c>
      <c r="D8" s="18">
        <v>68.1640625</v>
      </c>
      <c r="E8" s="18">
        <v>14.572864321608</v>
      </c>
      <c r="F8" s="18">
        <v>0.00354508</v>
      </c>
      <c r="G8" s="18">
        <v>5.37157344319442</v>
      </c>
      <c r="H8" s="18">
        <v>24.1169305724725</v>
      </c>
      <c r="I8" s="18">
        <v>18.4476632959825</v>
      </c>
      <c r="J8" s="18">
        <v>73.66629392497</v>
      </c>
      <c r="K8" s="18">
        <v>33.303886925795</v>
      </c>
      <c r="L8" s="24">
        <f t="shared" si="1"/>
        <v>6615.495534</v>
      </c>
      <c r="M8" s="25"/>
      <c r="N8" s="24">
        <f t="shared" si="2"/>
        <v>146.202837</v>
      </c>
      <c r="O8" s="24">
        <f t="shared" si="3"/>
        <v>0.3649092695</v>
      </c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7" t="s">
        <v>46</v>
      </c>
      <c r="B9" s="17" t="s">
        <v>43</v>
      </c>
      <c r="C9" s="18">
        <v>71.3980745515404</v>
      </c>
      <c r="D9" s="18">
        <v>71.2890625</v>
      </c>
      <c r="E9" s="18">
        <v>20.4773869346733</v>
      </c>
      <c r="F9" s="18">
        <v>0.203483606557377</v>
      </c>
      <c r="G9" s="18">
        <v>9.36460148946284</v>
      </c>
      <c r="H9" s="18">
        <v>18.7295043567881</v>
      </c>
      <c r="I9" s="18">
        <v>3.66220278764689</v>
      </c>
      <c r="J9" s="18">
        <v>33.997011469229</v>
      </c>
      <c r="K9" s="18">
        <v>17.1819787985865</v>
      </c>
      <c r="L9" s="24">
        <f t="shared" si="1"/>
        <v>5144.007568</v>
      </c>
      <c r="M9" s="25"/>
      <c r="N9" s="24">
        <f t="shared" si="2"/>
        <v>111.8127867</v>
      </c>
      <c r="O9" s="24">
        <f t="shared" si="3"/>
        <v>0.3710124148</v>
      </c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67</v>
      </c>
      <c r="B10" s="17" t="s">
        <v>57</v>
      </c>
      <c r="C10" s="18">
        <v>86.7353389224535</v>
      </c>
      <c r="D10" s="18">
        <v>69.3359375</v>
      </c>
      <c r="E10" s="18">
        <v>37.1859296482412</v>
      </c>
      <c r="F10" s="18">
        <v>0.0158401639344262</v>
      </c>
      <c r="G10" s="18">
        <v>7.93852004436697</v>
      </c>
      <c r="H10" s="18">
        <v>40.6352478216059</v>
      </c>
      <c r="I10" s="18">
        <v>8.44493031</v>
      </c>
      <c r="J10" s="18">
        <v>7.74939883031676</v>
      </c>
      <c r="K10" s="18">
        <v>45.5609540636042</v>
      </c>
      <c r="L10" s="24">
        <f t="shared" si="1"/>
        <v>6195.171963</v>
      </c>
      <c r="M10" s="25"/>
      <c r="N10" s="24">
        <f t="shared" si="2"/>
        <v>132.7957036</v>
      </c>
      <c r="O10" s="24">
        <f t="shared" si="3"/>
        <v>0.3762250047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63</v>
      </c>
      <c r="B11" s="17" t="s">
        <v>57</v>
      </c>
      <c r="C11" s="18">
        <v>93.1604091318901</v>
      </c>
      <c r="D11" s="18">
        <v>58.203125</v>
      </c>
      <c r="E11" s="18">
        <v>41.7085427135678</v>
      </c>
      <c r="F11" s="18">
        <v>0.00553279</v>
      </c>
      <c r="G11" s="18">
        <v>5.24481065</v>
      </c>
      <c r="H11" s="18">
        <v>44.139417221025</v>
      </c>
      <c r="I11" s="18">
        <v>0.90188576</v>
      </c>
      <c r="J11" s="18">
        <v>19.12263861538</v>
      </c>
      <c r="K11" s="18">
        <v>41.6961130742049</v>
      </c>
      <c r="L11" s="24">
        <f t="shared" si="1"/>
        <v>6516.03148</v>
      </c>
      <c r="M11" s="25"/>
      <c r="N11" s="24">
        <f t="shared" si="2"/>
        <v>133.7419863</v>
      </c>
      <c r="O11" s="24">
        <f t="shared" si="3"/>
        <v>0.3929105767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7" t="s">
        <v>61</v>
      </c>
      <c r="B12" s="17" t="s">
        <v>57</v>
      </c>
      <c r="C12" s="18">
        <v>83.4191736530669</v>
      </c>
      <c r="D12" s="18">
        <v>30.859375</v>
      </c>
      <c r="E12" s="18">
        <v>13.4422110552763</v>
      </c>
      <c r="F12" s="18">
        <v>0.0</v>
      </c>
      <c r="G12" s="18">
        <v>2.69370939629218</v>
      </c>
      <c r="H12" s="18">
        <v>45.4417689496861</v>
      </c>
      <c r="I12" s="18">
        <v>2.48701831101393</v>
      </c>
      <c r="J12" s="18">
        <v>53.6926167456681</v>
      </c>
      <c r="K12" s="18">
        <v>8.12720848056537</v>
      </c>
      <c r="L12" s="24">
        <f t="shared" si="1"/>
        <v>5691.138586</v>
      </c>
      <c r="M12" s="25"/>
      <c r="N12" s="24">
        <f t="shared" si="2"/>
        <v>114.5386262</v>
      </c>
      <c r="O12" s="24">
        <f t="shared" si="3"/>
        <v>0.400705687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60</v>
      </c>
      <c r="B13" s="17" t="s">
        <v>57</v>
      </c>
      <c r="C13" s="18">
        <v>80.5175290423536</v>
      </c>
      <c r="D13" s="18">
        <v>0.0</v>
      </c>
      <c r="E13" s="18">
        <v>28.1407035175879</v>
      </c>
      <c r="F13" s="18">
        <v>0.01151639</v>
      </c>
      <c r="G13" s="18">
        <v>8.25542703</v>
      </c>
      <c r="H13" s="18">
        <v>66.0920079</v>
      </c>
      <c r="I13" s="18">
        <v>1.25717409128177</v>
      </c>
      <c r="J13" s="18">
        <v>0.0</v>
      </c>
      <c r="K13" s="18">
        <v>12.6545936395759</v>
      </c>
      <c r="L13" s="24">
        <f t="shared" si="1"/>
        <v>5504.944348</v>
      </c>
      <c r="M13" s="25"/>
      <c r="N13" s="24">
        <f t="shared" si="2"/>
        <v>108.9632811</v>
      </c>
      <c r="O13" s="24">
        <f t="shared" si="3"/>
        <v>0.407428191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7" t="s">
        <v>66</v>
      </c>
      <c r="B14" s="17" t="s">
        <v>57</v>
      </c>
      <c r="C14" s="18">
        <v>91.1914360031918</v>
      </c>
      <c r="D14" s="18">
        <v>50.9765625</v>
      </c>
      <c r="E14" s="18">
        <v>19.3467336683417</v>
      </c>
      <c r="F14" s="18">
        <v>0.0</v>
      </c>
      <c r="G14" s="18">
        <v>7.62161305656789</v>
      </c>
      <c r="H14" s="18">
        <v>47.1751147756019</v>
      </c>
      <c r="I14" s="18">
        <v>2.65099754031155</v>
      </c>
      <c r="J14" s="18">
        <v>43.7819757948799</v>
      </c>
      <c r="K14" s="18">
        <v>46.6651943462897</v>
      </c>
      <c r="L14" s="24">
        <f t="shared" si="1"/>
        <v>6994.910259</v>
      </c>
      <c r="M14" s="25"/>
      <c r="N14" s="24">
        <f t="shared" si="2"/>
        <v>132.9431985</v>
      </c>
      <c r="O14" s="24">
        <f t="shared" si="3"/>
        <v>0.4243208171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7" t="s">
        <v>62</v>
      </c>
      <c r="B15" s="17" t="s">
        <v>57</v>
      </c>
      <c r="C15" s="18">
        <v>71.0871840575354</v>
      </c>
      <c r="D15" s="18">
        <v>49.8046875</v>
      </c>
      <c r="E15" s="18">
        <v>32.286432160804</v>
      </c>
      <c r="F15" s="20">
        <v>4.77459016393442E-4</v>
      </c>
      <c r="G15" s="18">
        <v>0.23768024084931</v>
      </c>
      <c r="H15" s="18">
        <v>50.9978450295137</v>
      </c>
      <c r="I15" s="18">
        <v>2.54167805411314</v>
      </c>
      <c r="J15" s="18">
        <v>34.1454484</v>
      </c>
      <c r="K15" s="18">
        <v>37.7208480565371</v>
      </c>
      <c r="L15" s="26">
        <f t="shared" si="1"/>
        <v>6324.13671</v>
      </c>
      <c r="M15" s="25"/>
      <c r="N15" s="24">
        <f t="shared" si="2"/>
        <v>117.3557803</v>
      </c>
      <c r="O15" s="26">
        <f t="shared" si="3"/>
        <v>0.4345853468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7" t="s">
        <v>48</v>
      </c>
      <c r="B16" s="17" t="s">
        <v>43</v>
      </c>
      <c r="C16" s="18">
        <v>71.3980745515404</v>
      </c>
      <c r="D16" s="18">
        <v>67.3828125</v>
      </c>
      <c r="E16" s="18">
        <v>26.0050251256281</v>
      </c>
      <c r="F16" s="18">
        <v>0.0105942622950819</v>
      </c>
      <c r="G16" s="18">
        <v>9.04769450166376</v>
      </c>
      <c r="H16" s="18">
        <v>35.0604328679846</v>
      </c>
      <c r="I16" s="18">
        <v>14.3755124350915</v>
      </c>
      <c r="J16" s="18">
        <v>63.5933618992014</v>
      </c>
      <c r="K16" s="18">
        <v>21.2676678445229</v>
      </c>
      <c r="L16" s="24">
        <f t="shared" si="1"/>
        <v>7248.358884</v>
      </c>
      <c r="M16" s="25"/>
      <c r="N16" s="24">
        <f t="shared" si="2"/>
        <v>127.7832907</v>
      </c>
      <c r="O16" s="24">
        <f t="shared" si="3"/>
        <v>0.4574503194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7" t="s">
        <v>70</v>
      </c>
      <c r="B17" s="17" t="s">
        <v>57</v>
      </c>
      <c r="C17" s="18">
        <v>62.0713597313906</v>
      </c>
      <c r="D17" s="18">
        <v>57.6171875</v>
      </c>
      <c r="E17" s="18">
        <v>27.7638190954773</v>
      </c>
      <c r="F17" s="20">
        <v>0.0</v>
      </c>
      <c r="G17" s="18">
        <v>6.29060370781175</v>
      </c>
      <c r="H17" s="18">
        <v>62.9532465098847</v>
      </c>
      <c r="I17" s="18">
        <v>0.327958458595244</v>
      </c>
      <c r="J17" s="18">
        <v>20.1250829</v>
      </c>
      <c r="K17" s="18">
        <v>51.3030035335689</v>
      </c>
      <c r="L17" s="26">
        <f t="shared" si="1"/>
        <v>7074.225282</v>
      </c>
      <c r="M17" s="25"/>
      <c r="N17" s="24">
        <f t="shared" si="2"/>
        <v>122.40601</v>
      </c>
      <c r="O17" s="26">
        <f t="shared" si="3"/>
        <v>0.4660735523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7" t="s">
        <v>56</v>
      </c>
      <c r="B18" s="17" t="s">
        <v>57</v>
      </c>
      <c r="C18" s="18">
        <v>78.3412955843186</v>
      </c>
      <c r="D18" s="18">
        <v>93.5546875</v>
      </c>
      <c r="E18" s="18">
        <v>25.251256281407</v>
      </c>
      <c r="F18" s="18">
        <v>0.0014918</v>
      </c>
      <c r="G18" s="18">
        <v>7.93852004436697</v>
      </c>
      <c r="H18" s="18">
        <v>79.9962522252412</v>
      </c>
      <c r="I18" s="18">
        <v>7.67969390543864</v>
      </c>
      <c r="J18" s="18">
        <v>63.6111743342602</v>
      </c>
      <c r="K18" s="18">
        <v>14.8630742049469</v>
      </c>
      <c r="L18" s="24">
        <f t="shared" si="1"/>
        <v>9415.126832</v>
      </c>
      <c r="M18" s="25"/>
      <c r="N18" s="24">
        <f t="shared" si="2"/>
        <v>162.2225469</v>
      </c>
      <c r="O18" s="24">
        <f t="shared" si="3"/>
        <v>0.468051104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7" t="s">
        <v>85</v>
      </c>
      <c r="B19" s="18">
        <v>1989.0</v>
      </c>
      <c r="C19" s="18">
        <v>24.8681306154595</v>
      </c>
      <c r="D19" s="18">
        <v>100.0</v>
      </c>
      <c r="E19" s="18">
        <v>28.0150753768844</v>
      </c>
      <c r="F19" s="18">
        <v>0.0</v>
      </c>
      <c r="G19" s="18">
        <v>8.73078751386468</v>
      </c>
      <c r="H19" s="18">
        <v>72.2289890377588</v>
      </c>
      <c r="I19" s="18">
        <v>2.9516261273572</v>
      </c>
      <c r="J19" s="18">
        <v>28.0832830296972</v>
      </c>
      <c r="K19" s="18">
        <v>20.1634275618374</v>
      </c>
      <c r="L19" s="24">
        <f t="shared" si="1"/>
        <v>7853.831893</v>
      </c>
      <c r="M19" s="25"/>
      <c r="N19" s="24">
        <f t="shared" si="2"/>
        <v>133.7926327</v>
      </c>
      <c r="O19" s="24">
        <f t="shared" si="3"/>
        <v>0.4733994143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7" t="s">
        <v>64</v>
      </c>
      <c r="B20" s="17" t="s">
        <v>57</v>
      </c>
      <c r="C20" s="18">
        <v>55.646289521954</v>
      </c>
      <c r="D20" s="18">
        <v>45.703125</v>
      </c>
      <c r="E20" s="18">
        <v>58.6683417085427</v>
      </c>
      <c r="F20" s="18">
        <v>0.0149180327868852</v>
      </c>
      <c r="G20" s="18">
        <v>5.4824908889241</v>
      </c>
      <c r="H20" s="18">
        <v>58.7651082169961</v>
      </c>
      <c r="I20" s="18">
        <v>2.45968843946433</v>
      </c>
      <c r="J20" s="18">
        <v>14.1856253649075</v>
      </c>
      <c r="K20" s="18">
        <v>40.3710247349823</v>
      </c>
      <c r="L20" s="24">
        <f t="shared" si="1"/>
        <v>7396.68288</v>
      </c>
      <c r="M20" s="25"/>
      <c r="N20" s="24">
        <f t="shared" si="2"/>
        <v>118.1006225</v>
      </c>
      <c r="O20" s="24">
        <f t="shared" si="3"/>
        <v>0.5050834375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7" t="s">
        <v>42</v>
      </c>
      <c r="B21" s="17" t="s">
        <v>43</v>
      </c>
      <c r="C21" s="18">
        <v>26.6298434148211</v>
      </c>
      <c r="D21" s="18">
        <v>84.9609375</v>
      </c>
      <c r="E21" s="18">
        <v>35.1758793969849</v>
      </c>
      <c r="F21" s="18">
        <v>0.117418032786885</v>
      </c>
      <c r="G21" s="18">
        <v>15.7027412454444</v>
      </c>
      <c r="H21" s="18">
        <v>46.7628595521409</v>
      </c>
      <c r="I21" s="18">
        <v>15.2773981962284</v>
      </c>
      <c r="J21" s="18">
        <v>21.1601832701651</v>
      </c>
      <c r="K21" s="18">
        <v>6.64752650176678</v>
      </c>
      <c r="L21" s="24">
        <f t="shared" si="1"/>
        <v>6998.073877</v>
      </c>
      <c r="M21" s="25"/>
      <c r="N21" s="24">
        <f t="shared" si="2"/>
        <v>111.0114801</v>
      </c>
      <c r="O21" s="24">
        <f t="shared" si="3"/>
        <v>0.5083805711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7" t="s">
        <v>47</v>
      </c>
      <c r="B22" s="17" t="s">
        <v>43</v>
      </c>
      <c r="C22" s="18">
        <v>41.4489569623926</v>
      </c>
      <c r="D22" s="18">
        <v>77.7343749999999</v>
      </c>
      <c r="E22" s="18">
        <v>30.1507537688442</v>
      </c>
      <c r="F22" s="18">
        <v>0.00106557</v>
      </c>
      <c r="G22" s="18">
        <v>10.6322294406591</v>
      </c>
      <c r="H22" s="18">
        <v>48.6367469315094</v>
      </c>
      <c r="I22" s="18">
        <v>11.3418966930855</v>
      </c>
      <c r="J22" s="18">
        <v>43.975933421076</v>
      </c>
      <c r="K22" s="18">
        <v>37.8312720848056</v>
      </c>
      <c r="L22" s="24">
        <f t="shared" si="1"/>
        <v>7741.131345</v>
      </c>
      <c r="M22" s="25"/>
      <c r="N22" s="24">
        <f t="shared" si="2"/>
        <v>121.0042189</v>
      </c>
      <c r="O22" s="24">
        <f t="shared" si="3"/>
        <v>0.5159198511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7" t="s">
        <v>44</v>
      </c>
      <c r="B23" s="17" t="s">
        <v>43</v>
      </c>
      <c r="C23" s="18">
        <v>5.83126936588702</v>
      </c>
      <c r="D23" s="18">
        <v>66.2109375</v>
      </c>
      <c r="E23" s="18">
        <v>30.4020100502512</v>
      </c>
      <c r="F23" s="20">
        <v>2.11065573770491E-4</v>
      </c>
      <c r="G23" s="18">
        <v>6.82934558707019</v>
      </c>
      <c r="H23" s="18">
        <v>67.3287735</v>
      </c>
      <c r="I23" s="18">
        <v>8.82754851052199</v>
      </c>
      <c r="J23" s="18">
        <v>32.1346224258557</v>
      </c>
      <c r="K23" s="18">
        <v>0.0</v>
      </c>
      <c r="L23" s="26">
        <f t="shared" si="1"/>
        <v>6928.647418</v>
      </c>
      <c r="M23" s="25"/>
      <c r="N23" s="24">
        <f t="shared" si="2"/>
        <v>105.0358864</v>
      </c>
      <c r="O23" s="26">
        <f t="shared" si="3"/>
        <v>0.5319723645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7" t="s">
        <v>83</v>
      </c>
      <c r="B24" s="18">
        <v>1989.0</v>
      </c>
      <c r="C24" s="18">
        <v>65.6984154947822</v>
      </c>
      <c r="D24" s="18">
        <v>34.5703125</v>
      </c>
      <c r="E24" s="18">
        <v>38.0653266331658</v>
      </c>
      <c r="F24" s="18">
        <v>0.0</v>
      </c>
      <c r="G24" s="18">
        <v>6.82934558707019</v>
      </c>
      <c r="H24" s="18">
        <v>62.8876604516068</v>
      </c>
      <c r="I24" s="18">
        <v>2.51434818256354</v>
      </c>
      <c r="J24" s="18">
        <v>67.673399107399</v>
      </c>
      <c r="K24" s="18">
        <v>5.01325088339222</v>
      </c>
      <c r="L24" s="24">
        <f t="shared" si="1"/>
        <v>8294.328914</v>
      </c>
      <c r="M24" s="25"/>
      <c r="N24" s="24">
        <f t="shared" si="2"/>
        <v>124.7918217</v>
      </c>
      <c r="O24" s="24">
        <f t="shared" si="3"/>
        <v>0.5360106806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7" t="s">
        <v>82</v>
      </c>
      <c r="B25" s="18">
        <v>1989.0</v>
      </c>
      <c r="C25" s="18">
        <v>0.370995989512627</v>
      </c>
      <c r="D25" s="18">
        <v>91.015625</v>
      </c>
      <c r="E25" s="18">
        <v>63.3165829145728</v>
      </c>
      <c r="F25" s="18">
        <v>0.977459016393442</v>
      </c>
      <c r="G25" s="18">
        <v>5.32403739502455</v>
      </c>
      <c r="H25" s="18">
        <v>87.5480183640963</v>
      </c>
      <c r="I25" s="18">
        <v>6.91445750204973</v>
      </c>
      <c r="J25" s="18">
        <v>43.923485695625</v>
      </c>
      <c r="K25" s="18">
        <v>53.732332155477</v>
      </c>
      <c r="L25" s="24">
        <f t="shared" si="1"/>
        <v>10535.28696</v>
      </c>
      <c r="M25" s="25"/>
      <c r="N25" s="24">
        <f t="shared" si="2"/>
        <v>157.6425497</v>
      </c>
      <c r="O25" s="24">
        <f t="shared" si="3"/>
        <v>0.538953422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7" t="s">
        <v>74</v>
      </c>
      <c r="B26" s="18">
        <v>1989.0</v>
      </c>
      <c r="C26" s="18">
        <v>8.70182493</v>
      </c>
      <c r="D26" s="18">
        <v>88.8671875</v>
      </c>
      <c r="E26" s="18">
        <v>65.5778894472361</v>
      </c>
      <c r="F26" s="20">
        <v>3.36065573770491E-4</v>
      </c>
      <c r="G26" s="18">
        <v>11.4244969101568</v>
      </c>
      <c r="H26" s="18">
        <v>94.2471657453387</v>
      </c>
      <c r="I26" s="18">
        <v>11.0139382344902</v>
      </c>
      <c r="J26" s="18">
        <v>20.1913847189098</v>
      </c>
      <c r="K26" s="18">
        <v>60.2473498233215</v>
      </c>
      <c r="L26" s="26">
        <f t="shared" si="1"/>
        <v>10780.89144</v>
      </c>
      <c r="M26" s="25"/>
      <c r="N26" s="24">
        <f t="shared" si="2"/>
        <v>159.5159796</v>
      </c>
      <c r="O26" s="26">
        <f t="shared" si="3"/>
        <v>0.5450405226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7" t="s">
        <v>51</v>
      </c>
      <c r="B27" s="17" t="s">
        <v>43</v>
      </c>
      <c r="C27" s="18">
        <v>6.29760510689451</v>
      </c>
      <c r="D27" s="18">
        <v>77.7343749999999</v>
      </c>
      <c r="E27" s="18">
        <v>50.6281407</v>
      </c>
      <c r="F27" s="18">
        <v>0.0114344262295081</v>
      </c>
      <c r="G27" s="18">
        <v>4.88036761210584</v>
      </c>
      <c r="H27" s="18">
        <v>58.9337580811393</v>
      </c>
      <c r="I27" s="18">
        <v>12.3531019404208</v>
      </c>
      <c r="J27" s="18">
        <v>87.4758789941911</v>
      </c>
      <c r="K27" s="18">
        <v>43.6837455830388</v>
      </c>
      <c r="L27" s="24">
        <f t="shared" si="1"/>
        <v>10020.50914</v>
      </c>
      <c r="M27" s="25"/>
      <c r="N27" s="24">
        <f t="shared" si="2"/>
        <v>147.8357387</v>
      </c>
      <c r="O27" s="24">
        <f t="shared" si="3"/>
        <v>0.5466239643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7" t="s">
        <v>59</v>
      </c>
      <c r="B28" s="17" t="s">
        <v>57</v>
      </c>
      <c r="C28" s="18">
        <v>48.2885478305025</v>
      </c>
      <c r="D28" s="18">
        <v>75.78125</v>
      </c>
      <c r="E28" s="18">
        <v>63.5678392</v>
      </c>
      <c r="F28" s="18">
        <v>0.471311475409836</v>
      </c>
      <c r="G28" s="18">
        <v>8.09697354</v>
      </c>
      <c r="H28" s="18">
        <v>65.3518223554764</v>
      </c>
      <c r="I28" s="18">
        <v>4.70073790653184</v>
      </c>
      <c r="J28" s="18">
        <v>71.566405747479</v>
      </c>
      <c r="K28" s="18">
        <v>73.8295053003533</v>
      </c>
      <c r="L28" s="24">
        <f t="shared" si="1"/>
        <v>11151.67554</v>
      </c>
      <c r="M28" s="25"/>
      <c r="N28" s="24">
        <f t="shared" si="2"/>
        <v>164.4589277</v>
      </c>
      <c r="O28" s="24">
        <f t="shared" si="3"/>
        <v>0.546840895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7" t="s">
        <v>68</v>
      </c>
      <c r="B29" s="17" t="s">
        <v>57</v>
      </c>
      <c r="C29" s="18">
        <v>67.7710187881488</v>
      </c>
      <c r="D29" s="18">
        <v>57.421875</v>
      </c>
      <c r="E29" s="18">
        <v>68.21608040201</v>
      </c>
      <c r="F29" s="18">
        <v>0.00344262</v>
      </c>
      <c r="G29" s="18">
        <v>8.88924100776422</v>
      </c>
      <c r="H29" s="18">
        <v>60.7607982760236</v>
      </c>
      <c r="I29" s="18">
        <v>6.28587045640885</v>
      </c>
      <c r="J29" s="18">
        <v>65.6229899161825</v>
      </c>
      <c r="K29" s="18">
        <v>51.7446996466431</v>
      </c>
      <c r="L29" s="24">
        <f t="shared" si="1"/>
        <v>10476.26506</v>
      </c>
      <c r="M29" s="25"/>
      <c r="N29" s="24">
        <f t="shared" si="2"/>
        <v>152.7675112</v>
      </c>
      <c r="O29" s="24">
        <f t="shared" si="3"/>
        <v>0.5530364922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7" t="s">
        <v>77</v>
      </c>
      <c r="B30" s="18">
        <v>1989.0</v>
      </c>
      <c r="C30" s="18">
        <v>0.09637605</v>
      </c>
      <c r="D30" s="18">
        <v>59.375</v>
      </c>
      <c r="E30" s="18">
        <v>72.8643216</v>
      </c>
      <c r="F30" s="18">
        <v>0.00936475</v>
      </c>
      <c r="G30" s="18">
        <v>7.46315956266835</v>
      </c>
      <c r="H30" s="18">
        <v>90.9022767731659</v>
      </c>
      <c r="I30" s="18">
        <v>2.65099754031155</v>
      </c>
      <c r="J30" s="18">
        <v>21.1443499945573</v>
      </c>
      <c r="K30" s="18">
        <v>47.8798586572438</v>
      </c>
      <c r="L30" s="24">
        <f t="shared" si="1"/>
        <v>9975.86734</v>
      </c>
      <c r="M30" s="25"/>
      <c r="N30" s="24">
        <f t="shared" si="2"/>
        <v>141.0678001</v>
      </c>
      <c r="O30" s="24">
        <f t="shared" si="3"/>
        <v>0.5702969991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7" t="s">
        <v>75</v>
      </c>
      <c r="B31" s="18">
        <v>1989.0</v>
      </c>
      <c r="C31" s="18">
        <v>0.155445247002497</v>
      </c>
      <c r="D31" s="18">
        <v>58.59375</v>
      </c>
      <c r="E31" s="18">
        <v>79.145728643216</v>
      </c>
      <c r="F31" s="18">
        <v>0.327868852459016</v>
      </c>
      <c r="G31" s="18">
        <v>9.36460148946284</v>
      </c>
      <c r="H31" s="18">
        <v>92.8323808</v>
      </c>
      <c r="I31" s="18">
        <v>3.88084176004372</v>
      </c>
      <c r="J31" s="18">
        <v>19.2146695298506</v>
      </c>
      <c r="K31" s="18">
        <v>46.2234982332155</v>
      </c>
      <c r="L31" s="24">
        <f t="shared" si="1"/>
        <v>10385.544</v>
      </c>
      <c r="M31" s="25"/>
      <c r="N31" s="24">
        <f t="shared" si="2"/>
        <v>144.650712</v>
      </c>
      <c r="O31" s="24">
        <f t="shared" si="3"/>
        <v>0.5790112325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7" t="s">
        <v>79</v>
      </c>
      <c r="B32" s="18">
        <v>1989.0</v>
      </c>
      <c r="C32" s="18">
        <v>1.55134356508492</v>
      </c>
      <c r="D32" s="18">
        <v>68.359375</v>
      </c>
      <c r="E32" s="18">
        <v>93.21608040201</v>
      </c>
      <c r="F32" s="18">
        <v>0.0203073770491803</v>
      </c>
      <c r="G32" s="18">
        <v>8.09697354</v>
      </c>
      <c r="H32" s="18">
        <v>89.16893094725</v>
      </c>
      <c r="I32" s="18">
        <v>7.43372506</v>
      </c>
      <c r="J32" s="18">
        <v>41.9759927958595</v>
      </c>
      <c r="K32" s="18">
        <v>51.3030035335689</v>
      </c>
      <c r="L32" s="24">
        <f t="shared" si="1"/>
        <v>11658.57329</v>
      </c>
      <c r="M32" s="25"/>
      <c r="N32" s="24">
        <f t="shared" si="2"/>
        <v>160.7188555</v>
      </c>
      <c r="O32" s="24">
        <f t="shared" si="3"/>
        <v>0.5850013807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7" t="s">
        <v>45</v>
      </c>
      <c r="B33" s="17" t="s">
        <v>43</v>
      </c>
      <c r="C33" s="18">
        <v>13.3651823372747</v>
      </c>
      <c r="D33" s="18">
        <v>66.2109375</v>
      </c>
      <c r="E33" s="18">
        <v>61.180904522613</v>
      </c>
      <c r="F33" s="20">
        <v>3.68852459016393E-4</v>
      </c>
      <c r="G33" s="18">
        <v>13.3259388369513</v>
      </c>
      <c r="H33" s="18">
        <v>83.4723133139698</v>
      </c>
      <c r="I33" s="18">
        <v>7.59770429078983</v>
      </c>
      <c r="J33" s="18">
        <v>21.1829436038514</v>
      </c>
      <c r="K33" s="18">
        <v>54.7261484</v>
      </c>
      <c r="L33" s="26">
        <f t="shared" si="1"/>
        <v>10018.27007</v>
      </c>
      <c r="M33" s="25"/>
      <c r="N33" s="24">
        <f t="shared" si="2"/>
        <v>137.6670646</v>
      </c>
      <c r="O33" s="26">
        <f t="shared" si="3"/>
        <v>0.5868687674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7" t="s">
        <v>78</v>
      </c>
      <c r="B34" s="18">
        <v>1989.0</v>
      </c>
      <c r="C34" s="18">
        <v>5.70691316828502</v>
      </c>
      <c r="D34" s="18">
        <v>68.1640625</v>
      </c>
      <c r="E34" s="18">
        <v>79.0201005025125</v>
      </c>
      <c r="F34" s="18">
        <v>0.0</v>
      </c>
      <c r="G34" s="18">
        <v>14.2766598003485</v>
      </c>
      <c r="H34" s="18">
        <v>94.3127518</v>
      </c>
      <c r="I34" s="18">
        <v>38.5077890133916</v>
      </c>
      <c r="J34" s="18">
        <v>83.5333933678366</v>
      </c>
      <c r="K34" s="18">
        <v>100.0</v>
      </c>
      <c r="L34" s="24">
        <f t="shared" si="1"/>
        <v>14433.82017</v>
      </c>
      <c r="M34" s="25"/>
      <c r="N34" s="24">
        <f t="shared" si="2"/>
        <v>196.1695194</v>
      </c>
      <c r="O34" s="24">
        <f t="shared" si="3"/>
        <v>0.5933734041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7" t="s">
        <v>81</v>
      </c>
      <c r="B35" s="18">
        <v>1989.0</v>
      </c>
      <c r="C35" s="18">
        <v>7.16809849</v>
      </c>
      <c r="D35" s="18">
        <v>50.0</v>
      </c>
      <c r="E35" s="18">
        <v>64.0703517587939</v>
      </c>
      <c r="F35" s="18">
        <v>1.21516393442622</v>
      </c>
      <c r="G35" s="18">
        <v>7.62161305656789</v>
      </c>
      <c r="H35" s="18">
        <v>75.573878</v>
      </c>
      <c r="I35" s="18">
        <v>13.8289150040994</v>
      </c>
      <c r="J35" s="18">
        <v>63.7823716267701</v>
      </c>
      <c r="K35" s="18">
        <v>47.9902826855123</v>
      </c>
      <c r="L35" s="24">
        <f t="shared" si="1"/>
        <v>10487.28599</v>
      </c>
      <c r="M35" s="25"/>
      <c r="N35" s="24">
        <f t="shared" si="2"/>
        <v>137.8037202</v>
      </c>
      <c r="O35" s="24">
        <f t="shared" si="3"/>
        <v>0.6137344252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7" t="s">
        <v>80</v>
      </c>
      <c r="B36" s="18">
        <v>1989.0</v>
      </c>
      <c r="C36" s="18">
        <v>8.9194482730033</v>
      </c>
      <c r="D36" s="18">
        <v>68.75</v>
      </c>
      <c r="E36" s="18">
        <v>81.1557788944723</v>
      </c>
      <c r="F36" s="18">
        <v>0.00134016</v>
      </c>
      <c r="G36" s="18">
        <v>14.2766598003485</v>
      </c>
      <c r="H36" s="18">
        <v>87.7541459758268</v>
      </c>
      <c r="I36" s="18">
        <v>42.8805684613282</v>
      </c>
      <c r="J36" s="18">
        <v>93.5588255667817</v>
      </c>
      <c r="K36" s="18">
        <v>28.4452297</v>
      </c>
      <c r="L36" s="24">
        <f t="shared" si="1"/>
        <v>13405.71519</v>
      </c>
      <c r="M36" s="25"/>
      <c r="N36" s="24">
        <f t="shared" si="2"/>
        <v>175.2087919</v>
      </c>
      <c r="O36" s="24">
        <f t="shared" si="3"/>
        <v>0.617038707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7" t="s">
        <v>49</v>
      </c>
      <c r="B37" s="17" t="s">
        <v>43</v>
      </c>
      <c r="C37" s="18">
        <v>20.6192938640579</v>
      </c>
      <c r="D37" s="18">
        <v>88.4765625</v>
      </c>
      <c r="E37" s="18">
        <v>43.467336683417</v>
      </c>
      <c r="F37" s="18">
        <v>0.0</v>
      </c>
      <c r="G37" s="18">
        <v>37.7277768974805</v>
      </c>
      <c r="H37" s="18">
        <v>62.934507636091</v>
      </c>
      <c r="I37" s="18">
        <v>39.0543864443837</v>
      </c>
      <c r="J37" s="18">
        <v>32.9935776275815</v>
      </c>
      <c r="K37" s="18">
        <v>7.57508833922261</v>
      </c>
      <c r="L37" s="24">
        <f t="shared" si="1"/>
        <v>10791.98123</v>
      </c>
      <c r="M37" s="25"/>
      <c r="N37" s="24">
        <f t="shared" si="2"/>
        <v>134.8999903</v>
      </c>
      <c r="O37" s="24">
        <f t="shared" si="3"/>
        <v>0.6451602149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7" t="s">
        <v>65</v>
      </c>
      <c r="B38" s="17" t="s">
        <v>57</v>
      </c>
      <c r="C38" s="18">
        <v>32.4331326362477</v>
      </c>
      <c r="D38" s="18">
        <v>42.3828125</v>
      </c>
      <c r="E38" s="18">
        <v>40.2010050251256</v>
      </c>
      <c r="F38" s="18">
        <v>0.00971311</v>
      </c>
      <c r="G38" s="18">
        <v>17.921090160038</v>
      </c>
      <c r="H38" s="18">
        <v>52.8155157875011</v>
      </c>
      <c r="I38" s="18">
        <v>2.37769882481552</v>
      </c>
      <c r="J38" s="18">
        <v>59.6558241714743</v>
      </c>
      <c r="K38" s="18">
        <v>41.3648409893992</v>
      </c>
      <c r="L38" s="24">
        <f t="shared" si="1"/>
        <v>9275.596414</v>
      </c>
      <c r="M38" s="25"/>
      <c r="N38" s="24">
        <f t="shared" si="2"/>
        <v>113.360032</v>
      </c>
      <c r="O38" s="24">
        <f t="shared" si="3"/>
        <v>0.6598727576</v>
      </c>
      <c r="P38" s="22">
        <v>6.0</v>
      </c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7" t="s">
        <v>58</v>
      </c>
      <c r="B39" s="17" t="s">
        <v>57</v>
      </c>
      <c r="C39" s="18">
        <v>55.5426593572857</v>
      </c>
      <c r="D39" s="18">
        <v>61.5234375</v>
      </c>
      <c r="E39" s="18">
        <v>53.3919597989949</v>
      </c>
      <c r="F39" s="18">
        <v>0.07069672</v>
      </c>
      <c r="G39" s="18">
        <v>30.4389161781017</v>
      </c>
      <c r="H39" s="18">
        <v>64.5741590930385</v>
      </c>
      <c r="I39" s="18">
        <v>5.00136649</v>
      </c>
      <c r="J39" s="18">
        <v>53.8638140381779</v>
      </c>
      <c r="K39" s="18">
        <v>56.7137809187279</v>
      </c>
      <c r="L39" s="24">
        <f t="shared" si="1"/>
        <v>11899.60187</v>
      </c>
      <c r="M39" s="25"/>
      <c r="N39" s="24">
        <f t="shared" si="2"/>
        <v>144.7755278</v>
      </c>
      <c r="O39" s="24">
        <f t="shared" si="3"/>
        <v>0.6628505017</v>
      </c>
      <c r="P39" s="22">
        <v>5.0</v>
      </c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7" t="s">
        <v>73</v>
      </c>
      <c r="B40" s="18">
        <v>1989.0</v>
      </c>
      <c r="C40" s="18">
        <v>3.83120718778822</v>
      </c>
      <c r="D40" s="18">
        <v>96.6796875</v>
      </c>
      <c r="E40" s="18">
        <v>60.0502512562814</v>
      </c>
      <c r="F40" s="20">
        <v>3.60655737704918E-4</v>
      </c>
      <c r="G40" s="18">
        <v>38.9954048486769</v>
      </c>
      <c r="H40" s="18">
        <v>100.0</v>
      </c>
      <c r="I40" s="18">
        <v>2.2683793386171</v>
      </c>
      <c r="J40" s="18">
        <v>40.9903713892709</v>
      </c>
      <c r="K40" s="18">
        <v>63.7809187279151</v>
      </c>
      <c r="L40" s="26">
        <f t="shared" si="1"/>
        <v>14491.27775</v>
      </c>
      <c r="M40" s="25"/>
      <c r="N40" s="24">
        <f t="shared" si="2"/>
        <v>173.9013401</v>
      </c>
      <c r="O40" s="26">
        <f t="shared" si="3"/>
        <v>0.6720197965</v>
      </c>
      <c r="P40" s="22">
        <v>4.0</v>
      </c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7" t="s">
        <v>84</v>
      </c>
      <c r="B41" s="18">
        <v>1989.0</v>
      </c>
      <c r="C41" s="18">
        <v>23.8318289687762</v>
      </c>
      <c r="D41" s="18">
        <v>58.203125</v>
      </c>
      <c r="E41" s="18">
        <v>76.2562814070351</v>
      </c>
      <c r="F41" s="18">
        <v>0.0</v>
      </c>
      <c r="G41" s="18">
        <v>22.5162414831247</v>
      </c>
      <c r="H41" s="18">
        <v>98.2853930478778</v>
      </c>
      <c r="I41" s="18">
        <v>11.4785460508335</v>
      </c>
      <c r="J41" s="18">
        <v>83.4769873234837</v>
      </c>
      <c r="K41" s="18">
        <v>51.8551236749116</v>
      </c>
      <c r="L41" s="24">
        <f t="shared" si="1"/>
        <v>14448.27123</v>
      </c>
      <c r="M41" s="25"/>
      <c r="N41" s="24">
        <f t="shared" si="2"/>
        <v>172.4143213</v>
      </c>
      <c r="O41" s="24">
        <f t="shared" si="3"/>
        <v>0.6758041646</v>
      </c>
      <c r="P41" s="22">
        <v>3.0</v>
      </c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7" t="s">
        <v>76</v>
      </c>
      <c r="B42" s="18">
        <v>1989.0</v>
      </c>
      <c r="C42" s="18">
        <v>0.0</v>
      </c>
      <c r="D42" s="18">
        <v>49.609375</v>
      </c>
      <c r="E42" s="18">
        <v>86.180904522613</v>
      </c>
      <c r="F42" s="18">
        <v>0.00239754</v>
      </c>
      <c r="G42" s="18">
        <v>44.2243701473617</v>
      </c>
      <c r="H42" s="18">
        <v>80.0337299728286</v>
      </c>
      <c r="I42" s="18">
        <v>3.60754304454769</v>
      </c>
      <c r="J42" s="18">
        <v>16.2182221210651</v>
      </c>
      <c r="K42" s="18">
        <v>33.7455830388692</v>
      </c>
      <c r="L42" s="24">
        <f t="shared" si="1"/>
        <v>13111.5268</v>
      </c>
      <c r="M42" s="25"/>
      <c r="N42" s="24">
        <f t="shared" si="2"/>
        <v>140.2292434</v>
      </c>
      <c r="O42" s="24">
        <f t="shared" si="3"/>
        <v>0.7540375797</v>
      </c>
      <c r="P42" s="22">
        <v>2.0</v>
      </c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7" t="s">
        <v>53</v>
      </c>
      <c r="B43" s="17" t="s">
        <v>43</v>
      </c>
      <c r="C43" s="18">
        <v>7.49971501704716</v>
      </c>
      <c r="D43" s="18">
        <v>67.1875</v>
      </c>
      <c r="E43" s="18">
        <v>58.2914572864321</v>
      </c>
      <c r="F43" s="18">
        <v>0.0</v>
      </c>
      <c r="G43" s="18">
        <v>67.3585802566946</v>
      </c>
      <c r="H43" s="18">
        <v>78.6002061276117</v>
      </c>
      <c r="I43" s="18">
        <v>11.6151954085815</v>
      </c>
      <c r="J43" s="18">
        <v>14.2677604821232</v>
      </c>
      <c r="K43" s="18">
        <v>6.57022968197879</v>
      </c>
      <c r="L43" s="24">
        <f t="shared" si="1"/>
        <v>14014.30374</v>
      </c>
      <c r="M43" s="25"/>
      <c r="N43" s="24">
        <f t="shared" si="2"/>
        <v>138.0765016</v>
      </c>
      <c r="O43" s="24">
        <f t="shared" si="3"/>
        <v>0.8185214518</v>
      </c>
      <c r="P43" s="22">
        <v>1.0</v>
      </c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0" t="s">
        <v>87</v>
      </c>
      <c r="B44" s="13"/>
      <c r="C44" s="14">
        <v>3.56</v>
      </c>
      <c r="D44" s="14">
        <v>10.32</v>
      </c>
      <c r="E44" s="14">
        <v>37.19</v>
      </c>
      <c r="F44" s="14">
        <v>0.47</v>
      </c>
      <c r="G44" s="14">
        <v>100.0</v>
      </c>
      <c r="H44" s="14">
        <v>47.39</v>
      </c>
      <c r="I44" s="14">
        <v>1.8</v>
      </c>
      <c r="J44" s="14">
        <v>37.48</v>
      </c>
      <c r="K44" s="14">
        <v>16.74</v>
      </c>
      <c r="L44" s="27"/>
      <c r="M44" s="24">
        <f>sqrt(C44^2+D44^2+E44^2+F44^2+G44^2+H44^2+I44^2+J44^2+K44^2)</f>
        <v>124.2438051</v>
      </c>
      <c r="N44" s="27"/>
      <c r="O44" s="27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25"/>
      <c r="M45" s="25"/>
      <c r="N45" s="25"/>
      <c r="O45" s="25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25"/>
      <c r="M46" s="25"/>
      <c r="N46" s="25"/>
      <c r="O46" s="25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25"/>
      <c r="M47" s="25"/>
      <c r="N47" s="25"/>
      <c r="O47" s="25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25"/>
      <c r="M48" s="25"/>
      <c r="N48" s="25"/>
      <c r="O48" s="25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25"/>
      <c r="M49" s="25"/>
      <c r="N49" s="25"/>
      <c r="O49" s="25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25"/>
      <c r="M50" s="25"/>
      <c r="N50" s="25"/>
      <c r="O50" s="25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25"/>
      <c r="M51" s="25"/>
      <c r="N51" s="25"/>
      <c r="O51" s="25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25"/>
      <c r="M52" s="25"/>
      <c r="N52" s="25"/>
      <c r="O52" s="25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25"/>
      <c r="M53" s="25"/>
      <c r="N53" s="25"/>
      <c r="O53" s="25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25"/>
      <c r="M54" s="25"/>
      <c r="N54" s="25"/>
      <c r="O54" s="25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25"/>
      <c r="M55" s="25"/>
      <c r="N55" s="25"/>
      <c r="O55" s="25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25"/>
      <c r="M56" s="25"/>
      <c r="N56" s="25"/>
      <c r="O56" s="25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25"/>
      <c r="M57" s="25"/>
      <c r="N57" s="25"/>
      <c r="O57" s="25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25"/>
      <c r="M58" s="25"/>
      <c r="N58" s="25"/>
      <c r="O58" s="25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25"/>
      <c r="M59" s="25"/>
      <c r="N59" s="25"/>
      <c r="O59" s="25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25"/>
      <c r="M60" s="25"/>
      <c r="N60" s="25"/>
      <c r="O60" s="25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25"/>
      <c r="M61" s="25"/>
      <c r="N61" s="25"/>
      <c r="O61" s="25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25"/>
      <c r="M62" s="25"/>
      <c r="N62" s="25"/>
      <c r="O62" s="25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25"/>
      <c r="M63" s="25"/>
      <c r="N63" s="25"/>
      <c r="O63" s="25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25"/>
      <c r="M64" s="25"/>
      <c r="N64" s="25"/>
      <c r="O64" s="25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25"/>
      <c r="M65" s="25"/>
      <c r="N65" s="25"/>
      <c r="O65" s="25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25"/>
      <c r="M66" s="25"/>
      <c r="N66" s="25"/>
      <c r="O66" s="25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25"/>
      <c r="M67" s="25"/>
      <c r="N67" s="25"/>
      <c r="O67" s="25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25"/>
      <c r="M68" s="25"/>
      <c r="N68" s="25"/>
      <c r="O68" s="25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5"/>
      <c r="M69" s="25"/>
      <c r="N69" s="25"/>
      <c r="O69" s="25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5"/>
      <c r="M70" s="25"/>
      <c r="N70" s="25"/>
      <c r="O70" s="25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25"/>
      <c r="M71" s="25"/>
      <c r="N71" s="25"/>
      <c r="O71" s="25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25"/>
      <c r="M72" s="25"/>
      <c r="N72" s="25"/>
      <c r="O72" s="25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25"/>
      <c r="M73" s="25"/>
      <c r="N73" s="25"/>
      <c r="O73" s="25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25"/>
      <c r="M74" s="25"/>
      <c r="N74" s="25"/>
      <c r="O74" s="25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5"/>
      <c r="M75" s="25"/>
      <c r="N75" s="25"/>
      <c r="O75" s="25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5"/>
      <c r="M76" s="25"/>
      <c r="N76" s="25"/>
      <c r="O76" s="25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5"/>
      <c r="M77" s="25"/>
      <c r="N77" s="25"/>
      <c r="O77" s="25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5"/>
      <c r="M78" s="25"/>
      <c r="N78" s="25"/>
      <c r="O78" s="25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5"/>
      <c r="M79" s="25"/>
      <c r="N79" s="25"/>
      <c r="O79" s="25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5"/>
      <c r="M80" s="25"/>
      <c r="N80" s="25"/>
      <c r="O80" s="25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25"/>
      <c r="M81" s="25"/>
      <c r="N81" s="25"/>
      <c r="O81" s="25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25"/>
      <c r="M82" s="25"/>
      <c r="N82" s="25"/>
      <c r="O82" s="25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25"/>
      <c r="M83" s="25"/>
      <c r="N83" s="25"/>
      <c r="O83" s="25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25"/>
      <c r="M84" s="25"/>
      <c r="N84" s="25"/>
      <c r="O84" s="25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5"/>
      <c r="M85" s="25"/>
      <c r="N85" s="25"/>
      <c r="O85" s="25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5"/>
      <c r="M86" s="25"/>
      <c r="N86" s="25"/>
      <c r="O86" s="25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5"/>
      <c r="M87" s="25"/>
      <c r="N87" s="25"/>
      <c r="O87" s="25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25"/>
      <c r="M88" s="25"/>
      <c r="N88" s="25"/>
      <c r="O88" s="25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25"/>
      <c r="M89" s="25"/>
      <c r="N89" s="25"/>
      <c r="O89" s="25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25"/>
      <c r="M90" s="25"/>
      <c r="N90" s="25"/>
      <c r="O90" s="25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25"/>
      <c r="M91" s="25"/>
      <c r="N91" s="25"/>
      <c r="O91" s="25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25"/>
      <c r="M92" s="25"/>
      <c r="N92" s="25"/>
      <c r="O92" s="25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5"/>
      <c r="M93" s="25"/>
      <c r="N93" s="25"/>
      <c r="O93" s="25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5"/>
      <c r="M94" s="25"/>
      <c r="N94" s="25"/>
      <c r="O94" s="25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5"/>
      <c r="M95" s="25"/>
      <c r="N95" s="25"/>
      <c r="O95" s="25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25"/>
      <c r="M96" s="25"/>
      <c r="N96" s="25"/>
      <c r="O96" s="25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25"/>
      <c r="M97" s="25"/>
      <c r="N97" s="25"/>
      <c r="O97" s="25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25"/>
      <c r="M98" s="25"/>
      <c r="N98" s="25"/>
      <c r="O98" s="25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25"/>
      <c r="M99" s="25"/>
      <c r="N99" s="25"/>
      <c r="O99" s="25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25"/>
      <c r="M100" s="25"/>
      <c r="N100" s="25"/>
      <c r="O100" s="25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5"/>
      <c r="M101" s="25"/>
      <c r="N101" s="25"/>
      <c r="O101" s="25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5"/>
      <c r="M102" s="25"/>
      <c r="N102" s="25"/>
      <c r="O102" s="25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5"/>
      <c r="M103" s="25"/>
      <c r="N103" s="25"/>
      <c r="O103" s="25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5"/>
      <c r="M104" s="25"/>
      <c r="N104" s="25"/>
      <c r="O104" s="25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25"/>
      <c r="M105" s="25"/>
      <c r="N105" s="25"/>
      <c r="O105" s="25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25"/>
      <c r="M106" s="25"/>
      <c r="N106" s="25"/>
      <c r="O106" s="25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25"/>
      <c r="M107" s="25"/>
      <c r="N107" s="25"/>
      <c r="O107" s="25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25"/>
      <c r="M108" s="25"/>
      <c r="N108" s="25"/>
      <c r="O108" s="25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25"/>
      <c r="M109" s="25"/>
      <c r="N109" s="25"/>
      <c r="O109" s="25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5"/>
      <c r="M110" s="25"/>
      <c r="N110" s="25"/>
      <c r="O110" s="25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5"/>
      <c r="M111" s="25"/>
      <c r="N111" s="25"/>
      <c r="O111" s="25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5"/>
      <c r="M112" s="25"/>
      <c r="N112" s="25"/>
      <c r="O112" s="25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5"/>
      <c r="M113" s="25"/>
      <c r="N113" s="25"/>
      <c r="O113" s="25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5"/>
      <c r="M114" s="25"/>
      <c r="N114" s="25"/>
      <c r="O114" s="25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5"/>
      <c r="M115" s="25"/>
      <c r="N115" s="25"/>
      <c r="O115" s="25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25"/>
      <c r="M116" s="25"/>
      <c r="N116" s="25"/>
      <c r="O116" s="25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25"/>
      <c r="M117" s="25"/>
      <c r="N117" s="25"/>
      <c r="O117" s="25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25"/>
      <c r="M118" s="25"/>
      <c r="N118" s="25"/>
      <c r="O118" s="25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25"/>
      <c r="M119" s="25"/>
      <c r="N119" s="25"/>
      <c r="O119" s="25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25"/>
      <c r="M120" s="25"/>
      <c r="N120" s="25"/>
      <c r="O120" s="25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5"/>
      <c r="M121" s="25"/>
      <c r="N121" s="25"/>
      <c r="O121" s="25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5"/>
      <c r="M122" s="25"/>
      <c r="N122" s="25"/>
      <c r="O122" s="25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5"/>
      <c r="M123" s="25"/>
      <c r="N123" s="25"/>
      <c r="O123" s="25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5"/>
      <c r="M124" s="25"/>
      <c r="N124" s="25"/>
      <c r="O124" s="25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25"/>
      <c r="M125" s="25"/>
      <c r="N125" s="25"/>
      <c r="O125" s="25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25"/>
      <c r="M126" s="25"/>
      <c r="N126" s="25"/>
      <c r="O126" s="25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25"/>
      <c r="M127" s="25"/>
      <c r="N127" s="25"/>
      <c r="O127" s="25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25"/>
      <c r="M128" s="25"/>
      <c r="N128" s="25"/>
      <c r="O128" s="25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5"/>
      <c r="M129" s="25"/>
      <c r="N129" s="25"/>
      <c r="O129" s="25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5"/>
      <c r="M130" s="25"/>
      <c r="N130" s="25"/>
      <c r="O130" s="25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5"/>
      <c r="M131" s="25"/>
      <c r="N131" s="25"/>
      <c r="O131" s="25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25"/>
      <c r="M132" s="25"/>
      <c r="N132" s="25"/>
      <c r="O132" s="25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25"/>
      <c r="M133" s="25"/>
      <c r="N133" s="25"/>
      <c r="O133" s="25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25"/>
      <c r="M134" s="25"/>
      <c r="N134" s="25"/>
      <c r="O134" s="25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25"/>
      <c r="M135" s="25"/>
      <c r="N135" s="25"/>
      <c r="O135" s="25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25"/>
      <c r="M136" s="25"/>
      <c r="N136" s="25"/>
      <c r="O136" s="25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5"/>
      <c r="M137" s="25"/>
      <c r="N137" s="25"/>
      <c r="O137" s="25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5"/>
      <c r="M138" s="25"/>
      <c r="N138" s="25"/>
      <c r="O138" s="25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5"/>
      <c r="M139" s="25"/>
      <c r="N139" s="25"/>
      <c r="O139" s="25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5"/>
      <c r="M140" s="25"/>
      <c r="N140" s="25"/>
      <c r="O140" s="25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25"/>
      <c r="M141" s="25"/>
      <c r="N141" s="25"/>
      <c r="O141" s="25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25"/>
      <c r="M142" s="25"/>
      <c r="N142" s="25"/>
      <c r="O142" s="25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25"/>
      <c r="M143" s="25"/>
      <c r="N143" s="25"/>
      <c r="O143" s="25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25"/>
      <c r="M144" s="25"/>
      <c r="N144" s="25"/>
      <c r="O144" s="25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25"/>
      <c r="M145" s="25"/>
      <c r="N145" s="25"/>
      <c r="O145" s="25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25"/>
      <c r="M146" s="25"/>
      <c r="N146" s="25"/>
      <c r="O146" s="25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25"/>
      <c r="M147" s="25"/>
      <c r="N147" s="25"/>
      <c r="O147" s="25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25"/>
      <c r="M148" s="25"/>
      <c r="N148" s="25"/>
      <c r="O148" s="25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25"/>
      <c r="M149" s="25"/>
      <c r="N149" s="25"/>
      <c r="O149" s="25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25"/>
      <c r="M150" s="25"/>
      <c r="N150" s="25"/>
      <c r="O150" s="25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25"/>
      <c r="M151" s="25"/>
      <c r="N151" s="25"/>
      <c r="O151" s="25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25"/>
      <c r="M152" s="25"/>
      <c r="N152" s="25"/>
      <c r="O152" s="25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25"/>
      <c r="M153" s="25"/>
      <c r="N153" s="25"/>
      <c r="O153" s="25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25"/>
      <c r="M154" s="25"/>
      <c r="N154" s="25"/>
      <c r="O154" s="25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25"/>
      <c r="M155" s="25"/>
      <c r="N155" s="25"/>
      <c r="O155" s="25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25"/>
      <c r="M156" s="25"/>
      <c r="N156" s="25"/>
      <c r="O156" s="25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25"/>
      <c r="M157" s="25"/>
      <c r="N157" s="25"/>
      <c r="O157" s="25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25"/>
      <c r="M158" s="25"/>
      <c r="N158" s="25"/>
      <c r="O158" s="25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25"/>
      <c r="M159" s="25"/>
      <c r="N159" s="25"/>
      <c r="O159" s="25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25"/>
      <c r="M160" s="25"/>
      <c r="N160" s="25"/>
      <c r="O160" s="25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25"/>
      <c r="M161" s="25"/>
      <c r="N161" s="25"/>
      <c r="O161" s="25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25"/>
      <c r="M162" s="25"/>
      <c r="N162" s="25"/>
      <c r="O162" s="25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25"/>
      <c r="M163" s="25"/>
      <c r="N163" s="25"/>
      <c r="O163" s="25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25"/>
      <c r="M164" s="25"/>
      <c r="N164" s="25"/>
      <c r="O164" s="25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25"/>
      <c r="M165" s="25"/>
      <c r="N165" s="25"/>
      <c r="O165" s="25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25"/>
      <c r="M166" s="25"/>
      <c r="N166" s="25"/>
      <c r="O166" s="25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25"/>
      <c r="M167" s="25"/>
      <c r="N167" s="25"/>
      <c r="O167" s="25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25"/>
      <c r="M168" s="25"/>
      <c r="N168" s="25"/>
      <c r="O168" s="25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25"/>
      <c r="M169" s="25"/>
      <c r="N169" s="25"/>
      <c r="O169" s="25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25"/>
      <c r="M170" s="25"/>
      <c r="N170" s="25"/>
      <c r="O170" s="25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25"/>
      <c r="M171" s="25"/>
      <c r="N171" s="25"/>
      <c r="O171" s="25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25"/>
      <c r="M172" s="25"/>
      <c r="N172" s="25"/>
      <c r="O172" s="25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25"/>
      <c r="M173" s="25"/>
      <c r="N173" s="25"/>
      <c r="O173" s="25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25"/>
      <c r="M174" s="25"/>
      <c r="N174" s="25"/>
      <c r="O174" s="25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25"/>
      <c r="M175" s="25"/>
      <c r="N175" s="25"/>
      <c r="O175" s="25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25"/>
      <c r="M176" s="25"/>
      <c r="N176" s="25"/>
      <c r="O176" s="25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25"/>
      <c r="M177" s="25"/>
      <c r="N177" s="25"/>
      <c r="O177" s="25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25"/>
      <c r="M178" s="25"/>
      <c r="N178" s="25"/>
      <c r="O178" s="25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25"/>
      <c r="M179" s="25"/>
      <c r="N179" s="25"/>
      <c r="O179" s="25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25"/>
      <c r="M180" s="25"/>
      <c r="N180" s="25"/>
      <c r="O180" s="25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25"/>
      <c r="M181" s="25"/>
      <c r="N181" s="25"/>
      <c r="O181" s="25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25"/>
      <c r="M182" s="25"/>
      <c r="N182" s="25"/>
      <c r="O182" s="25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25"/>
      <c r="M183" s="25"/>
      <c r="N183" s="25"/>
      <c r="O183" s="25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25"/>
      <c r="M184" s="25"/>
      <c r="N184" s="25"/>
      <c r="O184" s="25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25"/>
      <c r="M185" s="25"/>
      <c r="N185" s="25"/>
      <c r="O185" s="25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25"/>
      <c r="M186" s="25"/>
      <c r="N186" s="25"/>
      <c r="O186" s="25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25"/>
      <c r="M187" s="25"/>
      <c r="N187" s="25"/>
      <c r="O187" s="25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25"/>
      <c r="M188" s="25"/>
      <c r="N188" s="25"/>
      <c r="O188" s="25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25"/>
      <c r="M189" s="25"/>
      <c r="N189" s="25"/>
      <c r="O189" s="25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25"/>
      <c r="M190" s="25"/>
      <c r="N190" s="25"/>
      <c r="O190" s="25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25"/>
      <c r="M191" s="25"/>
      <c r="N191" s="25"/>
      <c r="O191" s="25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25"/>
      <c r="M192" s="25"/>
      <c r="N192" s="25"/>
      <c r="O192" s="25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25"/>
      <c r="M193" s="25"/>
      <c r="N193" s="25"/>
      <c r="O193" s="25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25"/>
      <c r="M194" s="25"/>
      <c r="N194" s="25"/>
      <c r="O194" s="25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25"/>
      <c r="M195" s="25"/>
      <c r="N195" s="25"/>
      <c r="O195" s="25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25"/>
      <c r="M196" s="25"/>
      <c r="N196" s="25"/>
      <c r="O196" s="25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25"/>
      <c r="M197" s="25"/>
      <c r="N197" s="25"/>
      <c r="O197" s="25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25"/>
      <c r="M198" s="25"/>
      <c r="N198" s="25"/>
      <c r="O198" s="25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25"/>
      <c r="M199" s="25"/>
      <c r="N199" s="25"/>
      <c r="O199" s="25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25"/>
      <c r="M200" s="25"/>
      <c r="N200" s="25"/>
      <c r="O200" s="25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25"/>
      <c r="M201" s="25"/>
      <c r="N201" s="25"/>
      <c r="O201" s="25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25"/>
      <c r="M202" s="25"/>
      <c r="N202" s="25"/>
      <c r="O202" s="25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25"/>
      <c r="M203" s="25"/>
      <c r="N203" s="25"/>
      <c r="O203" s="25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25"/>
      <c r="M204" s="25"/>
      <c r="N204" s="25"/>
      <c r="O204" s="25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25"/>
      <c r="M205" s="25"/>
      <c r="N205" s="25"/>
      <c r="O205" s="25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25"/>
      <c r="M206" s="25"/>
      <c r="N206" s="25"/>
      <c r="O206" s="25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25"/>
      <c r="M207" s="25"/>
      <c r="N207" s="25"/>
      <c r="O207" s="25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25"/>
      <c r="M208" s="25"/>
      <c r="N208" s="25"/>
      <c r="O208" s="25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25"/>
      <c r="M209" s="25"/>
      <c r="N209" s="25"/>
      <c r="O209" s="25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25"/>
      <c r="M210" s="25"/>
      <c r="N210" s="25"/>
      <c r="O210" s="25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25"/>
      <c r="M211" s="25"/>
      <c r="N211" s="25"/>
      <c r="O211" s="25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25"/>
      <c r="M212" s="25"/>
      <c r="N212" s="25"/>
      <c r="O212" s="25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25"/>
      <c r="M213" s="25"/>
      <c r="N213" s="25"/>
      <c r="O213" s="25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25"/>
      <c r="M214" s="25"/>
      <c r="N214" s="25"/>
      <c r="O214" s="25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25"/>
      <c r="M215" s="25"/>
      <c r="N215" s="25"/>
      <c r="O215" s="25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25"/>
      <c r="M216" s="25"/>
      <c r="N216" s="25"/>
      <c r="O216" s="25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25"/>
      <c r="M217" s="25"/>
      <c r="N217" s="25"/>
      <c r="O217" s="25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25"/>
      <c r="M218" s="25"/>
      <c r="N218" s="25"/>
      <c r="O218" s="25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25"/>
      <c r="M219" s="25"/>
      <c r="N219" s="25"/>
      <c r="O219" s="25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25"/>
      <c r="M220" s="25"/>
      <c r="N220" s="25"/>
      <c r="O220" s="25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25"/>
      <c r="M221" s="25"/>
      <c r="N221" s="25"/>
      <c r="O221" s="25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25"/>
      <c r="M222" s="25"/>
      <c r="N222" s="25"/>
      <c r="O222" s="25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25"/>
      <c r="M223" s="25"/>
      <c r="N223" s="25"/>
      <c r="O223" s="25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25"/>
      <c r="M224" s="25"/>
      <c r="N224" s="25"/>
      <c r="O224" s="25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25"/>
      <c r="M225" s="25"/>
      <c r="N225" s="25"/>
      <c r="O225" s="25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25"/>
      <c r="M226" s="25"/>
      <c r="N226" s="25"/>
      <c r="O226" s="25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25"/>
      <c r="M227" s="25"/>
      <c r="N227" s="25"/>
      <c r="O227" s="25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25"/>
      <c r="M228" s="25"/>
      <c r="N228" s="25"/>
      <c r="O228" s="25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25"/>
      <c r="M229" s="25"/>
      <c r="N229" s="25"/>
      <c r="O229" s="25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25"/>
      <c r="M230" s="25"/>
      <c r="N230" s="25"/>
      <c r="O230" s="25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25"/>
      <c r="M231" s="25"/>
      <c r="N231" s="25"/>
      <c r="O231" s="25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25"/>
      <c r="M232" s="25"/>
      <c r="N232" s="25"/>
      <c r="O232" s="25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25"/>
      <c r="M233" s="25"/>
      <c r="N233" s="25"/>
      <c r="O233" s="25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25"/>
      <c r="M234" s="25"/>
      <c r="N234" s="25"/>
      <c r="O234" s="25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25"/>
      <c r="M235" s="25"/>
      <c r="N235" s="25"/>
      <c r="O235" s="25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25"/>
      <c r="M236" s="25"/>
      <c r="N236" s="25"/>
      <c r="O236" s="25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25"/>
      <c r="M237" s="25"/>
      <c r="N237" s="25"/>
      <c r="O237" s="25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25"/>
      <c r="M238" s="25"/>
      <c r="N238" s="25"/>
      <c r="O238" s="25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25"/>
      <c r="M239" s="25"/>
      <c r="N239" s="25"/>
      <c r="O239" s="25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25"/>
      <c r="M240" s="25"/>
      <c r="N240" s="25"/>
      <c r="O240" s="25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25"/>
      <c r="M241" s="25"/>
      <c r="N241" s="25"/>
      <c r="O241" s="25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25"/>
      <c r="M242" s="25"/>
      <c r="N242" s="25"/>
      <c r="O242" s="25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25"/>
      <c r="M243" s="25"/>
      <c r="N243" s="25"/>
      <c r="O243" s="25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25"/>
      <c r="M244" s="25"/>
      <c r="N244" s="25"/>
      <c r="O244" s="25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25"/>
      <c r="M245" s="25"/>
      <c r="N245" s="25"/>
      <c r="O245" s="25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25"/>
      <c r="M246" s="25"/>
      <c r="N246" s="25"/>
      <c r="O246" s="25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25"/>
      <c r="M247" s="25"/>
      <c r="N247" s="25"/>
      <c r="O247" s="25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25"/>
      <c r="M248" s="25"/>
      <c r="N248" s="25"/>
      <c r="O248" s="25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25"/>
      <c r="M249" s="25"/>
      <c r="N249" s="25"/>
      <c r="O249" s="25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25"/>
      <c r="M250" s="25"/>
      <c r="N250" s="25"/>
      <c r="O250" s="25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25"/>
      <c r="M251" s="25"/>
      <c r="N251" s="25"/>
      <c r="O251" s="25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25"/>
      <c r="M252" s="25"/>
      <c r="N252" s="25"/>
      <c r="O252" s="25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25"/>
      <c r="M253" s="25"/>
      <c r="N253" s="25"/>
      <c r="O253" s="25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25"/>
      <c r="M254" s="25"/>
      <c r="N254" s="25"/>
      <c r="O254" s="25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25"/>
      <c r="M255" s="25"/>
      <c r="N255" s="25"/>
      <c r="O255" s="25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25"/>
      <c r="M256" s="25"/>
      <c r="N256" s="25"/>
      <c r="O256" s="25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25"/>
      <c r="M257" s="25"/>
      <c r="N257" s="25"/>
      <c r="O257" s="25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25"/>
      <c r="M258" s="25"/>
      <c r="N258" s="25"/>
      <c r="O258" s="25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25"/>
      <c r="M259" s="25"/>
      <c r="N259" s="25"/>
      <c r="O259" s="25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25"/>
      <c r="M260" s="25"/>
      <c r="N260" s="25"/>
      <c r="O260" s="25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25"/>
      <c r="M261" s="25"/>
      <c r="N261" s="25"/>
      <c r="O261" s="25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25"/>
      <c r="M262" s="25"/>
      <c r="N262" s="25"/>
      <c r="O262" s="25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25"/>
      <c r="M263" s="25"/>
      <c r="N263" s="25"/>
      <c r="O263" s="25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25"/>
      <c r="M264" s="25"/>
      <c r="N264" s="25"/>
      <c r="O264" s="25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25"/>
      <c r="M265" s="25"/>
      <c r="N265" s="25"/>
      <c r="O265" s="25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25"/>
      <c r="M266" s="25"/>
      <c r="N266" s="25"/>
      <c r="O266" s="25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25"/>
      <c r="M267" s="25"/>
      <c r="N267" s="25"/>
      <c r="O267" s="25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25"/>
      <c r="M268" s="25"/>
      <c r="N268" s="25"/>
      <c r="O268" s="25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25"/>
      <c r="M269" s="25"/>
      <c r="N269" s="25"/>
      <c r="O269" s="25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25"/>
      <c r="M270" s="25"/>
      <c r="N270" s="25"/>
      <c r="O270" s="25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25"/>
      <c r="M271" s="25"/>
      <c r="N271" s="25"/>
      <c r="O271" s="25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25"/>
      <c r="M272" s="25"/>
      <c r="N272" s="25"/>
      <c r="O272" s="25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25"/>
      <c r="M273" s="25"/>
      <c r="N273" s="25"/>
      <c r="O273" s="25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25"/>
      <c r="M274" s="25"/>
      <c r="N274" s="25"/>
      <c r="O274" s="25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25"/>
      <c r="M275" s="25"/>
      <c r="N275" s="25"/>
      <c r="O275" s="25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25"/>
      <c r="M276" s="25"/>
      <c r="N276" s="25"/>
      <c r="O276" s="25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25"/>
      <c r="M277" s="25"/>
      <c r="N277" s="25"/>
      <c r="O277" s="25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25"/>
      <c r="M278" s="25"/>
      <c r="N278" s="25"/>
      <c r="O278" s="25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25"/>
      <c r="M279" s="25"/>
      <c r="N279" s="25"/>
      <c r="O279" s="25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25"/>
      <c r="M280" s="25"/>
      <c r="N280" s="25"/>
      <c r="O280" s="25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25"/>
      <c r="M281" s="25"/>
      <c r="N281" s="25"/>
      <c r="O281" s="25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25"/>
      <c r="M282" s="25"/>
      <c r="N282" s="25"/>
      <c r="O282" s="25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25"/>
      <c r="M283" s="25"/>
      <c r="N283" s="25"/>
      <c r="O283" s="25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25"/>
      <c r="M284" s="25"/>
      <c r="N284" s="25"/>
      <c r="O284" s="25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25"/>
      <c r="M285" s="25"/>
      <c r="N285" s="25"/>
      <c r="O285" s="25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25"/>
      <c r="M286" s="25"/>
      <c r="N286" s="25"/>
      <c r="O286" s="25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25"/>
      <c r="M287" s="25"/>
      <c r="N287" s="25"/>
      <c r="O287" s="25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25"/>
      <c r="M288" s="25"/>
      <c r="N288" s="25"/>
      <c r="O288" s="25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25"/>
      <c r="M289" s="25"/>
      <c r="N289" s="25"/>
      <c r="O289" s="25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25"/>
      <c r="M290" s="25"/>
      <c r="N290" s="25"/>
      <c r="O290" s="25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25"/>
      <c r="M291" s="25"/>
      <c r="N291" s="25"/>
      <c r="O291" s="25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25"/>
      <c r="M292" s="25"/>
      <c r="N292" s="25"/>
      <c r="O292" s="25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25"/>
      <c r="M293" s="25"/>
      <c r="N293" s="25"/>
      <c r="O293" s="25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25"/>
      <c r="M294" s="25"/>
      <c r="N294" s="25"/>
      <c r="O294" s="25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25"/>
      <c r="M295" s="25"/>
      <c r="N295" s="25"/>
      <c r="O295" s="25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25"/>
      <c r="M296" s="25"/>
      <c r="N296" s="25"/>
      <c r="O296" s="25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25"/>
      <c r="M297" s="25"/>
      <c r="N297" s="25"/>
      <c r="O297" s="25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25"/>
      <c r="M298" s="25"/>
      <c r="N298" s="25"/>
      <c r="O298" s="25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25"/>
      <c r="M299" s="25"/>
      <c r="N299" s="25"/>
      <c r="O299" s="25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25"/>
      <c r="M300" s="25"/>
      <c r="N300" s="25"/>
      <c r="O300" s="25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25"/>
      <c r="M301" s="25"/>
      <c r="N301" s="25"/>
      <c r="O301" s="25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25"/>
      <c r="M302" s="25"/>
      <c r="N302" s="25"/>
      <c r="O302" s="25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25"/>
      <c r="M303" s="25"/>
      <c r="N303" s="25"/>
      <c r="O303" s="25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25"/>
      <c r="M304" s="25"/>
      <c r="N304" s="25"/>
      <c r="O304" s="25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25"/>
      <c r="M305" s="25"/>
      <c r="N305" s="25"/>
      <c r="O305" s="25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25"/>
      <c r="M306" s="25"/>
      <c r="N306" s="25"/>
      <c r="O306" s="25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25"/>
      <c r="M307" s="25"/>
      <c r="N307" s="25"/>
      <c r="O307" s="25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25"/>
      <c r="M308" s="25"/>
      <c r="N308" s="25"/>
      <c r="O308" s="25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25"/>
      <c r="M309" s="25"/>
      <c r="N309" s="25"/>
      <c r="O309" s="25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25"/>
      <c r="M310" s="25"/>
      <c r="N310" s="25"/>
      <c r="O310" s="25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25"/>
      <c r="M311" s="25"/>
      <c r="N311" s="25"/>
      <c r="O311" s="25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25"/>
      <c r="M312" s="25"/>
      <c r="N312" s="25"/>
      <c r="O312" s="25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25"/>
      <c r="M313" s="25"/>
      <c r="N313" s="25"/>
      <c r="O313" s="25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25"/>
      <c r="M314" s="25"/>
      <c r="N314" s="25"/>
      <c r="O314" s="25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25"/>
      <c r="M315" s="25"/>
      <c r="N315" s="25"/>
      <c r="O315" s="25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25"/>
      <c r="M316" s="25"/>
      <c r="N316" s="25"/>
      <c r="O316" s="25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25"/>
      <c r="M317" s="25"/>
      <c r="N317" s="25"/>
      <c r="O317" s="25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25"/>
      <c r="M318" s="25"/>
      <c r="N318" s="25"/>
      <c r="O318" s="25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25"/>
      <c r="M319" s="25"/>
      <c r="N319" s="25"/>
      <c r="O319" s="25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25"/>
      <c r="M320" s="25"/>
      <c r="N320" s="25"/>
      <c r="O320" s="25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25"/>
      <c r="M321" s="25"/>
      <c r="N321" s="25"/>
      <c r="O321" s="25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25"/>
      <c r="M322" s="25"/>
      <c r="N322" s="25"/>
      <c r="O322" s="25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25"/>
      <c r="M323" s="25"/>
      <c r="N323" s="25"/>
      <c r="O323" s="25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25"/>
      <c r="M324" s="25"/>
      <c r="N324" s="25"/>
      <c r="O324" s="25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25"/>
      <c r="M325" s="25"/>
      <c r="N325" s="25"/>
      <c r="O325" s="25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25"/>
      <c r="M326" s="25"/>
      <c r="N326" s="25"/>
      <c r="O326" s="25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25"/>
      <c r="M327" s="25"/>
      <c r="N327" s="25"/>
      <c r="O327" s="25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25"/>
      <c r="M328" s="25"/>
      <c r="N328" s="25"/>
      <c r="O328" s="25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25"/>
      <c r="M329" s="25"/>
      <c r="N329" s="25"/>
      <c r="O329" s="25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25"/>
      <c r="M330" s="25"/>
      <c r="N330" s="25"/>
      <c r="O330" s="25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25"/>
      <c r="M331" s="25"/>
      <c r="N331" s="25"/>
      <c r="O331" s="25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25"/>
      <c r="M332" s="25"/>
      <c r="N332" s="25"/>
      <c r="O332" s="25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25"/>
      <c r="M333" s="25"/>
      <c r="N333" s="25"/>
      <c r="O333" s="25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25"/>
      <c r="M334" s="25"/>
      <c r="N334" s="25"/>
      <c r="O334" s="25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25"/>
      <c r="M335" s="25"/>
      <c r="N335" s="25"/>
      <c r="O335" s="25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25"/>
      <c r="M336" s="25"/>
      <c r="N336" s="25"/>
      <c r="O336" s="25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25"/>
      <c r="M337" s="25"/>
      <c r="N337" s="25"/>
      <c r="O337" s="25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25"/>
      <c r="M338" s="25"/>
      <c r="N338" s="25"/>
      <c r="O338" s="25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25"/>
      <c r="M339" s="25"/>
      <c r="N339" s="25"/>
      <c r="O339" s="25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25"/>
      <c r="M340" s="25"/>
      <c r="N340" s="25"/>
      <c r="O340" s="25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25"/>
      <c r="M341" s="25"/>
      <c r="N341" s="25"/>
      <c r="O341" s="25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25"/>
      <c r="M342" s="25"/>
      <c r="N342" s="25"/>
      <c r="O342" s="25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25"/>
      <c r="M343" s="25"/>
      <c r="N343" s="25"/>
      <c r="O343" s="25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25"/>
      <c r="M344" s="25"/>
      <c r="N344" s="25"/>
      <c r="O344" s="25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25"/>
      <c r="M345" s="25"/>
      <c r="N345" s="25"/>
      <c r="O345" s="25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25"/>
      <c r="M346" s="25"/>
      <c r="N346" s="25"/>
      <c r="O346" s="25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25"/>
      <c r="M347" s="25"/>
      <c r="N347" s="25"/>
      <c r="O347" s="25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25"/>
      <c r="M348" s="25"/>
      <c r="N348" s="25"/>
      <c r="O348" s="25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25"/>
      <c r="M349" s="25"/>
      <c r="N349" s="25"/>
      <c r="O349" s="25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25"/>
      <c r="M350" s="25"/>
      <c r="N350" s="25"/>
      <c r="O350" s="25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25"/>
      <c r="M351" s="25"/>
      <c r="N351" s="25"/>
      <c r="O351" s="25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25"/>
      <c r="M352" s="25"/>
      <c r="N352" s="25"/>
      <c r="O352" s="25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25"/>
      <c r="M353" s="25"/>
      <c r="N353" s="25"/>
      <c r="O353" s="25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25"/>
      <c r="M354" s="25"/>
      <c r="N354" s="25"/>
      <c r="O354" s="25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25"/>
      <c r="M355" s="25"/>
      <c r="N355" s="25"/>
      <c r="O355" s="25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25"/>
      <c r="M356" s="25"/>
      <c r="N356" s="25"/>
      <c r="O356" s="25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25"/>
      <c r="M357" s="25"/>
      <c r="N357" s="25"/>
      <c r="O357" s="25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25"/>
      <c r="M358" s="25"/>
      <c r="N358" s="25"/>
      <c r="O358" s="25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25"/>
      <c r="M359" s="25"/>
      <c r="N359" s="25"/>
      <c r="O359" s="25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25"/>
      <c r="M360" s="25"/>
      <c r="N360" s="25"/>
      <c r="O360" s="25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25"/>
      <c r="M361" s="25"/>
      <c r="N361" s="25"/>
      <c r="O361" s="25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25"/>
      <c r="M362" s="25"/>
      <c r="N362" s="25"/>
      <c r="O362" s="25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25"/>
      <c r="M363" s="25"/>
      <c r="N363" s="25"/>
      <c r="O363" s="25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25"/>
      <c r="M364" s="25"/>
      <c r="N364" s="25"/>
      <c r="O364" s="25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25"/>
      <c r="M365" s="25"/>
      <c r="N365" s="25"/>
      <c r="O365" s="25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25"/>
      <c r="M366" s="25"/>
      <c r="N366" s="25"/>
      <c r="O366" s="25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25"/>
      <c r="M367" s="25"/>
      <c r="N367" s="25"/>
      <c r="O367" s="25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25"/>
      <c r="M368" s="25"/>
      <c r="N368" s="25"/>
      <c r="O368" s="25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25"/>
      <c r="M369" s="25"/>
      <c r="N369" s="25"/>
      <c r="O369" s="25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25"/>
      <c r="M370" s="25"/>
      <c r="N370" s="25"/>
      <c r="O370" s="25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25"/>
      <c r="M371" s="25"/>
      <c r="N371" s="25"/>
      <c r="O371" s="25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25"/>
      <c r="M372" s="25"/>
      <c r="N372" s="25"/>
      <c r="O372" s="25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25"/>
      <c r="M373" s="25"/>
      <c r="N373" s="25"/>
      <c r="O373" s="25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25"/>
      <c r="M374" s="25"/>
      <c r="N374" s="25"/>
      <c r="O374" s="25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25"/>
      <c r="M375" s="25"/>
      <c r="N375" s="25"/>
      <c r="O375" s="25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25"/>
      <c r="M376" s="25"/>
      <c r="N376" s="25"/>
      <c r="O376" s="25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25"/>
      <c r="M377" s="25"/>
      <c r="N377" s="25"/>
      <c r="O377" s="25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25"/>
      <c r="M378" s="25"/>
      <c r="N378" s="25"/>
      <c r="O378" s="25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25"/>
      <c r="M379" s="25"/>
      <c r="N379" s="25"/>
      <c r="O379" s="25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25"/>
      <c r="M380" s="25"/>
      <c r="N380" s="25"/>
      <c r="O380" s="25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25"/>
      <c r="M381" s="25"/>
      <c r="N381" s="25"/>
      <c r="O381" s="25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25"/>
      <c r="M382" s="25"/>
      <c r="N382" s="25"/>
      <c r="O382" s="25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25"/>
      <c r="M383" s="25"/>
      <c r="N383" s="25"/>
      <c r="O383" s="25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25"/>
      <c r="M384" s="25"/>
      <c r="N384" s="25"/>
      <c r="O384" s="25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25"/>
      <c r="M385" s="25"/>
      <c r="N385" s="25"/>
      <c r="O385" s="25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25"/>
      <c r="M386" s="25"/>
      <c r="N386" s="25"/>
      <c r="O386" s="25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25"/>
      <c r="M387" s="25"/>
      <c r="N387" s="25"/>
      <c r="O387" s="25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25"/>
      <c r="M388" s="25"/>
      <c r="N388" s="25"/>
      <c r="O388" s="25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25"/>
      <c r="M389" s="25"/>
      <c r="N389" s="25"/>
      <c r="O389" s="25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25"/>
      <c r="M390" s="25"/>
      <c r="N390" s="25"/>
      <c r="O390" s="25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25"/>
      <c r="M391" s="25"/>
      <c r="N391" s="25"/>
      <c r="O391" s="25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25"/>
      <c r="M392" s="25"/>
      <c r="N392" s="25"/>
      <c r="O392" s="25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25"/>
      <c r="M393" s="25"/>
      <c r="N393" s="25"/>
      <c r="O393" s="25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25"/>
      <c r="M394" s="25"/>
      <c r="N394" s="25"/>
      <c r="O394" s="25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25"/>
      <c r="M395" s="25"/>
      <c r="N395" s="25"/>
      <c r="O395" s="25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25"/>
      <c r="M396" s="25"/>
      <c r="N396" s="25"/>
      <c r="O396" s="25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25"/>
      <c r="M397" s="25"/>
      <c r="N397" s="25"/>
      <c r="O397" s="25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25"/>
      <c r="M398" s="25"/>
      <c r="N398" s="25"/>
      <c r="O398" s="25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25"/>
      <c r="M399" s="25"/>
      <c r="N399" s="25"/>
      <c r="O399" s="25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25"/>
      <c r="M400" s="25"/>
      <c r="N400" s="25"/>
      <c r="O400" s="25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25"/>
      <c r="M401" s="25"/>
      <c r="N401" s="25"/>
      <c r="O401" s="25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25"/>
      <c r="M402" s="25"/>
      <c r="N402" s="25"/>
      <c r="O402" s="25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25"/>
      <c r="M403" s="25"/>
      <c r="N403" s="25"/>
      <c r="O403" s="25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25"/>
      <c r="M404" s="25"/>
      <c r="N404" s="25"/>
      <c r="O404" s="25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25"/>
      <c r="M405" s="25"/>
      <c r="N405" s="25"/>
      <c r="O405" s="25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25"/>
      <c r="M406" s="25"/>
      <c r="N406" s="25"/>
      <c r="O406" s="25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25"/>
      <c r="M407" s="25"/>
      <c r="N407" s="25"/>
      <c r="O407" s="25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25"/>
      <c r="M408" s="25"/>
      <c r="N408" s="25"/>
      <c r="O408" s="25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25"/>
      <c r="M409" s="25"/>
      <c r="N409" s="25"/>
      <c r="O409" s="25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25"/>
      <c r="M410" s="25"/>
      <c r="N410" s="25"/>
      <c r="O410" s="25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25"/>
      <c r="M411" s="25"/>
      <c r="N411" s="25"/>
      <c r="O411" s="25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25"/>
      <c r="M412" s="25"/>
      <c r="N412" s="25"/>
      <c r="O412" s="25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25"/>
      <c r="M413" s="25"/>
      <c r="N413" s="25"/>
      <c r="O413" s="25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25"/>
      <c r="M414" s="25"/>
      <c r="N414" s="25"/>
      <c r="O414" s="25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25"/>
      <c r="M415" s="25"/>
      <c r="N415" s="25"/>
      <c r="O415" s="25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25"/>
      <c r="M416" s="25"/>
      <c r="N416" s="25"/>
      <c r="O416" s="25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25"/>
      <c r="M417" s="25"/>
      <c r="N417" s="25"/>
      <c r="O417" s="25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25"/>
      <c r="M418" s="25"/>
      <c r="N418" s="25"/>
      <c r="O418" s="25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25"/>
      <c r="M419" s="25"/>
      <c r="N419" s="25"/>
      <c r="O419" s="25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25"/>
      <c r="M420" s="25"/>
      <c r="N420" s="25"/>
      <c r="O420" s="25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25"/>
      <c r="M421" s="25"/>
      <c r="N421" s="25"/>
      <c r="O421" s="25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25"/>
      <c r="M422" s="25"/>
      <c r="N422" s="25"/>
      <c r="O422" s="25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25"/>
      <c r="M423" s="25"/>
      <c r="N423" s="25"/>
      <c r="O423" s="25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25"/>
      <c r="M424" s="25"/>
      <c r="N424" s="25"/>
      <c r="O424" s="25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25"/>
      <c r="M425" s="25"/>
      <c r="N425" s="25"/>
      <c r="O425" s="25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25"/>
      <c r="M426" s="25"/>
      <c r="N426" s="25"/>
      <c r="O426" s="25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25"/>
      <c r="M427" s="25"/>
      <c r="N427" s="25"/>
      <c r="O427" s="25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25"/>
      <c r="M428" s="25"/>
      <c r="N428" s="25"/>
      <c r="O428" s="25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25"/>
      <c r="M429" s="25"/>
      <c r="N429" s="25"/>
      <c r="O429" s="25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25"/>
      <c r="M430" s="25"/>
      <c r="N430" s="25"/>
      <c r="O430" s="25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25"/>
      <c r="M431" s="25"/>
      <c r="N431" s="25"/>
      <c r="O431" s="25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25"/>
      <c r="M432" s="25"/>
      <c r="N432" s="25"/>
      <c r="O432" s="25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25"/>
      <c r="M433" s="25"/>
      <c r="N433" s="25"/>
      <c r="O433" s="25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25"/>
      <c r="M434" s="25"/>
      <c r="N434" s="25"/>
      <c r="O434" s="25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25"/>
      <c r="M435" s="25"/>
      <c r="N435" s="25"/>
      <c r="O435" s="25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25"/>
      <c r="M436" s="25"/>
      <c r="N436" s="25"/>
      <c r="O436" s="25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25"/>
      <c r="M437" s="25"/>
      <c r="N437" s="25"/>
      <c r="O437" s="25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25"/>
      <c r="M438" s="25"/>
      <c r="N438" s="25"/>
      <c r="O438" s="25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25"/>
      <c r="M439" s="25"/>
      <c r="N439" s="25"/>
      <c r="O439" s="25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25"/>
      <c r="M440" s="25"/>
      <c r="N440" s="25"/>
      <c r="O440" s="25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25"/>
      <c r="M441" s="25"/>
      <c r="N441" s="25"/>
      <c r="O441" s="25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25"/>
      <c r="M442" s="25"/>
      <c r="N442" s="25"/>
      <c r="O442" s="25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25"/>
      <c r="M443" s="25"/>
      <c r="N443" s="25"/>
      <c r="O443" s="25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25"/>
      <c r="M444" s="25"/>
      <c r="N444" s="25"/>
      <c r="O444" s="25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25"/>
      <c r="M445" s="25"/>
      <c r="N445" s="25"/>
      <c r="O445" s="25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25"/>
      <c r="M446" s="25"/>
      <c r="N446" s="25"/>
      <c r="O446" s="25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25"/>
      <c r="M447" s="25"/>
      <c r="N447" s="25"/>
      <c r="O447" s="25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25"/>
      <c r="M448" s="25"/>
      <c r="N448" s="25"/>
      <c r="O448" s="25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25"/>
      <c r="M449" s="25"/>
      <c r="N449" s="25"/>
      <c r="O449" s="25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25"/>
      <c r="M450" s="25"/>
      <c r="N450" s="25"/>
      <c r="O450" s="25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25"/>
      <c r="M451" s="25"/>
      <c r="N451" s="25"/>
      <c r="O451" s="25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25"/>
      <c r="M452" s="25"/>
      <c r="N452" s="25"/>
      <c r="O452" s="25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25"/>
      <c r="M453" s="25"/>
      <c r="N453" s="25"/>
      <c r="O453" s="25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25"/>
      <c r="M454" s="25"/>
      <c r="N454" s="25"/>
      <c r="O454" s="25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25"/>
      <c r="M455" s="25"/>
      <c r="N455" s="25"/>
      <c r="O455" s="25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25"/>
      <c r="M456" s="25"/>
      <c r="N456" s="25"/>
      <c r="O456" s="25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25"/>
      <c r="M457" s="25"/>
      <c r="N457" s="25"/>
      <c r="O457" s="25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25"/>
      <c r="M458" s="25"/>
      <c r="N458" s="25"/>
      <c r="O458" s="25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25"/>
      <c r="M459" s="25"/>
      <c r="N459" s="25"/>
      <c r="O459" s="25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25"/>
      <c r="M460" s="25"/>
      <c r="N460" s="25"/>
      <c r="O460" s="25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25"/>
      <c r="M461" s="25"/>
      <c r="N461" s="25"/>
      <c r="O461" s="25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25"/>
      <c r="M462" s="25"/>
      <c r="N462" s="25"/>
      <c r="O462" s="25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25"/>
      <c r="M463" s="25"/>
      <c r="N463" s="25"/>
      <c r="O463" s="25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25"/>
      <c r="M464" s="25"/>
      <c r="N464" s="25"/>
      <c r="O464" s="25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25"/>
      <c r="M465" s="25"/>
      <c r="N465" s="25"/>
      <c r="O465" s="25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25"/>
      <c r="M466" s="25"/>
      <c r="N466" s="25"/>
      <c r="O466" s="25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25"/>
      <c r="M467" s="25"/>
      <c r="N467" s="25"/>
      <c r="O467" s="25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25"/>
      <c r="M468" s="25"/>
      <c r="N468" s="25"/>
      <c r="O468" s="25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25"/>
      <c r="M469" s="25"/>
      <c r="N469" s="25"/>
      <c r="O469" s="25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25"/>
      <c r="M470" s="25"/>
      <c r="N470" s="25"/>
      <c r="O470" s="25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25"/>
      <c r="M471" s="25"/>
      <c r="N471" s="25"/>
      <c r="O471" s="25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25"/>
      <c r="M472" s="25"/>
      <c r="N472" s="25"/>
      <c r="O472" s="25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25"/>
      <c r="M473" s="25"/>
      <c r="N473" s="25"/>
      <c r="O473" s="25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25"/>
      <c r="M474" s="25"/>
      <c r="N474" s="25"/>
      <c r="O474" s="25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25"/>
      <c r="M475" s="25"/>
      <c r="N475" s="25"/>
      <c r="O475" s="25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25"/>
      <c r="M476" s="25"/>
      <c r="N476" s="25"/>
      <c r="O476" s="25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25"/>
      <c r="M477" s="25"/>
      <c r="N477" s="25"/>
      <c r="O477" s="25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25"/>
      <c r="M478" s="25"/>
      <c r="N478" s="25"/>
      <c r="O478" s="25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25"/>
      <c r="M479" s="25"/>
      <c r="N479" s="25"/>
      <c r="O479" s="25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25"/>
      <c r="M480" s="25"/>
      <c r="N480" s="25"/>
      <c r="O480" s="25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25"/>
      <c r="M481" s="25"/>
      <c r="N481" s="25"/>
      <c r="O481" s="25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25"/>
      <c r="M482" s="25"/>
      <c r="N482" s="25"/>
      <c r="O482" s="25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25"/>
      <c r="M483" s="25"/>
      <c r="N483" s="25"/>
      <c r="O483" s="25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25"/>
      <c r="M484" s="25"/>
      <c r="N484" s="25"/>
      <c r="O484" s="25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25"/>
      <c r="M485" s="25"/>
      <c r="N485" s="25"/>
      <c r="O485" s="25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25"/>
      <c r="M486" s="25"/>
      <c r="N486" s="25"/>
      <c r="O486" s="25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25"/>
      <c r="M487" s="25"/>
      <c r="N487" s="25"/>
      <c r="O487" s="25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25"/>
      <c r="M488" s="25"/>
      <c r="N488" s="25"/>
      <c r="O488" s="25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25"/>
      <c r="M489" s="25"/>
      <c r="N489" s="25"/>
      <c r="O489" s="25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25"/>
      <c r="M490" s="25"/>
      <c r="N490" s="25"/>
      <c r="O490" s="25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25"/>
      <c r="M491" s="25"/>
      <c r="N491" s="25"/>
      <c r="O491" s="25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25"/>
      <c r="M492" s="25"/>
      <c r="N492" s="25"/>
      <c r="O492" s="25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25"/>
      <c r="M493" s="25"/>
      <c r="N493" s="25"/>
      <c r="O493" s="25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25"/>
      <c r="M494" s="25"/>
      <c r="N494" s="25"/>
      <c r="O494" s="25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25"/>
      <c r="M495" s="25"/>
      <c r="N495" s="25"/>
      <c r="O495" s="25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25"/>
      <c r="M496" s="25"/>
      <c r="N496" s="25"/>
      <c r="O496" s="25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25"/>
      <c r="M497" s="25"/>
      <c r="N497" s="25"/>
      <c r="O497" s="25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25"/>
      <c r="M498" s="25"/>
      <c r="N498" s="25"/>
      <c r="O498" s="25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25"/>
      <c r="M499" s="25"/>
      <c r="N499" s="25"/>
      <c r="O499" s="25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25"/>
      <c r="M500" s="25"/>
      <c r="N500" s="25"/>
      <c r="O500" s="25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25"/>
      <c r="M501" s="25"/>
      <c r="N501" s="25"/>
      <c r="O501" s="25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25"/>
      <c r="M502" s="25"/>
      <c r="N502" s="25"/>
      <c r="O502" s="25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25"/>
      <c r="M503" s="25"/>
      <c r="N503" s="25"/>
      <c r="O503" s="25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25"/>
      <c r="M504" s="25"/>
      <c r="N504" s="25"/>
      <c r="O504" s="25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25"/>
      <c r="M505" s="25"/>
      <c r="N505" s="25"/>
      <c r="O505" s="25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25"/>
      <c r="M506" s="25"/>
      <c r="N506" s="25"/>
      <c r="O506" s="25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25"/>
      <c r="M507" s="25"/>
      <c r="N507" s="25"/>
      <c r="O507" s="25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25"/>
      <c r="M508" s="25"/>
      <c r="N508" s="25"/>
      <c r="O508" s="25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25"/>
      <c r="M509" s="25"/>
      <c r="N509" s="25"/>
      <c r="O509" s="25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25"/>
      <c r="M510" s="25"/>
      <c r="N510" s="25"/>
      <c r="O510" s="25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25"/>
      <c r="M511" s="25"/>
      <c r="N511" s="25"/>
      <c r="O511" s="25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25"/>
      <c r="M512" s="25"/>
      <c r="N512" s="25"/>
      <c r="O512" s="25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25"/>
      <c r="M513" s="25"/>
      <c r="N513" s="25"/>
      <c r="O513" s="25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25"/>
      <c r="M514" s="25"/>
      <c r="N514" s="25"/>
      <c r="O514" s="25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25"/>
      <c r="M515" s="25"/>
      <c r="N515" s="25"/>
      <c r="O515" s="25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25"/>
      <c r="M516" s="25"/>
      <c r="N516" s="25"/>
      <c r="O516" s="25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25"/>
      <c r="M517" s="25"/>
      <c r="N517" s="25"/>
      <c r="O517" s="25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25"/>
      <c r="M518" s="25"/>
      <c r="N518" s="25"/>
      <c r="O518" s="25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25"/>
      <c r="M519" s="25"/>
      <c r="N519" s="25"/>
      <c r="O519" s="25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25"/>
      <c r="M520" s="25"/>
      <c r="N520" s="25"/>
      <c r="O520" s="25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25"/>
      <c r="M521" s="25"/>
      <c r="N521" s="25"/>
      <c r="O521" s="25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25"/>
      <c r="M522" s="25"/>
      <c r="N522" s="25"/>
      <c r="O522" s="25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25"/>
      <c r="M523" s="25"/>
      <c r="N523" s="25"/>
      <c r="O523" s="25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25"/>
      <c r="M524" s="25"/>
      <c r="N524" s="25"/>
      <c r="O524" s="25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25"/>
      <c r="M525" s="25"/>
      <c r="N525" s="25"/>
      <c r="O525" s="25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25"/>
      <c r="M526" s="25"/>
      <c r="N526" s="25"/>
      <c r="O526" s="25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25"/>
      <c r="M527" s="25"/>
      <c r="N527" s="25"/>
      <c r="O527" s="25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25"/>
      <c r="M528" s="25"/>
      <c r="N528" s="25"/>
      <c r="O528" s="25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25"/>
      <c r="M529" s="25"/>
      <c r="N529" s="25"/>
      <c r="O529" s="25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25"/>
      <c r="M530" s="25"/>
      <c r="N530" s="25"/>
      <c r="O530" s="25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25"/>
      <c r="M531" s="25"/>
      <c r="N531" s="25"/>
      <c r="O531" s="25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25"/>
      <c r="M532" s="25"/>
      <c r="N532" s="25"/>
      <c r="O532" s="25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25"/>
      <c r="M533" s="25"/>
      <c r="N533" s="25"/>
      <c r="O533" s="25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25"/>
      <c r="M534" s="25"/>
      <c r="N534" s="25"/>
      <c r="O534" s="25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25"/>
      <c r="M535" s="25"/>
      <c r="N535" s="25"/>
      <c r="O535" s="25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25"/>
      <c r="M536" s="25"/>
      <c r="N536" s="25"/>
      <c r="O536" s="25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25"/>
      <c r="M537" s="25"/>
      <c r="N537" s="25"/>
      <c r="O537" s="25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25"/>
      <c r="M538" s="25"/>
      <c r="N538" s="25"/>
      <c r="O538" s="25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25"/>
      <c r="M539" s="25"/>
      <c r="N539" s="25"/>
      <c r="O539" s="25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25"/>
      <c r="M540" s="25"/>
      <c r="N540" s="25"/>
      <c r="O540" s="25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25"/>
      <c r="M541" s="25"/>
      <c r="N541" s="25"/>
      <c r="O541" s="25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25"/>
      <c r="M542" s="25"/>
      <c r="N542" s="25"/>
      <c r="O542" s="25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25"/>
      <c r="M543" s="25"/>
      <c r="N543" s="25"/>
      <c r="O543" s="25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25"/>
      <c r="M544" s="25"/>
      <c r="N544" s="25"/>
      <c r="O544" s="25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25"/>
      <c r="M545" s="25"/>
      <c r="N545" s="25"/>
      <c r="O545" s="25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25"/>
      <c r="M546" s="25"/>
      <c r="N546" s="25"/>
      <c r="O546" s="25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25"/>
      <c r="M547" s="25"/>
      <c r="N547" s="25"/>
      <c r="O547" s="25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25"/>
      <c r="M548" s="25"/>
      <c r="N548" s="25"/>
      <c r="O548" s="25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25"/>
      <c r="M549" s="25"/>
      <c r="N549" s="25"/>
      <c r="O549" s="25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25"/>
      <c r="M550" s="25"/>
      <c r="N550" s="25"/>
      <c r="O550" s="25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25"/>
      <c r="M551" s="25"/>
      <c r="N551" s="25"/>
      <c r="O551" s="25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25"/>
      <c r="M552" s="25"/>
      <c r="N552" s="25"/>
      <c r="O552" s="25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25"/>
      <c r="M553" s="25"/>
      <c r="N553" s="25"/>
      <c r="O553" s="25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25"/>
      <c r="M554" s="25"/>
      <c r="N554" s="25"/>
      <c r="O554" s="25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25"/>
      <c r="M555" s="25"/>
      <c r="N555" s="25"/>
      <c r="O555" s="25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25"/>
      <c r="M556" s="25"/>
      <c r="N556" s="25"/>
      <c r="O556" s="25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25"/>
      <c r="M557" s="25"/>
      <c r="N557" s="25"/>
      <c r="O557" s="25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25"/>
      <c r="M558" s="25"/>
      <c r="N558" s="25"/>
      <c r="O558" s="25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25"/>
      <c r="M559" s="25"/>
      <c r="N559" s="25"/>
      <c r="O559" s="25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25"/>
      <c r="M560" s="25"/>
      <c r="N560" s="25"/>
      <c r="O560" s="25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25"/>
      <c r="M561" s="25"/>
      <c r="N561" s="25"/>
      <c r="O561" s="25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25"/>
      <c r="M562" s="25"/>
      <c r="N562" s="25"/>
      <c r="O562" s="25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25"/>
      <c r="M563" s="25"/>
      <c r="N563" s="25"/>
      <c r="O563" s="25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25"/>
      <c r="M564" s="25"/>
      <c r="N564" s="25"/>
      <c r="O564" s="25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25"/>
      <c r="M565" s="25"/>
      <c r="N565" s="25"/>
      <c r="O565" s="25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25"/>
      <c r="M566" s="25"/>
      <c r="N566" s="25"/>
      <c r="O566" s="25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25"/>
      <c r="M567" s="25"/>
      <c r="N567" s="25"/>
      <c r="O567" s="25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25"/>
      <c r="M568" s="25"/>
      <c r="N568" s="25"/>
      <c r="O568" s="25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25"/>
      <c r="M569" s="25"/>
      <c r="N569" s="25"/>
      <c r="O569" s="25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25"/>
      <c r="M570" s="25"/>
      <c r="N570" s="25"/>
      <c r="O570" s="25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25"/>
      <c r="M571" s="25"/>
      <c r="N571" s="25"/>
      <c r="O571" s="25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25"/>
      <c r="M572" s="25"/>
      <c r="N572" s="25"/>
      <c r="O572" s="25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25"/>
      <c r="M573" s="25"/>
      <c r="N573" s="25"/>
      <c r="O573" s="25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25"/>
      <c r="M574" s="25"/>
      <c r="N574" s="25"/>
      <c r="O574" s="25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25"/>
      <c r="M575" s="25"/>
      <c r="N575" s="25"/>
      <c r="O575" s="25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25"/>
      <c r="M576" s="25"/>
      <c r="N576" s="25"/>
      <c r="O576" s="25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25"/>
      <c r="M577" s="25"/>
      <c r="N577" s="25"/>
      <c r="O577" s="25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25"/>
      <c r="M578" s="25"/>
      <c r="N578" s="25"/>
      <c r="O578" s="25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25"/>
      <c r="M579" s="25"/>
      <c r="N579" s="25"/>
      <c r="O579" s="25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25"/>
      <c r="M580" s="25"/>
      <c r="N580" s="25"/>
      <c r="O580" s="25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25"/>
      <c r="M581" s="25"/>
      <c r="N581" s="25"/>
      <c r="O581" s="25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25"/>
      <c r="M582" s="25"/>
      <c r="N582" s="25"/>
      <c r="O582" s="25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25"/>
      <c r="M583" s="25"/>
      <c r="N583" s="25"/>
      <c r="O583" s="25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25"/>
      <c r="M584" s="25"/>
      <c r="N584" s="25"/>
      <c r="O584" s="25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25"/>
      <c r="M585" s="25"/>
      <c r="N585" s="25"/>
      <c r="O585" s="25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25"/>
      <c r="M586" s="25"/>
      <c r="N586" s="25"/>
      <c r="O586" s="25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25"/>
      <c r="M587" s="25"/>
      <c r="N587" s="25"/>
      <c r="O587" s="25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25"/>
      <c r="M588" s="25"/>
      <c r="N588" s="25"/>
      <c r="O588" s="25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25"/>
      <c r="M589" s="25"/>
      <c r="N589" s="25"/>
      <c r="O589" s="25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25"/>
      <c r="M590" s="25"/>
      <c r="N590" s="25"/>
      <c r="O590" s="25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25"/>
      <c r="M591" s="25"/>
      <c r="N591" s="25"/>
      <c r="O591" s="25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25"/>
      <c r="M592" s="25"/>
      <c r="N592" s="25"/>
      <c r="O592" s="25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25"/>
      <c r="M593" s="25"/>
      <c r="N593" s="25"/>
      <c r="O593" s="25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25"/>
      <c r="M594" s="25"/>
      <c r="N594" s="25"/>
      <c r="O594" s="25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25"/>
      <c r="M595" s="25"/>
      <c r="N595" s="25"/>
      <c r="O595" s="25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25"/>
      <c r="M596" s="25"/>
      <c r="N596" s="25"/>
      <c r="O596" s="25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25"/>
      <c r="M597" s="25"/>
      <c r="N597" s="25"/>
      <c r="O597" s="25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25"/>
      <c r="M598" s="25"/>
      <c r="N598" s="25"/>
      <c r="O598" s="25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25"/>
      <c r="M599" s="25"/>
      <c r="N599" s="25"/>
      <c r="O599" s="25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25"/>
      <c r="M600" s="25"/>
      <c r="N600" s="25"/>
      <c r="O600" s="25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25"/>
      <c r="M601" s="25"/>
      <c r="N601" s="25"/>
      <c r="O601" s="25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25"/>
      <c r="M602" s="25"/>
      <c r="N602" s="25"/>
      <c r="O602" s="25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25"/>
      <c r="M603" s="25"/>
      <c r="N603" s="25"/>
      <c r="O603" s="25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25"/>
      <c r="M604" s="25"/>
      <c r="N604" s="25"/>
      <c r="O604" s="25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25"/>
      <c r="M605" s="25"/>
      <c r="N605" s="25"/>
      <c r="O605" s="25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25"/>
      <c r="M606" s="25"/>
      <c r="N606" s="25"/>
      <c r="O606" s="25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25"/>
      <c r="M607" s="25"/>
      <c r="N607" s="25"/>
      <c r="O607" s="25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25"/>
      <c r="M608" s="25"/>
      <c r="N608" s="25"/>
      <c r="O608" s="25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25"/>
      <c r="M609" s="25"/>
      <c r="N609" s="25"/>
      <c r="O609" s="25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25"/>
      <c r="M610" s="25"/>
      <c r="N610" s="25"/>
      <c r="O610" s="25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25"/>
      <c r="M611" s="25"/>
      <c r="N611" s="25"/>
      <c r="O611" s="25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25"/>
      <c r="M612" s="25"/>
      <c r="N612" s="25"/>
      <c r="O612" s="25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25"/>
      <c r="M613" s="25"/>
      <c r="N613" s="25"/>
      <c r="O613" s="25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25"/>
      <c r="M614" s="25"/>
      <c r="N614" s="25"/>
      <c r="O614" s="25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25"/>
      <c r="M615" s="25"/>
      <c r="N615" s="25"/>
      <c r="O615" s="25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25"/>
      <c r="M616" s="25"/>
      <c r="N616" s="25"/>
      <c r="O616" s="25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25"/>
      <c r="M617" s="25"/>
      <c r="N617" s="25"/>
      <c r="O617" s="25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25"/>
      <c r="M618" s="25"/>
      <c r="N618" s="25"/>
      <c r="O618" s="25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25"/>
      <c r="M619" s="25"/>
      <c r="N619" s="25"/>
      <c r="O619" s="25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25"/>
      <c r="M620" s="25"/>
      <c r="N620" s="25"/>
      <c r="O620" s="25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25"/>
      <c r="M621" s="25"/>
      <c r="N621" s="25"/>
      <c r="O621" s="25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25"/>
      <c r="M622" s="25"/>
      <c r="N622" s="25"/>
      <c r="O622" s="25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25"/>
      <c r="M623" s="25"/>
      <c r="N623" s="25"/>
      <c r="O623" s="25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25"/>
      <c r="M624" s="25"/>
      <c r="N624" s="25"/>
      <c r="O624" s="25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25"/>
      <c r="M625" s="25"/>
      <c r="N625" s="25"/>
      <c r="O625" s="25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25"/>
      <c r="M626" s="25"/>
      <c r="N626" s="25"/>
      <c r="O626" s="25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25"/>
      <c r="M627" s="25"/>
      <c r="N627" s="25"/>
      <c r="O627" s="25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25"/>
      <c r="M628" s="25"/>
      <c r="N628" s="25"/>
      <c r="O628" s="25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25"/>
      <c r="M629" s="25"/>
      <c r="N629" s="25"/>
      <c r="O629" s="25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25"/>
      <c r="M630" s="25"/>
      <c r="N630" s="25"/>
      <c r="O630" s="25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25"/>
      <c r="M631" s="25"/>
      <c r="N631" s="25"/>
      <c r="O631" s="25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25"/>
      <c r="M632" s="25"/>
      <c r="N632" s="25"/>
      <c r="O632" s="25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25"/>
      <c r="M633" s="25"/>
      <c r="N633" s="25"/>
      <c r="O633" s="25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25"/>
      <c r="M634" s="25"/>
      <c r="N634" s="25"/>
      <c r="O634" s="25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25"/>
      <c r="M635" s="25"/>
      <c r="N635" s="25"/>
      <c r="O635" s="25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25"/>
      <c r="M636" s="25"/>
      <c r="N636" s="25"/>
      <c r="O636" s="25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25"/>
      <c r="M637" s="25"/>
      <c r="N637" s="25"/>
      <c r="O637" s="25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25"/>
      <c r="M638" s="25"/>
      <c r="N638" s="25"/>
      <c r="O638" s="25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25"/>
      <c r="M639" s="25"/>
      <c r="N639" s="25"/>
      <c r="O639" s="25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25"/>
      <c r="M640" s="25"/>
      <c r="N640" s="25"/>
      <c r="O640" s="25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25"/>
      <c r="M641" s="25"/>
      <c r="N641" s="25"/>
      <c r="O641" s="25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25"/>
      <c r="M642" s="25"/>
      <c r="N642" s="25"/>
      <c r="O642" s="25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25"/>
      <c r="M643" s="25"/>
      <c r="N643" s="25"/>
      <c r="O643" s="25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25"/>
      <c r="M644" s="25"/>
      <c r="N644" s="25"/>
      <c r="O644" s="25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25"/>
      <c r="M645" s="25"/>
      <c r="N645" s="25"/>
      <c r="O645" s="25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25"/>
      <c r="M646" s="25"/>
      <c r="N646" s="25"/>
      <c r="O646" s="25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25"/>
      <c r="M647" s="25"/>
      <c r="N647" s="25"/>
      <c r="O647" s="25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25"/>
      <c r="M648" s="25"/>
      <c r="N648" s="25"/>
      <c r="O648" s="25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25"/>
      <c r="M649" s="25"/>
      <c r="N649" s="25"/>
      <c r="O649" s="25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25"/>
      <c r="M650" s="25"/>
      <c r="N650" s="25"/>
      <c r="O650" s="25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25"/>
      <c r="M651" s="25"/>
      <c r="N651" s="25"/>
      <c r="O651" s="25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25"/>
      <c r="M652" s="25"/>
      <c r="N652" s="25"/>
      <c r="O652" s="25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25"/>
      <c r="M653" s="25"/>
      <c r="N653" s="25"/>
      <c r="O653" s="25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25"/>
      <c r="M654" s="25"/>
      <c r="N654" s="25"/>
      <c r="O654" s="25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25"/>
      <c r="M655" s="25"/>
      <c r="N655" s="25"/>
      <c r="O655" s="25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25"/>
      <c r="M656" s="25"/>
      <c r="N656" s="25"/>
      <c r="O656" s="25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25"/>
      <c r="M657" s="25"/>
      <c r="N657" s="25"/>
      <c r="O657" s="25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25"/>
      <c r="M658" s="25"/>
      <c r="N658" s="25"/>
      <c r="O658" s="25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25"/>
      <c r="M659" s="25"/>
      <c r="N659" s="25"/>
      <c r="O659" s="25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25"/>
      <c r="M660" s="25"/>
      <c r="N660" s="25"/>
      <c r="O660" s="25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25"/>
      <c r="M661" s="25"/>
      <c r="N661" s="25"/>
      <c r="O661" s="25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25"/>
      <c r="M662" s="25"/>
      <c r="N662" s="25"/>
      <c r="O662" s="25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25"/>
      <c r="M663" s="25"/>
      <c r="N663" s="25"/>
      <c r="O663" s="25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25"/>
      <c r="M664" s="25"/>
      <c r="N664" s="25"/>
      <c r="O664" s="25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25"/>
      <c r="M665" s="25"/>
      <c r="N665" s="25"/>
      <c r="O665" s="25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25"/>
      <c r="M666" s="25"/>
      <c r="N666" s="25"/>
      <c r="O666" s="25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25"/>
      <c r="M667" s="25"/>
      <c r="N667" s="25"/>
      <c r="O667" s="25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25"/>
      <c r="M668" s="25"/>
      <c r="N668" s="25"/>
      <c r="O668" s="25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25"/>
      <c r="M669" s="25"/>
      <c r="N669" s="25"/>
      <c r="O669" s="25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25"/>
      <c r="M670" s="25"/>
      <c r="N670" s="25"/>
      <c r="O670" s="25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25"/>
      <c r="M671" s="25"/>
      <c r="N671" s="25"/>
      <c r="O671" s="25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25"/>
      <c r="M672" s="25"/>
      <c r="N672" s="25"/>
      <c r="O672" s="25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25"/>
      <c r="M673" s="25"/>
      <c r="N673" s="25"/>
      <c r="O673" s="25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25"/>
      <c r="M674" s="25"/>
      <c r="N674" s="25"/>
      <c r="O674" s="25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25"/>
      <c r="M675" s="25"/>
      <c r="N675" s="25"/>
      <c r="O675" s="25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25"/>
      <c r="M676" s="25"/>
      <c r="N676" s="25"/>
      <c r="O676" s="25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25"/>
      <c r="M677" s="25"/>
      <c r="N677" s="25"/>
      <c r="O677" s="25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25"/>
      <c r="M678" s="25"/>
      <c r="N678" s="25"/>
      <c r="O678" s="25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25"/>
      <c r="M679" s="25"/>
      <c r="N679" s="25"/>
      <c r="O679" s="25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25"/>
      <c r="M680" s="25"/>
      <c r="N680" s="25"/>
      <c r="O680" s="25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25"/>
      <c r="M681" s="25"/>
      <c r="N681" s="25"/>
      <c r="O681" s="25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25"/>
      <c r="M682" s="25"/>
      <c r="N682" s="25"/>
      <c r="O682" s="25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25"/>
      <c r="M683" s="25"/>
      <c r="N683" s="25"/>
      <c r="O683" s="25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25"/>
      <c r="M684" s="25"/>
      <c r="N684" s="25"/>
      <c r="O684" s="25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25"/>
      <c r="M685" s="25"/>
      <c r="N685" s="25"/>
      <c r="O685" s="25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25"/>
      <c r="M686" s="25"/>
      <c r="N686" s="25"/>
      <c r="O686" s="25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25"/>
      <c r="M687" s="25"/>
      <c r="N687" s="25"/>
      <c r="O687" s="25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25"/>
      <c r="M688" s="25"/>
      <c r="N688" s="25"/>
      <c r="O688" s="25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25"/>
      <c r="M689" s="25"/>
      <c r="N689" s="25"/>
      <c r="O689" s="25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25"/>
      <c r="M690" s="25"/>
      <c r="N690" s="25"/>
      <c r="O690" s="25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25"/>
      <c r="M691" s="25"/>
      <c r="N691" s="25"/>
      <c r="O691" s="25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25"/>
      <c r="M692" s="25"/>
      <c r="N692" s="25"/>
      <c r="O692" s="25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25"/>
      <c r="M693" s="25"/>
      <c r="N693" s="25"/>
      <c r="O693" s="25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25"/>
      <c r="M694" s="25"/>
      <c r="N694" s="25"/>
      <c r="O694" s="25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25"/>
      <c r="M695" s="25"/>
      <c r="N695" s="25"/>
      <c r="O695" s="25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25"/>
      <c r="M696" s="25"/>
      <c r="N696" s="25"/>
      <c r="O696" s="25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25"/>
      <c r="M697" s="25"/>
      <c r="N697" s="25"/>
      <c r="O697" s="25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25"/>
      <c r="M698" s="25"/>
      <c r="N698" s="25"/>
      <c r="O698" s="25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25"/>
      <c r="M699" s="25"/>
      <c r="N699" s="25"/>
      <c r="O699" s="25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25"/>
      <c r="M700" s="25"/>
      <c r="N700" s="25"/>
      <c r="O700" s="25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25"/>
      <c r="M701" s="25"/>
      <c r="N701" s="25"/>
      <c r="O701" s="25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25"/>
      <c r="M702" s="25"/>
      <c r="N702" s="25"/>
      <c r="O702" s="25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25"/>
      <c r="M703" s="25"/>
      <c r="N703" s="25"/>
      <c r="O703" s="25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25"/>
      <c r="M704" s="25"/>
      <c r="N704" s="25"/>
      <c r="O704" s="25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25"/>
      <c r="M705" s="25"/>
      <c r="N705" s="25"/>
      <c r="O705" s="25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25"/>
      <c r="M706" s="25"/>
      <c r="N706" s="25"/>
      <c r="O706" s="25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25"/>
      <c r="M707" s="25"/>
      <c r="N707" s="25"/>
      <c r="O707" s="25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25"/>
      <c r="M708" s="25"/>
      <c r="N708" s="25"/>
      <c r="O708" s="25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25"/>
      <c r="M709" s="25"/>
      <c r="N709" s="25"/>
      <c r="O709" s="25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25"/>
      <c r="M710" s="25"/>
      <c r="N710" s="25"/>
      <c r="O710" s="25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25"/>
      <c r="M711" s="25"/>
      <c r="N711" s="25"/>
      <c r="O711" s="25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25"/>
      <c r="M712" s="25"/>
      <c r="N712" s="25"/>
      <c r="O712" s="25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25"/>
      <c r="M713" s="25"/>
      <c r="N713" s="25"/>
      <c r="O713" s="25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25"/>
      <c r="M714" s="25"/>
      <c r="N714" s="25"/>
      <c r="O714" s="25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25"/>
      <c r="M715" s="25"/>
      <c r="N715" s="25"/>
      <c r="O715" s="25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25"/>
      <c r="M716" s="25"/>
      <c r="N716" s="25"/>
      <c r="O716" s="25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25"/>
      <c r="M717" s="25"/>
      <c r="N717" s="25"/>
      <c r="O717" s="25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25"/>
      <c r="M718" s="25"/>
      <c r="N718" s="25"/>
      <c r="O718" s="25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25"/>
      <c r="M719" s="25"/>
      <c r="N719" s="25"/>
      <c r="O719" s="25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25"/>
      <c r="M720" s="25"/>
      <c r="N720" s="25"/>
      <c r="O720" s="25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25"/>
      <c r="M721" s="25"/>
      <c r="N721" s="25"/>
      <c r="O721" s="25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25"/>
      <c r="M722" s="25"/>
      <c r="N722" s="25"/>
      <c r="O722" s="25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25"/>
      <c r="M723" s="25"/>
      <c r="N723" s="25"/>
      <c r="O723" s="25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25"/>
      <c r="M724" s="25"/>
      <c r="N724" s="25"/>
      <c r="O724" s="25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25"/>
      <c r="M725" s="25"/>
      <c r="N725" s="25"/>
      <c r="O725" s="25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25"/>
      <c r="M726" s="25"/>
      <c r="N726" s="25"/>
      <c r="O726" s="25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25"/>
      <c r="M727" s="25"/>
      <c r="N727" s="25"/>
      <c r="O727" s="25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25"/>
      <c r="M728" s="25"/>
      <c r="N728" s="25"/>
      <c r="O728" s="25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25"/>
      <c r="M729" s="25"/>
      <c r="N729" s="25"/>
      <c r="O729" s="25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25"/>
      <c r="M730" s="25"/>
      <c r="N730" s="25"/>
      <c r="O730" s="25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25"/>
      <c r="M731" s="25"/>
      <c r="N731" s="25"/>
      <c r="O731" s="25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25"/>
      <c r="M732" s="25"/>
      <c r="N732" s="25"/>
      <c r="O732" s="25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25"/>
      <c r="M733" s="25"/>
      <c r="N733" s="25"/>
      <c r="O733" s="25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25"/>
      <c r="M734" s="25"/>
      <c r="N734" s="25"/>
      <c r="O734" s="25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25"/>
      <c r="M735" s="25"/>
      <c r="N735" s="25"/>
      <c r="O735" s="25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25"/>
      <c r="M736" s="25"/>
      <c r="N736" s="25"/>
      <c r="O736" s="25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25"/>
      <c r="M737" s="25"/>
      <c r="N737" s="25"/>
      <c r="O737" s="25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25"/>
      <c r="M738" s="25"/>
      <c r="N738" s="25"/>
      <c r="O738" s="25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25"/>
      <c r="M739" s="25"/>
      <c r="N739" s="25"/>
      <c r="O739" s="25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25"/>
      <c r="M740" s="25"/>
      <c r="N740" s="25"/>
      <c r="O740" s="25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25"/>
      <c r="M741" s="25"/>
      <c r="N741" s="25"/>
      <c r="O741" s="25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25"/>
      <c r="M742" s="25"/>
      <c r="N742" s="25"/>
      <c r="O742" s="25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25"/>
      <c r="M743" s="25"/>
      <c r="N743" s="25"/>
      <c r="O743" s="25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25"/>
      <c r="M744" s="25"/>
      <c r="N744" s="25"/>
      <c r="O744" s="25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25"/>
      <c r="M745" s="25"/>
      <c r="N745" s="25"/>
      <c r="O745" s="25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25"/>
      <c r="M746" s="25"/>
      <c r="N746" s="25"/>
      <c r="O746" s="25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25"/>
      <c r="M747" s="25"/>
      <c r="N747" s="25"/>
      <c r="O747" s="25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25"/>
      <c r="M748" s="25"/>
      <c r="N748" s="25"/>
      <c r="O748" s="25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25"/>
      <c r="M749" s="25"/>
      <c r="N749" s="25"/>
      <c r="O749" s="25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25"/>
      <c r="M750" s="25"/>
      <c r="N750" s="25"/>
      <c r="O750" s="25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25"/>
      <c r="M751" s="25"/>
      <c r="N751" s="25"/>
      <c r="O751" s="25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25"/>
      <c r="M752" s="25"/>
      <c r="N752" s="25"/>
      <c r="O752" s="25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25"/>
      <c r="M753" s="25"/>
      <c r="N753" s="25"/>
      <c r="O753" s="25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25"/>
      <c r="M754" s="25"/>
      <c r="N754" s="25"/>
      <c r="O754" s="25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25"/>
      <c r="M755" s="25"/>
      <c r="N755" s="25"/>
      <c r="O755" s="25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25"/>
      <c r="M756" s="25"/>
      <c r="N756" s="25"/>
      <c r="O756" s="25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25"/>
      <c r="M757" s="25"/>
      <c r="N757" s="25"/>
      <c r="O757" s="25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25"/>
      <c r="M758" s="25"/>
      <c r="N758" s="25"/>
      <c r="O758" s="25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25"/>
      <c r="M759" s="25"/>
      <c r="N759" s="25"/>
      <c r="O759" s="25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25"/>
      <c r="M760" s="25"/>
      <c r="N760" s="25"/>
      <c r="O760" s="25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25"/>
      <c r="M761" s="25"/>
      <c r="N761" s="25"/>
      <c r="O761" s="25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25"/>
      <c r="M762" s="25"/>
      <c r="N762" s="25"/>
      <c r="O762" s="25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25"/>
      <c r="M763" s="25"/>
      <c r="N763" s="25"/>
      <c r="O763" s="25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25"/>
      <c r="M764" s="25"/>
      <c r="N764" s="25"/>
      <c r="O764" s="25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25"/>
      <c r="M765" s="25"/>
      <c r="N765" s="25"/>
      <c r="O765" s="25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25"/>
      <c r="M766" s="25"/>
      <c r="N766" s="25"/>
      <c r="O766" s="25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25"/>
      <c r="M767" s="25"/>
      <c r="N767" s="25"/>
      <c r="O767" s="25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25"/>
      <c r="M768" s="25"/>
      <c r="N768" s="25"/>
      <c r="O768" s="25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25"/>
      <c r="M769" s="25"/>
      <c r="N769" s="25"/>
      <c r="O769" s="25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25"/>
      <c r="M770" s="25"/>
      <c r="N770" s="25"/>
      <c r="O770" s="25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25"/>
      <c r="M771" s="25"/>
      <c r="N771" s="25"/>
      <c r="O771" s="25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25"/>
      <c r="M772" s="25"/>
      <c r="N772" s="25"/>
      <c r="O772" s="25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25"/>
      <c r="M773" s="25"/>
      <c r="N773" s="25"/>
      <c r="O773" s="25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25"/>
      <c r="M774" s="25"/>
      <c r="N774" s="25"/>
      <c r="O774" s="25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25"/>
      <c r="M775" s="25"/>
      <c r="N775" s="25"/>
      <c r="O775" s="25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25"/>
      <c r="M776" s="25"/>
      <c r="N776" s="25"/>
      <c r="O776" s="25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25"/>
      <c r="M777" s="25"/>
      <c r="N777" s="25"/>
      <c r="O777" s="25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25"/>
      <c r="M778" s="25"/>
      <c r="N778" s="25"/>
      <c r="O778" s="25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25"/>
      <c r="M779" s="25"/>
      <c r="N779" s="25"/>
      <c r="O779" s="25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25"/>
      <c r="M780" s="25"/>
      <c r="N780" s="25"/>
      <c r="O780" s="25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25"/>
      <c r="M781" s="25"/>
      <c r="N781" s="25"/>
      <c r="O781" s="25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25"/>
      <c r="M782" s="25"/>
      <c r="N782" s="25"/>
      <c r="O782" s="25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25"/>
      <c r="M783" s="25"/>
      <c r="N783" s="25"/>
      <c r="O783" s="25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25"/>
      <c r="M784" s="25"/>
      <c r="N784" s="25"/>
      <c r="O784" s="25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25"/>
      <c r="M785" s="25"/>
      <c r="N785" s="25"/>
      <c r="O785" s="25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25"/>
      <c r="M786" s="25"/>
      <c r="N786" s="25"/>
      <c r="O786" s="25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25"/>
      <c r="M787" s="25"/>
      <c r="N787" s="25"/>
      <c r="O787" s="25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25"/>
      <c r="M788" s="25"/>
      <c r="N788" s="25"/>
      <c r="O788" s="25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25"/>
      <c r="M789" s="25"/>
      <c r="N789" s="25"/>
      <c r="O789" s="25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25"/>
      <c r="M790" s="25"/>
      <c r="N790" s="25"/>
      <c r="O790" s="25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25"/>
      <c r="M791" s="25"/>
      <c r="N791" s="25"/>
      <c r="O791" s="25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25"/>
      <c r="M792" s="25"/>
      <c r="N792" s="25"/>
      <c r="O792" s="25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25"/>
      <c r="M793" s="25"/>
      <c r="N793" s="25"/>
      <c r="O793" s="25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25"/>
      <c r="M794" s="25"/>
      <c r="N794" s="25"/>
      <c r="O794" s="25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25"/>
      <c r="M795" s="25"/>
      <c r="N795" s="25"/>
      <c r="O795" s="25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25"/>
      <c r="M796" s="25"/>
      <c r="N796" s="25"/>
      <c r="O796" s="25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25"/>
      <c r="M797" s="25"/>
      <c r="N797" s="25"/>
      <c r="O797" s="25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25"/>
      <c r="M798" s="25"/>
      <c r="N798" s="25"/>
      <c r="O798" s="25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25"/>
      <c r="M799" s="25"/>
      <c r="N799" s="25"/>
      <c r="O799" s="25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25"/>
      <c r="M800" s="25"/>
      <c r="N800" s="25"/>
      <c r="O800" s="25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25"/>
      <c r="M801" s="25"/>
      <c r="N801" s="25"/>
      <c r="O801" s="25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25"/>
      <c r="M802" s="25"/>
      <c r="N802" s="25"/>
      <c r="O802" s="25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25"/>
      <c r="M803" s="25"/>
      <c r="N803" s="25"/>
      <c r="O803" s="25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25"/>
      <c r="M804" s="25"/>
      <c r="N804" s="25"/>
      <c r="O804" s="25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25"/>
      <c r="M805" s="25"/>
      <c r="N805" s="25"/>
      <c r="O805" s="25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25"/>
      <c r="M806" s="25"/>
      <c r="N806" s="25"/>
      <c r="O806" s="25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25"/>
      <c r="M807" s="25"/>
      <c r="N807" s="25"/>
      <c r="O807" s="25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25"/>
      <c r="M808" s="25"/>
      <c r="N808" s="25"/>
      <c r="O808" s="25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25"/>
      <c r="M809" s="25"/>
      <c r="N809" s="25"/>
      <c r="O809" s="25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25"/>
      <c r="M810" s="25"/>
      <c r="N810" s="25"/>
      <c r="O810" s="25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25"/>
      <c r="M811" s="25"/>
      <c r="N811" s="25"/>
      <c r="O811" s="25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25"/>
      <c r="M812" s="25"/>
      <c r="N812" s="25"/>
      <c r="O812" s="25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25"/>
      <c r="M813" s="25"/>
      <c r="N813" s="25"/>
      <c r="O813" s="25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25"/>
      <c r="M814" s="25"/>
      <c r="N814" s="25"/>
      <c r="O814" s="25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25"/>
      <c r="M815" s="25"/>
      <c r="N815" s="25"/>
      <c r="O815" s="25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25"/>
      <c r="M816" s="25"/>
      <c r="N816" s="25"/>
      <c r="O816" s="25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25"/>
      <c r="M817" s="25"/>
      <c r="N817" s="25"/>
      <c r="O817" s="25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25"/>
      <c r="M818" s="25"/>
      <c r="N818" s="25"/>
      <c r="O818" s="25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25"/>
      <c r="M819" s="25"/>
      <c r="N819" s="25"/>
      <c r="O819" s="25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25"/>
      <c r="M820" s="25"/>
      <c r="N820" s="25"/>
      <c r="O820" s="25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25"/>
      <c r="M821" s="25"/>
      <c r="N821" s="25"/>
      <c r="O821" s="25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25"/>
      <c r="M822" s="25"/>
      <c r="N822" s="25"/>
      <c r="O822" s="25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25"/>
      <c r="M823" s="25"/>
      <c r="N823" s="25"/>
      <c r="O823" s="25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25"/>
      <c r="M824" s="25"/>
      <c r="N824" s="25"/>
      <c r="O824" s="25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25"/>
      <c r="M825" s="25"/>
      <c r="N825" s="25"/>
      <c r="O825" s="25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25"/>
      <c r="M826" s="25"/>
      <c r="N826" s="25"/>
      <c r="O826" s="25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25"/>
      <c r="M827" s="25"/>
      <c r="N827" s="25"/>
      <c r="O827" s="25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25"/>
      <c r="M828" s="25"/>
      <c r="N828" s="25"/>
      <c r="O828" s="25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25"/>
      <c r="M829" s="25"/>
      <c r="N829" s="25"/>
      <c r="O829" s="25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25"/>
      <c r="M830" s="25"/>
      <c r="N830" s="25"/>
      <c r="O830" s="25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25"/>
      <c r="M831" s="25"/>
      <c r="N831" s="25"/>
      <c r="O831" s="25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25"/>
      <c r="M832" s="25"/>
      <c r="N832" s="25"/>
      <c r="O832" s="25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25"/>
      <c r="M833" s="25"/>
      <c r="N833" s="25"/>
      <c r="O833" s="25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25"/>
      <c r="M834" s="25"/>
      <c r="N834" s="25"/>
      <c r="O834" s="25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25"/>
      <c r="M835" s="25"/>
      <c r="N835" s="25"/>
      <c r="O835" s="25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25"/>
      <c r="M836" s="25"/>
      <c r="N836" s="25"/>
      <c r="O836" s="25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25"/>
      <c r="M837" s="25"/>
      <c r="N837" s="25"/>
      <c r="O837" s="25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25"/>
      <c r="M838" s="25"/>
      <c r="N838" s="25"/>
      <c r="O838" s="25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25"/>
      <c r="M839" s="25"/>
      <c r="N839" s="25"/>
      <c r="O839" s="25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25"/>
      <c r="M840" s="25"/>
      <c r="N840" s="25"/>
      <c r="O840" s="25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25"/>
      <c r="M841" s="25"/>
      <c r="N841" s="25"/>
      <c r="O841" s="25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25"/>
      <c r="M842" s="25"/>
      <c r="N842" s="25"/>
      <c r="O842" s="25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25"/>
      <c r="M843" s="25"/>
      <c r="N843" s="25"/>
      <c r="O843" s="25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25"/>
      <c r="M844" s="25"/>
      <c r="N844" s="25"/>
      <c r="O844" s="25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25"/>
      <c r="M845" s="25"/>
      <c r="N845" s="25"/>
      <c r="O845" s="25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25"/>
      <c r="M846" s="25"/>
      <c r="N846" s="25"/>
      <c r="O846" s="25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25"/>
      <c r="M847" s="25"/>
      <c r="N847" s="25"/>
      <c r="O847" s="25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25"/>
      <c r="M848" s="25"/>
      <c r="N848" s="25"/>
      <c r="O848" s="25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25"/>
      <c r="M849" s="25"/>
      <c r="N849" s="25"/>
      <c r="O849" s="25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25"/>
      <c r="M850" s="25"/>
      <c r="N850" s="25"/>
      <c r="O850" s="25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25"/>
      <c r="M851" s="25"/>
      <c r="N851" s="25"/>
      <c r="O851" s="25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25"/>
      <c r="M852" s="25"/>
      <c r="N852" s="25"/>
      <c r="O852" s="25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25"/>
      <c r="M853" s="25"/>
      <c r="N853" s="25"/>
      <c r="O853" s="25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25"/>
      <c r="M854" s="25"/>
      <c r="N854" s="25"/>
      <c r="O854" s="25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25"/>
      <c r="M855" s="25"/>
      <c r="N855" s="25"/>
      <c r="O855" s="25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25"/>
      <c r="M856" s="25"/>
      <c r="N856" s="25"/>
      <c r="O856" s="25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25"/>
      <c r="M857" s="25"/>
      <c r="N857" s="25"/>
      <c r="O857" s="25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25"/>
      <c r="M858" s="25"/>
      <c r="N858" s="25"/>
      <c r="O858" s="25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25"/>
      <c r="M859" s="25"/>
      <c r="N859" s="25"/>
      <c r="O859" s="25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25"/>
      <c r="M860" s="25"/>
      <c r="N860" s="25"/>
      <c r="O860" s="25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25"/>
      <c r="M861" s="25"/>
      <c r="N861" s="25"/>
      <c r="O861" s="25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25"/>
      <c r="M862" s="25"/>
      <c r="N862" s="25"/>
      <c r="O862" s="25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25"/>
      <c r="M863" s="25"/>
      <c r="N863" s="25"/>
      <c r="O863" s="25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25"/>
      <c r="M864" s="25"/>
      <c r="N864" s="25"/>
      <c r="O864" s="25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25"/>
      <c r="M865" s="25"/>
      <c r="N865" s="25"/>
      <c r="O865" s="25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25"/>
      <c r="M866" s="25"/>
      <c r="N866" s="25"/>
      <c r="O866" s="25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25"/>
      <c r="M867" s="25"/>
      <c r="N867" s="25"/>
      <c r="O867" s="25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25"/>
      <c r="M868" s="25"/>
      <c r="N868" s="25"/>
      <c r="O868" s="25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25"/>
      <c r="M869" s="25"/>
      <c r="N869" s="25"/>
      <c r="O869" s="25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25"/>
      <c r="M870" s="25"/>
      <c r="N870" s="25"/>
      <c r="O870" s="25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25"/>
      <c r="M871" s="25"/>
      <c r="N871" s="25"/>
      <c r="O871" s="25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25"/>
      <c r="M872" s="25"/>
      <c r="N872" s="25"/>
      <c r="O872" s="25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25"/>
      <c r="M873" s="25"/>
      <c r="N873" s="25"/>
      <c r="O873" s="25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25"/>
      <c r="M874" s="25"/>
      <c r="N874" s="25"/>
      <c r="O874" s="25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25"/>
      <c r="M875" s="25"/>
      <c r="N875" s="25"/>
      <c r="O875" s="25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25"/>
      <c r="M876" s="25"/>
      <c r="N876" s="25"/>
      <c r="O876" s="25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25"/>
      <c r="M877" s="25"/>
      <c r="N877" s="25"/>
      <c r="O877" s="25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25"/>
      <c r="M878" s="25"/>
      <c r="N878" s="25"/>
      <c r="O878" s="25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25"/>
      <c r="M879" s="25"/>
      <c r="N879" s="25"/>
      <c r="O879" s="25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25"/>
      <c r="M880" s="25"/>
      <c r="N880" s="25"/>
      <c r="O880" s="25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25"/>
      <c r="M881" s="25"/>
      <c r="N881" s="25"/>
      <c r="O881" s="25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25"/>
      <c r="M882" s="25"/>
      <c r="N882" s="25"/>
      <c r="O882" s="25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25"/>
      <c r="M883" s="25"/>
      <c r="N883" s="25"/>
      <c r="O883" s="25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25"/>
      <c r="M884" s="25"/>
      <c r="N884" s="25"/>
      <c r="O884" s="25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25"/>
      <c r="M885" s="25"/>
      <c r="N885" s="25"/>
      <c r="O885" s="25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25"/>
      <c r="M886" s="25"/>
      <c r="N886" s="25"/>
      <c r="O886" s="25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25"/>
      <c r="M887" s="25"/>
      <c r="N887" s="25"/>
      <c r="O887" s="25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25"/>
      <c r="M888" s="25"/>
      <c r="N888" s="25"/>
      <c r="O888" s="25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25"/>
      <c r="M889" s="25"/>
      <c r="N889" s="25"/>
      <c r="O889" s="25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25"/>
      <c r="M890" s="25"/>
      <c r="N890" s="25"/>
      <c r="O890" s="25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25"/>
      <c r="M891" s="25"/>
      <c r="N891" s="25"/>
      <c r="O891" s="25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25"/>
      <c r="M892" s="25"/>
      <c r="N892" s="25"/>
      <c r="O892" s="25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25"/>
      <c r="M893" s="25"/>
      <c r="N893" s="25"/>
      <c r="O893" s="25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25"/>
      <c r="M894" s="25"/>
      <c r="N894" s="25"/>
      <c r="O894" s="25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25"/>
      <c r="M895" s="25"/>
      <c r="N895" s="25"/>
      <c r="O895" s="25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25"/>
      <c r="M896" s="25"/>
      <c r="N896" s="25"/>
      <c r="O896" s="25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25"/>
      <c r="M897" s="25"/>
      <c r="N897" s="25"/>
      <c r="O897" s="25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25"/>
      <c r="M898" s="25"/>
      <c r="N898" s="25"/>
      <c r="O898" s="25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25"/>
      <c r="M899" s="25"/>
      <c r="N899" s="25"/>
      <c r="O899" s="25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25"/>
      <c r="M900" s="25"/>
      <c r="N900" s="25"/>
      <c r="O900" s="25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25"/>
      <c r="M901" s="25"/>
      <c r="N901" s="25"/>
      <c r="O901" s="25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25"/>
      <c r="M902" s="25"/>
      <c r="N902" s="25"/>
      <c r="O902" s="25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25"/>
      <c r="M903" s="25"/>
      <c r="N903" s="25"/>
      <c r="O903" s="25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25"/>
      <c r="M904" s="25"/>
      <c r="N904" s="25"/>
      <c r="O904" s="25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25"/>
      <c r="M905" s="25"/>
      <c r="N905" s="25"/>
      <c r="O905" s="25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25"/>
      <c r="M906" s="25"/>
      <c r="N906" s="25"/>
      <c r="O906" s="25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25"/>
      <c r="M907" s="25"/>
      <c r="N907" s="25"/>
      <c r="O907" s="25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25"/>
      <c r="M908" s="25"/>
      <c r="N908" s="25"/>
      <c r="O908" s="25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25"/>
      <c r="M909" s="25"/>
      <c r="N909" s="25"/>
      <c r="O909" s="25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25"/>
      <c r="M910" s="25"/>
      <c r="N910" s="25"/>
      <c r="O910" s="25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25"/>
      <c r="M911" s="25"/>
      <c r="N911" s="25"/>
      <c r="O911" s="25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25"/>
      <c r="M912" s="25"/>
      <c r="N912" s="25"/>
      <c r="O912" s="25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25"/>
      <c r="M913" s="25"/>
      <c r="N913" s="25"/>
      <c r="O913" s="25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25"/>
      <c r="M914" s="25"/>
      <c r="N914" s="25"/>
      <c r="O914" s="25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25"/>
      <c r="M915" s="25"/>
      <c r="N915" s="25"/>
      <c r="O915" s="25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25"/>
      <c r="M916" s="25"/>
      <c r="N916" s="25"/>
      <c r="O916" s="25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25"/>
      <c r="M917" s="25"/>
      <c r="N917" s="25"/>
      <c r="O917" s="25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25"/>
      <c r="M918" s="25"/>
      <c r="N918" s="25"/>
      <c r="O918" s="25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25"/>
      <c r="M919" s="25"/>
      <c r="N919" s="25"/>
      <c r="O919" s="25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25"/>
      <c r="M920" s="25"/>
      <c r="N920" s="25"/>
      <c r="O920" s="25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25"/>
      <c r="M921" s="25"/>
      <c r="N921" s="25"/>
      <c r="O921" s="25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25"/>
      <c r="M922" s="25"/>
      <c r="N922" s="25"/>
      <c r="O922" s="25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25"/>
      <c r="M923" s="25"/>
      <c r="N923" s="25"/>
      <c r="O923" s="25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25"/>
      <c r="M924" s="25"/>
      <c r="N924" s="25"/>
      <c r="O924" s="25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25"/>
      <c r="M925" s="25"/>
      <c r="N925" s="25"/>
      <c r="O925" s="25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25"/>
      <c r="M926" s="25"/>
      <c r="N926" s="25"/>
      <c r="O926" s="25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25"/>
      <c r="M927" s="25"/>
      <c r="N927" s="25"/>
      <c r="O927" s="25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25"/>
      <c r="M928" s="25"/>
      <c r="N928" s="25"/>
      <c r="O928" s="25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25"/>
      <c r="M929" s="25"/>
      <c r="N929" s="25"/>
      <c r="O929" s="25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25"/>
      <c r="M930" s="25"/>
      <c r="N930" s="25"/>
      <c r="O930" s="25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25"/>
      <c r="M931" s="25"/>
      <c r="N931" s="25"/>
      <c r="O931" s="25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25"/>
      <c r="M932" s="25"/>
      <c r="N932" s="25"/>
      <c r="O932" s="25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25"/>
      <c r="M933" s="25"/>
      <c r="N933" s="25"/>
      <c r="O933" s="25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25"/>
      <c r="M934" s="25"/>
      <c r="N934" s="25"/>
      <c r="O934" s="25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25"/>
      <c r="M935" s="25"/>
      <c r="N935" s="25"/>
      <c r="O935" s="25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25"/>
      <c r="M936" s="25"/>
      <c r="N936" s="25"/>
      <c r="O936" s="25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25"/>
      <c r="M937" s="25"/>
      <c r="N937" s="25"/>
      <c r="O937" s="25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25"/>
      <c r="M938" s="25"/>
      <c r="N938" s="25"/>
      <c r="O938" s="25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25"/>
      <c r="M939" s="25"/>
      <c r="N939" s="25"/>
      <c r="O939" s="25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25"/>
      <c r="M940" s="25"/>
      <c r="N940" s="25"/>
      <c r="O940" s="25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25"/>
      <c r="M941" s="25"/>
      <c r="N941" s="25"/>
      <c r="O941" s="25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25"/>
      <c r="M942" s="25"/>
      <c r="N942" s="25"/>
      <c r="O942" s="25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25"/>
      <c r="M943" s="25"/>
      <c r="N943" s="25"/>
      <c r="O943" s="25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25"/>
      <c r="M944" s="25"/>
      <c r="N944" s="25"/>
      <c r="O944" s="25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25"/>
      <c r="M945" s="25"/>
      <c r="N945" s="25"/>
      <c r="O945" s="25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25"/>
      <c r="M946" s="25"/>
      <c r="N946" s="25"/>
      <c r="O946" s="25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25"/>
      <c r="M947" s="25"/>
      <c r="N947" s="25"/>
      <c r="O947" s="25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25"/>
      <c r="M948" s="25"/>
      <c r="N948" s="25"/>
      <c r="O948" s="25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25"/>
      <c r="M949" s="25"/>
      <c r="N949" s="25"/>
      <c r="O949" s="25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25"/>
      <c r="M950" s="25"/>
      <c r="N950" s="25"/>
      <c r="O950" s="25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25"/>
      <c r="M951" s="25"/>
      <c r="N951" s="25"/>
      <c r="O951" s="25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25"/>
      <c r="M952" s="25"/>
      <c r="N952" s="25"/>
      <c r="O952" s="25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25"/>
      <c r="M953" s="25"/>
      <c r="N953" s="25"/>
      <c r="O953" s="25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25"/>
      <c r="M954" s="25"/>
      <c r="N954" s="25"/>
      <c r="O954" s="25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25"/>
      <c r="M955" s="25"/>
      <c r="N955" s="25"/>
      <c r="O955" s="25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25"/>
      <c r="M956" s="25"/>
      <c r="N956" s="25"/>
      <c r="O956" s="25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25"/>
      <c r="M957" s="25"/>
      <c r="N957" s="25"/>
      <c r="O957" s="25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25"/>
      <c r="M958" s="25"/>
      <c r="N958" s="25"/>
      <c r="O958" s="25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25"/>
      <c r="M959" s="25"/>
      <c r="N959" s="25"/>
      <c r="O959" s="25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25"/>
      <c r="M960" s="25"/>
      <c r="N960" s="25"/>
      <c r="O960" s="25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25"/>
      <c r="M961" s="25"/>
      <c r="N961" s="25"/>
      <c r="O961" s="25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25"/>
      <c r="M962" s="25"/>
      <c r="N962" s="25"/>
      <c r="O962" s="25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25"/>
      <c r="M963" s="25"/>
      <c r="N963" s="25"/>
      <c r="O963" s="25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25"/>
      <c r="M964" s="25"/>
      <c r="N964" s="25"/>
      <c r="O964" s="25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25"/>
      <c r="M965" s="25"/>
      <c r="N965" s="25"/>
      <c r="O965" s="25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25"/>
      <c r="M966" s="25"/>
      <c r="N966" s="25"/>
      <c r="O966" s="25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25"/>
      <c r="M967" s="25"/>
      <c r="N967" s="25"/>
      <c r="O967" s="25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25"/>
      <c r="M968" s="25"/>
      <c r="N968" s="25"/>
      <c r="O968" s="25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25"/>
      <c r="M969" s="25"/>
      <c r="N969" s="25"/>
      <c r="O969" s="25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25"/>
      <c r="M970" s="25"/>
      <c r="N970" s="25"/>
      <c r="O970" s="25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25"/>
      <c r="M971" s="25"/>
      <c r="N971" s="25"/>
      <c r="O971" s="25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25"/>
      <c r="M972" s="25"/>
      <c r="N972" s="25"/>
      <c r="O972" s="25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25"/>
      <c r="M973" s="25"/>
      <c r="N973" s="25"/>
      <c r="O973" s="25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25"/>
      <c r="M974" s="25"/>
      <c r="N974" s="25"/>
      <c r="O974" s="25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25"/>
      <c r="M975" s="25"/>
      <c r="N975" s="25"/>
      <c r="O975" s="25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25"/>
      <c r="M976" s="25"/>
      <c r="N976" s="25"/>
      <c r="O976" s="25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25"/>
      <c r="M977" s="25"/>
      <c r="N977" s="25"/>
      <c r="O977" s="25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25"/>
      <c r="M978" s="25"/>
      <c r="N978" s="25"/>
      <c r="O978" s="25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25"/>
      <c r="M979" s="25"/>
      <c r="N979" s="25"/>
      <c r="O979" s="25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25"/>
      <c r="M980" s="25"/>
      <c r="N980" s="25"/>
      <c r="O980" s="25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25"/>
      <c r="M981" s="25"/>
      <c r="N981" s="25"/>
      <c r="O981" s="25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25"/>
      <c r="M982" s="25"/>
      <c r="N982" s="25"/>
      <c r="O982" s="25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25"/>
      <c r="M983" s="25"/>
      <c r="N983" s="25"/>
      <c r="O983" s="25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25"/>
      <c r="M984" s="25"/>
      <c r="N984" s="25"/>
      <c r="O984" s="25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25"/>
      <c r="M985" s="25"/>
      <c r="N985" s="25"/>
      <c r="O985" s="25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25"/>
      <c r="M986" s="25"/>
      <c r="N986" s="25"/>
      <c r="O986" s="25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25"/>
      <c r="M987" s="25"/>
      <c r="N987" s="25"/>
      <c r="O987" s="25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25"/>
      <c r="M988" s="25"/>
      <c r="N988" s="25"/>
      <c r="O988" s="25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25"/>
      <c r="M989" s="25"/>
      <c r="N989" s="25"/>
      <c r="O989" s="25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25"/>
      <c r="M990" s="25"/>
      <c r="N990" s="25"/>
      <c r="O990" s="25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25"/>
      <c r="M991" s="25"/>
      <c r="N991" s="25"/>
      <c r="O991" s="25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25"/>
      <c r="M992" s="25"/>
      <c r="N992" s="25"/>
      <c r="O992" s="25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25"/>
      <c r="M993" s="25"/>
      <c r="N993" s="25"/>
      <c r="O993" s="25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25"/>
      <c r="M994" s="25"/>
      <c r="N994" s="25"/>
      <c r="O994" s="25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25"/>
      <c r="M995" s="25"/>
      <c r="N995" s="25"/>
      <c r="O995" s="25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25"/>
      <c r="M996" s="25"/>
      <c r="N996" s="25"/>
      <c r="O996" s="25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25"/>
      <c r="M997" s="25"/>
      <c r="N997" s="25"/>
      <c r="O997" s="25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25"/>
      <c r="M998" s="25"/>
      <c r="N998" s="25"/>
      <c r="O998" s="25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25"/>
      <c r="M999" s="25"/>
      <c r="N999" s="25"/>
      <c r="O999" s="25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25"/>
      <c r="M1000" s="25"/>
      <c r="N1000" s="25"/>
      <c r="O1000" s="25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25"/>
      <c r="M1001" s="25"/>
      <c r="N1001" s="25"/>
      <c r="O1001" s="25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</sheetData>
  <autoFilter ref="$A$1:$O$1001">
    <sortState ref="A1:O1001">
      <sortCondition ref="O1:O1001"/>
    </sortState>
  </autoFilter>
  <drawing r:id="rId1"/>
</worksheet>
</file>