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GIT_vobs\bluenrglp-sdk\Doc\Doxygen\BlueNRG-LP_BLE_stacks_migration\"/>
    </mc:Choice>
  </mc:AlternateContent>
  <xr:revisionPtr revIDLastSave="0" documentId="13_ncr:1_{8514627B-24A4-4B4A-BE6D-6E5BCFB14156}" xr6:coauthVersionLast="47" xr6:coauthVersionMax="47" xr10:uidLastSave="{00000000-0000-0000-0000-000000000000}"/>
  <bookViews>
    <workbookView xWindow="-110" yWindow="-110" windowWidth="19420" windowHeight="11620" activeTab="1" xr2:uid="{DD065F2D-5660-4566-A390-DBD3ACE15662}"/>
  </bookViews>
  <sheets>
    <sheet name="BLEPS_v32_API_Summary" sheetId="5" r:id="rId1"/>
    <sheet name="GAP" sheetId="1" r:id="rId2"/>
    <sheet name="GAP(SEC)" sheetId="2" r:id="rId3"/>
    <sheet name="L2C" sheetId="3" r:id="rId4"/>
    <sheet name="GATT" sheetId="4" r:id="rId5"/>
    <sheet name="HAL" sheetId="6" r:id="rId6"/>
  </sheets>
  <definedNames>
    <definedName name="_xlnm._FilterDatabase" localSheetId="1" hidden="1">GAP!$A$1:$L$44</definedName>
    <definedName name="_xlnm._FilterDatabase" localSheetId="2" hidden="1">'GAP(SEC)'!$A$1:$L$25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6" l="1"/>
  <c r="C7" i="5" s="1"/>
  <c r="C4" i="5"/>
  <c r="B36" i="1"/>
  <c r="C3" i="5" s="1"/>
  <c r="B17" i="2"/>
  <c r="B14" i="3"/>
  <c r="C5" i="5" s="1"/>
  <c r="B59" i="4"/>
  <c r="C6" i="5" s="1"/>
  <c r="L3" i="1"/>
  <c r="L4" i="1"/>
  <c r="L5" i="1"/>
  <c r="I24" i="2"/>
  <c r="I23" i="2"/>
  <c r="I22" i="2"/>
  <c r="I21" i="2"/>
  <c r="I20" i="2"/>
  <c r="I19" i="2"/>
  <c r="I18" i="2"/>
  <c r="L16" i="2"/>
  <c r="D16" i="2"/>
  <c r="L12" i="2"/>
  <c r="D12" i="2"/>
  <c r="L11" i="2"/>
  <c r="D11" i="2"/>
  <c r="L10" i="2"/>
  <c r="D10" i="2"/>
  <c r="L9" i="2"/>
  <c r="D9" i="2"/>
  <c r="L15" i="2"/>
  <c r="D15" i="2"/>
  <c r="L14" i="2"/>
  <c r="D14" i="2"/>
  <c r="L8" i="2"/>
  <c r="D8" i="2"/>
  <c r="L7" i="2"/>
  <c r="D7" i="2"/>
  <c r="L13" i="2"/>
  <c r="D13" i="2"/>
  <c r="L6" i="2"/>
  <c r="D6" i="2"/>
  <c r="L5" i="2"/>
  <c r="D5" i="2"/>
  <c r="L4" i="2"/>
  <c r="D4" i="2"/>
  <c r="L3" i="2"/>
  <c r="D3" i="2"/>
  <c r="L2" i="2"/>
  <c r="D2" i="2"/>
  <c r="I43" i="1"/>
  <c r="I42" i="1"/>
  <c r="I41" i="1"/>
  <c r="I40" i="1"/>
  <c r="I39" i="1"/>
  <c r="I38" i="1"/>
  <c r="I37" i="1"/>
  <c r="L35" i="1"/>
  <c r="D35" i="1"/>
  <c r="L34" i="1"/>
  <c r="D34" i="1"/>
  <c r="L33" i="1"/>
  <c r="D33" i="1"/>
  <c r="L32" i="1"/>
  <c r="D32" i="1"/>
  <c r="L31" i="1"/>
  <c r="D31" i="1"/>
  <c r="L30" i="1"/>
  <c r="D30" i="1"/>
  <c r="L29" i="1"/>
  <c r="D29" i="1"/>
  <c r="L28" i="1"/>
  <c r="D28" i="1"/>
  <c r="L27" i="1"/>
  <c r="D27" i="1"/>
  <c r="L26" i="1"/>
  <c r="D26" i="1"/>
  <c r="L25" i="1"/>
  <c r="D25" i="1"/>
  <c r="L24" i="1"/>
  <c r="D24" i="1"/>
  <c r="L23" i="1"/>
  <c r="D23" i="1"/>
  <c r="L22" i="1"/>
  <c r="D22" i="1"/>
  <c r="L21" i="1"/>
  <c r="D21" i="1"/>
  <c r="L20" i="1"/>
  <c r="D20" i="1"/>
  <c r="L19" i="1"/>
  <c r="D19" i="1"/>
  <c r="L18" i="1"/>
  <c r="D18" i="1"/>
  <c r="L17" i="1"/>
  <c r="D17" i="1"/>
  <c r="L16" i="1"/>
  <c r="D16" i="1"/>
  <c r="L15" i="1"/>
  <c r="D15" i="1"/>
  <c r="L14" i="1"/>
  <c r="D14" i="1"/>
  <c r="L13" i="1"/>
  <c r="D13" i="1"/>
  <c r="L12" i="1"/>
  <c r="D12" i="1"/>
  <c r="L11" i="1"/>
  <c r="D11" i="1"/>
  <c r="L10" i="1"/>
  <c r="D10" i="1"/>
  <c r="L9" i="1"/>
  <c r="D9" i="1"/>
  <c r="L8" i="1"/>
  <c r="D8" i="1"/>
  <c r="L7" i="1"/>
  <c r="D7" i="1"/>
  <c r="L6" i="1"/>
  <c r="D6" i="1"/>
  <c r="D5" i="1"/>
  <c r="D4" i="1"/>
  <c r="D3" i="1"/>
  <c r="L2" i="1"/>
  <c r="D2" i="1"/>
  <c r="C8" i="5" l="1"/>
  <c r="L19" i="2"/>
  <c r="L37" i="1"/>
  <c r="I25" i="2"/>
  <c r="L18" i="2"/>
  <c r="I44" i="1"/>
  <c r="L38" i="1"/>
</calcChain>
</file>

<file path=xl/sharedStrings.xml><?xml version="1.0" encoding="utf-8"?>
<sst xmlns="http://schemas.openxmlformats.org/spreadsheetml/2006/main" count="1013" uniqueCount="311">
  <si>
    <t>API count</t>
  </si>
  <si>
    <t>Component</t>
  </si>
  <si>
    <t>Func.</t>
  </si>
  <si>
    <t>GAP</t>
  </si>
  <si>
    <t>SEC</t>
  </si>
  <si>
    <t>L2C</t>
  </si>
  <si>
    <t>all</t>
  </si>
  <si>
    <t>GATT</t>
  </si>
  <si>
    <t>TOTAL</t>
  </si>
  <si>
    <t>Line</t>
  </si>
  <si>
    <t>Return</t>
  </si>
  <si>
    <t>Order</t>
  </si>
  <si>
    <t>COMP1</t>
  </si>
  <si>
    <t>COMP2</t>
  </si>
  <si>
    <t>Func</t>
  </si>
  <si>
    <t>API NAME</t>
  </si>
  <si>
    <t>Arg1_type</t>
  </si>
  <si>
    <t>Arg1_name</t>
  </si>
  <si>
    <t>Next?</t>
  </si>
  <si>
    <t>N args</t>
  </si>
  <si>
    <t>tBleStatus values returned with comments</t>
  </si>
  <si>
    <t>tBleStatus</t>
  </si>
  <si>
    <t>aci_gap_init</t>
  </si>
  <si>
    <t>(</t>
  </si>
  <si>
    <t>uint8_t</t>
  </si>
  <si>
    <t>Role</t>
  </si>
  <si>
    <t>|</t>
  </si>
  <si>
    <t>BLE_STATUS_SUCCESS - GAP successfully initialized.
BLE_STATUS_INVALID_PARAMS - Some parameter values are invalid.
BLE_STATUS_NOT_ALLOWED - GAP was already initialized.</t>
  </si>
  <si>
    <t>aci_gap_set_event_mask</t>
  </si>
  <si>
    <t>uint16_t</t>
  </si>
  <si>
    <t>GAP_Evt_Mask</t>
  </si>
  <si>
    <t>)</t>
  </si>
  <si>
    <t>BLE_STATUS_SUCCESS - Event mask successfully set.</t>
  </si>
  <si>
    <t>aci_gap_terminate</t>
  </si>
  <si>
    <t>Connection_Handle</t>
  </si>
  <si>
    <t>BLE_STATUS_SUCCESS - Disconnection procedure correctly started.
BLE_ERROR_INVALID_HCI_CMD_PARAMS - Argument value out of range wrt BT Specifications.
BLE_ERROR_UNKNOWN_CONNECTION_ID - Referred connection handle is not valid or existing.
BLE_ERROR_CONTROLLER_BUSY - The disconnection procedure has already started and is on-going.</t>
  </si>
  <si>
    <t>aci_gap_create_connection</t>
  </si>
  <si>
    <t>Initiating_PHY</t>
  </si>
  <si>
    <r>
      <rPr>
        <sz val="9"/>
        <color rgb="FF000000"/>
        <rFont val="Calibri"/>
      </rPr>
      <t xml:space="preserve">BLE_STATUS_SUCCESS - Direct connection establishment procedure started.
BLE_STATUS_INVALID_PARAMS - Some of referred PHYs are not supported.
BLE_STATUS_NOT_ALLOWED - One of the following conditions apply: 1) attempt to start a connection procedure when the connection support is disabled, or 2) attempt to start a direct connection establishment procedure when another procedure other than the selective or general connection procedure is on-going.
BLE_STATUS_INVALID_SCAN_CONFIGURATION - Some parameter values or combination of them are invalid to start a scan procedure.
BLE_STATUS_INVALID_CONNECT_CONFIGURATION - Some parameter values or combination of them are invalid to start a connection procedure.
</t>
    </r>
    <r>
      <rPr>
        <i/>
        <sz val="9"/>
        <color rgb="FF000000"/>
        <rFont val="Calibri"/>
      </rPr>
      <t>Refer also to BT Spec. v5.3, Vol. 4, Part E, Sec. 7.8.12 for (1) and Sec. 7.8.66 for (2)</t>
    </r>
  </si>
  <si>
    <t>aci_gap_terminate_proc</t>
  </si>
  <si>
    <t>Procedure_Code</t>
  </si>
  <si>
    <t>BLE_STATUS_SUCCESS - Scan or connection procedure termination correctly started.
BLE_STATUS_INVALID_PARAMS - Referred procedure code is not supported.
BLE_STATUS_NOT_ALLOWED - Referred procedure has already been terminated.
BLE_ERROR_COMMAND_DISALLOWED - Same as BLE_STATUS_NOT_ALLOWED  when a connection procedure is to be terminated.</t>
  </si>
  <si>
    <t>aci_gap_start_connection_update</t>
  </si>
  <si>
    <t>Refer to BT Spec. v.5.3, Vol. 4, Part E, Sec. 7.8.18</t>
  </si>
  <si>
    <t>PRIV</t>
  </si>
  <si>
    <t>aci_gap_resolve_private_addr</t>
  </si>
  <si>
    <t>Address[6]</t>
  </si>
  <si>
    <t>BLE_STATUS_SUCCESS - Referred private address has been successfully resolved.
BLE_STATUS_INVALID_PARAMS - Referred address is not a resolvable private address.
BLE_STATUS_ADDRESS_NOT_RESOLVED - Referred private address cannot be resolved.</t>
  </si>
  <si>
    <t>ADV</t>
  </si>
  <si>
    <t>aci_gap_set_advertising_configuration</t>
  </si>
  <si>
    <t>Advertising_Handle</t>
  </si>
  <si>
    <r>
      <rPr>
        <sz val="9"/>
        <color rgb="FF000000"/>
        <rFont val="Calibri"/>
      </rPr>
      <t xml:space="preserve">BLE_STATUS_SUCCESS - Advertising parameters successfully set.
BLE_STATUS_INVALID_PARAMS - Some parameter values or combination of them are invalid for the advertising configuration.
</t>
    </r>
    <r>
      <rPr>
        <i/>
        <sz val="9"/>
        <color rgb="FF000000"/>
        <rFont val="Calibri"/>
      </rPr>
      <t>Refer also to BT Spec. v.5.3, Vol. 4, Part E, Sec. 7.8.5 for (1) and Sec. 7.8.5</t>
    </r>
    <r>
      <rPr>
        <sz val="9"/>
        <color rgb="FF000000"/>
        <rFont val="Calibri"/>
      </rPr>
      <t>3 for (2)</t>
    </r>
  </si>
  <si>
    <t>aci_gap_set_advertising_enable</t>
  </si>
  <si>
    <t>Enable</t>
  </si>
  <si>
    <r>
      <rPr>
        <sz val="9"/>
        <color rgb="FF000000"/>
        <rFont val="Calibri"/>
      </rPr>
      <t xml:space="preserve">BLE_STATUS_SUCCESS - Advertising successfully enabled or disabled.
BLE_STATUS_INVALID_ADV_CONFIGURATION - Advertising parameters not set yet.
BLE_STATUS_INVALID_ADV_FLAGS - Discoverability mode wrongly configured.
BLE_ERROR_INVALID_HCI_CMD_PARAMS - Referred number of advertising sets exceeds the maximum allowed.
</t>
    </r>
    <r>
      <rPr>
        <i/>
        <sz val="9"/>
        <color rgb="FF000000"/>
        <rFont val="Calibri"/>
      </rPr>
      <t>Refer also to BT Spec. v.5.3, Vol. 4, Part E, Sec. 7.8.9 for (1) and Sec. 7.8.53 for (2)</t>
    </r>
  </si>
  <si>
    <t>SCAN</t>
  </si>
  <si>
    <t>aci_gap_set_scan_configuration</t>
  </si>
  <si>
    <t>Filter_Duplicates</t>
  </si>
  <si>
    <t>BLE_STATUS_SUCCESS - Scan parameters successfully set.
BLE_STATUS_INVALID_PARAMS - Referred PHY is not supported.</t>
  </si>
  <si>
    <t>CONN</t>
  </si>
  <si>
    <t>aci_gap_set_connection_configuration</t>
  </si>
  <si>
    <t>BLE_STATUS_SUCCESS - Connection parameters successfully set.
BLE_STATUS_INVALID_PARAMS - Referred PHY is not supported.</t>
  </si>
  <si>
    <t>aci_gap_start_procedure</t>
  </si>
  <si>
    <r>
      <rPr>
        <sz val="9"/>
        <color rgb="FF000000"/>
        <rFont val="Calibri"/>
      </rPr>
      <t xml:space="preserve">BLE_STATUS_SUCCESS - Scan or connection procedure started.
BLE_STATUS_INVALID_PARAMS - Invalid procedure code or some of referred PHYs are not supported.
BLE_STATUS_INVALID_SCAN_CONFIGURATION - Some parameter values or combination of them are invalid to start a scan procedure.
BLE_STATUS_INVALID_CONNECT_CONFIGURATION - Some parameter values or combination of them are invalid to start a connection procedure.
BLE_STATUS_NOT_ALLOWED - One of the following conditions apply: 1) attempt to start a connection procedure when the connection support is disabled, 2) attempt to start a procedure other than the direct connection establishment procedure when another procedure is on-going, 3) attempt to start a direct connection establishment procedure when another procedure other than the selective or general connection procedure is on-going.
</t>
    </r>
    <r>
      <rPr>
        <i/>
        <sz val="9"/>
        <color rgb="FF000000"/>
        <rFont val="Calibri"/>
      </rPr>
      <t>Refer also to BT Spec. v5.3, Vol. 4, Part E, Sec. 7.8.10 for (1), Sec. 7.8.11 for (2), Sec. 7.8.64 for (3), Sec. 7.8.65 for (4), Sec. 7.8.12 for (5), and Sec. 7.8.66 for (6)</t>
    </r>
  </si>
  <si>
    <t>aci_gap_discover_name</t>
  </si>
  <si>
    <t>PHYs</t>
  </si>
  <si>
    <r>
      <rPr>
        <sz val="9"/>
        <color rgb="FF000000"/>
        <rFont val="Calibri"/>
      </rPr>
      <t xml:space="preserve">BLE_STATUS_SUCCESS - Name discovery procedure started.
BLE_STATUS_INVALID_PARAMS - Some of referred PHYs are not supported.
BLE_STATUS_NOT_ALLOWED - One of the following conditions apply: 1) attempt to start a connection procedure when the connection support is disabled, 2) attempt to start a procedure other than the direct connection establishment procedure when another procedure is on-going, 3) attempt to start a direct connection establishment procedure when another procedure other than the selective or general connection procedure is on-going.
BLE_STATUS_INVALID_SCAN_CONFIGURATION - Some parameter values or combination of them are invalid to start a scan procedure.
BLE_STATUS_INVALID_CONNECT_CONFIGURATION - Some parameter values or combination of them are invalid to start a connection procedure.
</t>
    </r>
    <r>
      <rPr>
        <i/>
        <sz val="9"/>
        <color rgb="FF000000"/>
        <rFont val="Calibri"/>
      </rPr>
      <t>Refer also to BT Spec. v5.3, Vol. 4, Part E, Sec. 7.8.12 for (1) and Sec. 7.8.66 for (2)</t>
    </r>
  </si>
  <si>
    <t>aci_gap_add_devices_to_white_and_resolving_list</t>
  </si>
  <si>
    <t>Lists</t>
  </si>
  <si>
    <r>
      <rPr>
        <sz val="9"/>
        <color rgb="FF000000"/>
        <rFont val="Calibri"/>
      </rPr>
      <t xml:space="preserve">BLE_STATUS_SUCCESS - Devices successfully added to the specified lists.
BLE_STATUS_INVALID_PARAMS - Some parameter values are invalid.
</t>
    </r>
    <r>
      <rPr>
        <i/>
        <sz val="9"/>
        <color rgb="FF000000"/>
        <rFont val="Calibri"/>
      </rPr>
      <t>Refer also to BT Spec. v5.3, Vol. 4, Part E, Sec. 7.8.15 for (1), Sec. 7.8.16 for (2), Sec. 7.8.40 for (3), and Sec. 7.8.38 for (4)</t>
    </r>
  </si>
  <si>
    <t>aci_gap_configure_white_and_resolving_list</t>
  </si>
  <si>
    <r>
      <rPr>
        <sz val="9"/>
        <color rgb="FF000000"/>
        <rFont val="Calibri"/>
      </rPr>
      <t xml:space="preserve">BLE_STATUS_SUCCESS - Specified lists are successfully configured.
BLE_STATUS_INVALID_PARAMS - List identifier is invalid.
</t>
    </r>
    <r>
      <rPr>
        <i/>
        <sz val="9"/>
        <color rgb="FF000000"/>
        <rFont val="Calibri"/>
      </rPr>
      <t>Refer also to BT Spec. v5.3, Vol. 4, Part E, Sec. 7.8.15 for (1), Sec. 7.8.16 for (2), Sec. 7.8.40 for (3), and Sec. 7.8.38 for (4)</t>
    </r>
  </si>
  <si>
    <t>PADV</t>
  </si>
  <si>
    <t>aci_gap_set_periodic_advertising_configuration</t>
  </si>
  <si>
    <r>
      <rPr>
        <sz val="9"/>
        <color rgb="FF000000"/>
        <rFont val="Calibri"/>
      </rPr>
      <t xml:space="preserve">BLE_STATUS_SUCCESS - Periodic advertising parameters successfully set.
BLE_ERROR_UNKNOWN_ADVERTISING_IDENTIFIER - Referred advertising handle is not valid or existing. 
</t>
    </r>
    <r>
      <rPr>
        <i/>
        <sz val="9"/>
        <color rgb="FF000000"/>
        <rFont val="Calibri"/>
      </rPr>
      <t>Refer also to BT Spec. v.5.3, Vol. 4, Part E, Sec. 7.8.61</t>
    </r>
  </si>
  <si>
    <t>aci_gap_set_periodic_advertising_enable</t>
  </si>
  <si>
    <t>Refer to BT Spec. v.5.3, Vol. 4, Part E, Sec. 7.8.63</t>
  </si>
  <si>
    <t>aci_gap_periodic_advertising_create_sync</t>
  </si>
  <si>
    <t>Options</t>
  </si>
  <si>
    <t>Refer to BT Spec. v.5.3, Vol. 4, Part E, Sec. 7.8.67</t>
  </si>
  <si>
    <t>aci_gap_periodic_advertising_create_sync_cancel</t>
  </si>
  <si>
    <t>void</t>
  </si>
  <si>
    <t>---</t>
  </si>
  <si>
    <t>Refer to BT Spec. v.5.3, Vol. 4, Part E, Sec. 7.8.68</t>
  </si>
  <si>
    <t>aci_gap_remove_advertising_set</t>
  </si>
  <si>
    <r>
      <rPr>
        <sz val="9"/>
        <color rgb="FF000000"/>
        <rFont val="Calibri"/>
      </rPr>
      <t xml:space="preserve">BLE_STATUS_SUCCESS - Referred advertising set has been successfully removed.
BLE_STATUS_INVALID_PARAMS - Referred advertising handle is invalid.
BLE_ERROR_UNKNOWN_ADVERTISING_IDENTIFIER - Referred advertising set hasn't been configured yet.
</t>
    </r>
    <r>
      <rPr>
        <i/>
        <sz val="9"/>
        <color rgb="FF000000"/>
        <rFont val="Calibri"/>
      </rPr>
      <t>Refer also to BT Spec. v.5.3, Vol. 4, Part E, Sec. 7.8.59</t>
    </r>
  </si>
  <si>
    <t>aci_gap_clear_advertising_sets</t>
  </si>
  <si>
    <t>Refer to BT Spec. v.5.3, Vol. 4, Part E, Sec. 7.8.60</t>
  </si>
  <si>
    <t>aci_gap_periodic_advertising_terminate_sync</t>
  </si>
  <si>
    <t>Sync_Handle</t>
  </si>
  <si>
    <t>Refer to BT Spec. v.5.3, Vol. 4, Part E, Sec. 7.8.69</t>
  </si>
  <si>
    <t>aci_gap_add_device_to_periodic_advertiser_list</t>
  </si>
  <si>
    <t>Advertiser_Address_Type</t>
  </si>
  <si>
    <t>Refer to BT Spec. v.5.3, Vol. 4, Part E, Sec. 7.8.70</t>
  </si>
  <si>
    <t>aci_gap_remove_device_from_periodic_advertising_list</t>
  </si>
  <si>
    <t>Refer to BT Spec. v.5.3, Vol. 4, Part E, Sec. 7.8.71</t>
  </si>
  <si>
    <t>aci_gap_clear_periodic_advertiser_list</t>
  </si>
  <si>
    <t>Refer to BT Spec. v.5.3, Vol. 4, Part E, Sec. 7.8.72</t>
  </si>
  <si>
    <t>aci_gap_read_periodic_advertiser_list_size</t>
  </si>
  <si>
    <t>*Periodic_Advertiser_List_Size</t>
  </si>
  <si>
    <t>Refer to BT Spec. v.5.3, Vol. 4, Part E, Sec. 7.8.73</t>
  </si>
  <si>
    <t>aci_gap_set_periodic_advertising_receive_enable</t>
  </si>
  <si>
    <t>Refer to BT Spec. v.5.3, Vol. 4, Part E, Sec. 7.8.88</t>
  </si>
  <si>
    <t>PAST</t>
  </si>
  <si>
    <t>aci_gap_periodic_advertising_sync_transfer</t>
  </si>
  <si>
    <t>Refer to BT Spec. v.5.3, Vol. 4, Part E, Sec. 7.8.89</t>
  </si>
  <si>
    <t>aci_gap_periodic_advertising_set_info_transfer</t>
  </si>
  <si>
    <t>Refer to BT Spec. v.5.3, Vol. 4, Part E, Sec. 7.8.90</t>
  </si>
  <si>
    <t>aci_gap_set_periodic_advertising_sync_transfer_parameters</t>
  </si>
  <si>
    <t>Refer to BT Spec. v.5.3, Vol. 4, Part E, Sec. 7.8.91</t>
  </si>
  <si>
    <t>aci_gap_set_default_periodic_advertising_sync_transfer_parameters</t>
  </si>
  <si>
    <t>Mode</t>
  </si>
  <si>
    <t>Refer to BT Spec. v.5.3, Vol. 4, Part E, Sec. 7.8.92</t>
  </si>
  <si>
    <t>aci_gap_set_periodic_advertising_data</t>
  </si>
  <si>
    <t>Refer to BT Spec. v.5.3, Vol. 4, Part E, Sec. 7.8.62</t>
  </si>
  <si>
    <t>aci_gap_set_advertising_data</t>
  </si>
  <si>
    <t>Refer to BT Spec. v.5.3, Vol. 4, Part E, Sec. 7.8.7 for (1) and Sec. 7.8.54 for (2)</t>
  </si>
  <si>
    <t>aci_gap_set_scan_response_data</t>
  </si>
  <si>
    <t>Refer to BT Spec. v.5.3, Vol. 4, Part E, Sec. 7.8.8 for (1) and Sec. 7.8.55 for (2)</t>
  </si>
  <si>
    <t>N</t>
  </si>
  <si>
    <t>uint32_t</t>
  </si>
  <si>
    <t>int8_t</t>
  </si>
  <si>
    <t>int16_t</t>
  </si>
  <si>
    <t>int32_t</t>
  </si>
  <si>
    <t>SMP</t>
  </si>
  <si>
    <t>aci_gap_set_io_capability</t>
  </si>
  <si>
    <t>IO_Capability</t>
  </si>
  <si>
    <t>BLE_STATUS_SUCCESS - I/O Capability successfully set.
BLE_STATUS_INVALID_PARAMS - Argument value out of range wrt BT Specifications.
BLE_STATUS_NOT_ALLOWED - Setting has been requested during an on-going pairing.</t>
  </si>
  <si>
    <t>aci_gap_set_authentication_requirement</t>
  </si>
  <si>
    <t>Bonding_Mode</t>
  </si>
  <si>
    <t>BLE_STATUS_SUCCESS - The IO/Capability of the device is set successfully.
BLE_STATUS_INVALID_PARAMS - Argument value out of range wrt BT Specifications.
BLE_STATUS_NOT_ALLOWED - The authentication setting is given when the device is in connection.
BLE_ERROR_UNSUPPORTED_FEATURE - in case SC properties are set when SC is not supported because of modularity.</t>
  </si>
  <si>
    <t>aci_gap_pass_key_resp</t>
  </si>
  <si>
    <t>BLE_STATUS_UNKNOWN_CONNECTION_ID - referred connection handle is not valid or existing.
BLE_STATUS_INVALID_PARAMS - Argument value out of range wrt BT Specifications.
BLE_STATUS_NOT_ALLOWED - Passkey is not Key generation method currently used.
BLE_STATUS_SUCCESS - The user PassKey has been accepted.</t>
  </si>
  <si>
    <t>aci_gap_slave_security_req</t>
  </si>
  <si>
    <t>BLE_STATUS_SUCCESS - Security request successfully sent to remote CEI device.
BLE_STATUS_NOT_ALLOWED - Security request can't be sent out since local device is not a PER device.
BLE_STATUS_INSUFFICIENT_RESOURCES - Not enough TX packets to build and send the Security request.</t>
  </si>
  <si>
    <t>aci_gap_get_security_level</t>
  </si>
  <si>
    <t>BLE_STATUS_UNKNOWN_CONNECTION_ID - referred connection handle is not valid or existing.
BLE_STATUS_SUCCESS - Security mode and level returned.</t>
  </si>
  <si>
    <t>aci_gap_allow_rebond</t>
  </si>
  <si>
    <t>BLE_STATUS_SUCCESS - Rebonding successfully allowed.
BLE_STATUS_UNKNOWN_CONNECTION_ID - Specified connection handle is not valid.
BLE_STATUS_NOT_ALLOWED - Command not allowed in current situation since no rebonding request is pending.</t>
  </si>
  <si>
    <t>aci_gap_send_pairing_req</t>
  </si>
  <si>
    <t>BLE_STATUS_SUCCESS - The pairing procedure is successfully initiated.
BLE_STATUS_UNKNOWN_CONNECTION_ID - The connection Handle specified is not valid.
BLE_STATUS_DEV_IN_BLACKLIST - The request is given to the device (within 30 seconds interval of time) with which pairing has previously failed.
BLE_STATUS_NOT_ALLOWED - The first pairing request has not completed and this this is issued again.
BLE_STATUS_INSUFFICIENT_RESOURCES - There is no free TX packets in the SM TX pool list to send the request.
BLE_STATUS_FAILED - In case of failure when sending out the packet.</t>
  </si>
  <si>
    <t>aci_gap_numeric_comparison_value_confirm_yesno</t>
  </si>
  <si>
    <t>BLE_STATUS_UNKNOWN_CONNECTION_ID - referred connection handle is not valid or existing.
BLE_STATUS_INVALID_PARAMS - Argument value out of range wrt BT Specifications.
BLE_STATUS_NOT_ALLOWED - Numeric Comparison response not expected in current status (sent outside of a pairing procedure, or when Numeric Comparison is not selected).
BLE_STATUS_SUCCESS - The user confirmation has been accepted.</t>
  </si>
  <si>
    <t>aci_gap_passkey_input</t>
  </si>
  <si>
    <t>BLE_STATUS_SUCCESS - Keypress Notification enqueued with success.
BLE_STATUS_INVALID_PARAMS - Argument value out of range wrt BT Specifications.
BLE_STATUS_UNKNOWN_CONNECTION_ID - Invalid Connection Handle.</t>
  </si>
  <si>
    <t>aci_gap_get_oob_data</t>
  </si>
  <si>
    <t>OOB_Data_Type</t>
  </si>
  <si>
    <t>BLE_STATUS_SUCCESS - OOB data returned successfully.
BLE_STATUS_INVALID_PARAMS - some argument is out of range wrt admitted values or BT Spec values.BLE_STATUS_ERROR - in case of error due to unexpected identity address type.</t>
  </si>
  <si>
    <t>aci_gap_set_oob_data</t>
  </si>
  <si>
    <t>Device_Type</t>
  </si>
  <si>
    <t>BLE_STATUS_SUCCESS - The OOB data have been saved for later use.
BLE_STATUS_INVALID_PARAMS - some argument is out of range wrt admitted values or BT Spec values.
BLE_STATUS_NOT_ALLOWED - if data are set during another ongoing pairing procedure.
BLE_STATUS_INVALID_PARAMS - in case of zero-length data are passed referring to LP Pairing.</t>
  </si>
  <si>
    <t>SDB</t>
  </si>
  <si>
    <t>aci_gap_clear_security_db</t>
  </si>
  <si>
    <t>BLE_STATUS_SUCCESS - Operation successfully requested to external NVM manager.</t>
  </si>
  <si>
    <t>aci_gap_get_bonded_devices</t>
  </si>
  <si>
    <t>Offset</t>
  </si>
  <si>
    <t>BLE_STATUS_SUCCESS - Operations performed successfully (even in case of zero records found).</t>
  </si>
  <si>
    <t>aci_gap_is_device_bonded</t>
  </si>
  <si>
    <t>Peer_Address_Type</t>
  </si>
  <si>
    <t>BLE_STATUS_INVALID_PARAMS - invalid address format (e.g. address type is out of BT Spec. range)
BLE_STATUS_DEV_NOT_FOUND - requested peer device not found into SDB.
BLE_STATUS_SUCCESS - requested peer device found and status successfully returned.</t>
  </si>
  <si>
    <t>aci_gap_remove_bonded_device</t>
  </si>
  <si>
    <t>Peer_Identity_Address_Type</t>
  </si>
  <si>
    <t>BLE_STATUS_INVALID_PARAMS - invalid address format (e.g. address type is out of BT Spec. range)
BLE_STATUS_DEV_NOT_FOUND - requested peer device not found into SDB.
BLE_STATUS_SUCCESS - requested peer device found and successfully removed from SDB.</t>
  </si>
  <si>
    <t>aci_l2cap_connection_parameter_update_req</t>
  </si>
  <si>
    <t>BLE_STATUS_UNKNOWN_CONNECTION_ID - referred connection handle is not valid or existing.
BLE_STATUS_INVALID_PARAMS - argument values not valid (e.g. out of BT Spec range).
BLE_STATUS_NOT_ALLOWED - another request/response procedure already ongoing on the same ACL link, or the command has been issued on a device which active role is GAP Central.
BLE_STATUS_INSUFFICIENT_RESOURCES - no packets available to send the request.
BLE_STATUS_FAILED - failure when enqueuing the packet for transmission on the ACL link.
BLE_STATUS_SUCCESS - request successfully enqueued for transmission.</t>
  </si>
  <si>
    <t>aci_l2cap_connection_parameter_update_resp</t>
  </si>
  <si>
    <t>BLE_STATUS_UNKNOWN_CONNECTION_ID - referred connection handle is not valid or existing.
BLE_STATUS_INVALID_PARAMS - argument values not valid (e.g. out of BT Spec range).
BLE_STATUS_NOT_ALLOWED - another request/response procedure already ongoing on the same ACL link, or the command has been issued on a device which active role is GAP Peripheral.
BLE_ERROR_CONTROLLER_BUSY - controller busy with another procedure.
BLE_STATUS_INSUFFICIENT_RESOURCES - no packets available to send the request.
BLE_STATUS_FAILED - failure when enqueuing the packet for transmission on the ACL link.
BLE_STATUS_SUCCESS - response successfully enqueued for transmission.</t>
  </si>
  <si>
    <t>aci_l2cap_cfc_connection_req</t>
  </si>
  <si>
    <t>BLE_STATUS_UNKNOWN_CONNECTION_ID - referred connection handle is not valid or existing.
BLE_STATUS_INVALID_PARAMS - channel parameters not valid (e.g. out of BT Spec range) or not consistent among them (e.g. MTU, MPS and buffer size).
BLE_STATUS_NOT_ALLOWED - another request/response procedure already ongoing on the same ACL link.
BLE_STATUS_OUT_OF_MEMORY - buffer size is not sufficient to contain at least 1 MTU including the header.
BLE_STATUS_INSUFFICIENT_RESOURCES - no packets available to send the request PDU, or no COS channel descriptor available.
BLE_STATUS_FAILED - failure when enqueuing the packet for transmission on the ACL link.
BLE_STATUS_SUCCESS - request successfully enqueued for transmission.</t>
  </si>
  <si>
    <t>aci_l2cap_cfc_connection_resp</t>
  </si>
  <si>
    <t>BLE_STATUS_UNKNOWN_CONNECTION_ID - referred connection handle is not valid or existing.
BLE_STATUS_INVALID_PARAMS - channel parameters not valid (e.g. out of BT Spec range) or not consistent among them (e.g. MTU, MPS and buffer size), or referring to invalid CID or CFC policy.
BLE_STATUS_NOT_ALLOWED - invalid identifier value, or pending request different from aci_l2cap_cfc_connection_req, or no COS channel descriptor pending (i.e. booked) for connection response.
BLE_STATUS_OUT_OF_MEMORY - buffer size is not sufficient to contain at least 1 MTU including the header.
BLE_STATUS_INSUFFICIENT_RESOURCES - no packets available to send the response or no COS channel descriptor available.
BLE_STATUS_FAILED - failure when enqueuing the packet for transmission on the ACL link.
BLE_STATUS_SUCCESS - response successfully enqueued for transmission.</t>
  </si>
  <si>
    <t>aci_l2cap_send_flow_control_credits</t>
  </si>
  <si>
    <t>BLE_STATUS_UNKNOWN_CONNECTION_ID - referred connection handle is not valid or existing.
BLE_STATUS_INVALID_PARAMS - Parameters not valid (e.g. out of BT Spec range) or referring to invalid CID or CFC policy.
he COS channel referred is not currently connected.
BLE_STATUS_INSUFFICIENT_RESOURCES - No packets available to prepare and send the PDU.
BLE_STATUS_ERROR - credits value is not consistent wrt current RX buffer capability to store incoming  LE Frames from peer.
BLE_STATUS_FAILED - PDU could not be sent over ACL link (error returned by LLC).
BLE_STATUS_SUCCESS - PDU (indication) successfully enqueued for transmission.</t>
  </si>
  <si>
    <t>aci_l2cap_disconnect</t>
  </si>
  <si>
    <t>BLE_STATUS_UNKNOWN_CONNECTION_ID - referred connection handle is not valid or existing.
BLE_STATUS_INVALID_PARAMS - Argument values not valid (e.g. out of BT Spec range), or the referred CID value is not existing.
BLE_STATUS_NOT_ALLOWED - Another request/response procedure already ongoing on the same ACL link, or the COS channel referred is not currently connected.
BLE_STATUS_INSUFFICIENT_RESOURCES - No packets available to send the request PDU.
BLE_STATUS_FAILED - PDU could not be sent over ACL link (error returned by LLC).
BLE_STATUS_SUCCESS - PDU (request) successfully enqueued for transmission.</t>
  </si>
  <si>
    <t>aci_l2cap_ecfc_connection_req</t>
  </si>
  <si>
    <t>BLE_STATUS_UNKNOWN_CONNECTION_ID    Connection Handle passed as argument not associated to any active connection
BLE_STATUS_INVALID_PARAMS - Connection parameters are invalid in range or w.r.t. current configuration.
BLE_STATUS_NOT_ALLOWED - Another request/response procedure already ongoing.
BLE_STATUS_INSUFFICIENT_RESOURCES - Local resources not sufficient to handle this connection request; this could be a shortage of Channel Descriptors or of TX Packets to send the PDU.
BLE_STATUS_FAILED - Connection Request PDU can't be sent over ACL/LLC.
BLE_STATUS_SUCCESS -  Request PDU sent successfully.</t>
  </si>
  <si>
    <t>aci_l2cap_ecfc_connection_resp</t>
  </si>
  <si>
    <t>BLE_STATUS_SUCCESS - PDU sent successfully
BLE_STATUS_INVALID_PARAMS - Input Parameters not valid
BLE_STATUS_NOT_ALLOWED - Another request/response procedure already ongoing
BLE_STATUS_INSUFFICIENT_RESOURCES - No packets available to send the request PDU
BLE_STATUS_FAILED - PDU could not be sent over ACL/LLC</t>
  </si>
  <si>
    <t>aci_l2cap_ecfc_reconfigure_req</t>
  </si>
  <si>
    <t>aci_l2cap_ecfc_reconfigure_resp</t>
  </si>
  <si>
    <t>aci_l2cap_transmit_sdu_data</t>
  </si>
  <si>
    <t>BLE_STATUS_SUCCESS - Response PDU is sent successfully
BLE_STATUS_INVALID_PARAMS - Input Parameters not valid
BLE_STATUS_NOT_ALLOWED - Another request/response procedure already ongoing
BLE_STATUS_INSUFFICIENT_RESOURCES - No packets available to send the request PDU
BLE_STATUS_FAILED - Response PDU could not be sent over ACL/LLC</t>
  </si>
  <si>
    <t>aci_l2cap_extract_sdu_data</t>
  </si>
  <si>
    <t>aci_gatt_srv_init</t>
  </si>
  <si>
    <t>BLE_STATUS_INVALID_PARAMS - GATT Profile is not correctly configured
BLE_STATUS_NOT_ALLOWED - GATT Profile is already registered.
BLE_STATUS_OUT_OF_MEMORY - Insufficient memory in the configured Attribute Array. 
BLE_STATUS_SUCCESS - The operation is correctly executed</t>
  </si>
  <si>
    <t>aci_gatt_set_event_mask</t>
  </si>
  <si>
    <t>GATT_Evt_Mask</t>
  </si>
  <si>
    <t>BLE_STATUS_SUCCESS - The operation is correctly executed</t>
  </si>
  <si>
    <t>aci_gatt_clt_exchange_config</t>
  </si>
  <si>
    <t>BLE_STATUS_NOT_ALLOWED - Allow to start one procedure per connection handle.
BLE_STATUS_SUCCESS - Client Procedure is started.
BLE_STATUS_INVALID_PARAMS - argument values not valid (e.g. invalid Connection Handle).
BLE_STATUS_FAILED - Packet not sent for link disconnecting</t>
  </si>
  <si>
    <t>aci_gatt_clt_prepare_write_req</t>
  </si>
  <si>
    <t>BLE_STATUS_NOT_ALLOWED - Allow to start one procedure per connection handle.
BLE_STATUS_SUCCESS - Client Procedure is started.
BLE_STATUS_INVALID_PARAMS - argument values not valid (e.g. invalid Connection Handle).
BLE_STATUS_FAILED - Packet not sent for link disconnecting
BLE_STATUS_INSUFFICIENT_RESOURCES - No packet is available to send request</t>
  </si>
  <si>
    <t>aci_gatt_clt_execute_write_req</t>
  </si>
  <si>
    <t>aci_gatt_clt_disc_all_primary_services</t>
  </si>
  <si>
    <t>aci_gatt_clt_disc_primary_service_by_uuid</t>
  </si>
  <si>
    <t>aci_gatt_clt_find_included_services</t>
  </si>
  <si>
    <t>aci_gatt_clt_disc_all_char_of_service</t>
  </si>
  <si>
    <t>aci_gatt_clt_disc_char_by_uuid</t>
  </si>
  <si>
    <t>aci_gatt_clt_disc_all_char_desc</t>
  </si>
  <si>
    <t>aci_gatt_clt_read</t>
  </si>
  <si>
    <t>aci_gatt_clt_read_using_char_uuid</t>
  </si>
  <si>
    <t>aci_gatt_clt_read_long</t>
  </si>
  <si>
    <t>aci_gatt_clt_read_multiple_char_value</t>
  </si>
  <si>
    <t>aci_gatt_clt_write_without_resp</t>
  </si>
  <si>
    <t>aci_gatt_clt_signed_write_without_resp</t>
  </si>
  <si>
    <t>aci_gatt_clt_confirm_indication</t>
  </si>
  <si>
    <t>aci_gatt_srv_notify</t>
  </si>
  <si>
    <t>BLE_STATUS_INVALID_PARAMS - argument values not valid (e.g. invalid Connection Handle).
BLE_STATUS_NOT_ALLOWED - The characteristic hasn't neither notification nor indication bits set in the properties. The Client hasn't configured the CCCD for notification or indication.
BLE_STATUS_FAILED - The Client is not change aware. The characteristic hasn't a CCCD. 
BLE_STATUS_SEC_PERMISSION_ERROR - Security permission is not meet.
BLE_STATUS_SUCCESS - Command correctly executed</t>
  </si>
  <si>
    <t>aci_gatt_srv_write_multiple_instance_handle_value</t>
  </si>
  <si>
    <t>BLE_STATUS_INVALID_PARAMS - argument values not valid (e.g. invalid Connection Handle).
BLE_STATUS_ERROR - Write operation is not allowed for the provided attribute.
BLE_STATUS_SUCCESS - Command correctly executed</t>
  </si>
  <si>
    <t>aci_gatt_srv_multi_notify</t>
  </si>
  <si>
    <t>BLE_STATUS_INVALID_PARAMS - argument values not valid (e.g. invalid Connection Handle).
BLE_STATUS_NOT_ALLOWED - Multiple Handle Value Notifications feature is not enabled by the client. The characteristic hasn't notification bit set in the properties. The Client hasn't configured the CCCD for notification.
BLE_STATUS_FAILED - The Client is not change aware. The characteristic hasn't a CCCD. 
BLE_STATUS_SEC_PERMISSION_ERROR - Security permission is not meet.
BLE_STATUS_SUCCESS - Command correctly executed</t>
  </si>
  <si>
    <t>aci_gatt_clt_read_multiple_var_len_char_value</t>
  </si>
  <si>
    <t>aci_gatt_eatt_srv_init</t>
  </si>
  <si>
    <t>aci_gatt_eatt_clt_prepare_write_req</t>
  </si>
  <si>
    <t>aci_gatt_eatt_clt_execute_write_req</t>
  </si>
  <si>
    <t>aci_gatt_eatt_clt_disc_all_primary_services</t>
  </si>
  <si>
    <t>aci_gatt_eatt_clt_disc_primary_service_by_uuid</t>
  </si>
  <si>
    <t>aci_gatt_eatt_clt_find_included_services</t>
  </si>
  <si>
    <t>aci_gatt_eatt_clt_disc_all_char_of_service</t>
  </si>
  <si>
    <t>aci_gatt_eatt_clt_disc_char_by_uuid</t>
  </si>
  <si>
    <t>aci_gatt_eatt_clt_disc_all_char_desc</t>
  </si>
  <si>
    <t>aci_gatt_eatt_clt_read</t>
  </si>
  <si>
    <t>aci_gatt_eatt_clt_read_using_char_uuid</t>
  </si>
  <si>
    <t>aci_gatt_eatt_clt_read_long</t>
  </si>
  <si>
    <t>aci_gatt_eatt_clt_read_multiple_char_value</t>
  </si>
  <si>
    <t>aci_gatt_eatt_clt_write_without_resp</t>
  </si>
  <si>
    <t>aci_gatt_eatt_clt_confirm_indication</t>
  </si>
  <si>
    <t>aci_gatt_eatt_srv_notify</t>
  </si>
  <si>
    <t>aci_gatt_eatt_srv_multi_notify</t>
  </si>
  <si>
    <t>aci_gatt_eatt_clt_read_multiple_var_len_char_value</t>
  </si>
  <si>
    <t>aci_gatt_srv_add_service</t>
  </si>
  <si>
    <t>ble_gatt_srv_def_t *</t>
  </si>
  <si>
    <t>Service_p</t>
  </si>
  <si>
    <t>BLE_STATUS_NOT_ALLOWED - A Request or a Confirmation is pending. ATT DB cannot be changed in this moment. Or, Attribute group size is not correctly set.
BLE_STATUS_INVALID_PARAMS - Provided service definition is wrongly configured.
BLE_STATUS_OUT_OF_MEMORY - No free attributes are available.
BLE_STATUS_SUCCESS - Service and all nested Characteristics and Descriptors are correctly registered.</t>
  </si>
  <si>
    <t>aci_gatt_srv_include_service</t>
  </si>
  <si>
    <t>Service_Handle</t>
  </si>
  <si>
    <t>BLE_STATUS_NOT_ALLOWED - A Request or a Confirmation is pending. ATT DB cannot be changed in this moment. Included Service Declaration not immediately follow Service declaration.
BLE_STATUS_INVALID_PARAMS - Inlcuding or included Service is not found.
BLE_STATUS_OUT_OF_MEMORY - No free attributes are available.
BLE_STATUS_SUCCESS - Included Service is correctly registered.</t>
  </si>
  <si>
    <t>aci_gatt_srv_add_char</t>
  </si>
  <si>
    <t>ble_gatt_chr_def_t *</t>
  </si>
  <si>
    <t>Char_p</t>
  </si>
  <si>
    <t>BLE_STATUS_NOT_ALLOWED - A Request or a Confirmation is pending. ATT DB cannot be changed in this moment. Or, Attribute group size is not correctly set.
BLE_STATUS_INVALID_PARAMS - Provided Characteristic definition is wrongly configured or the provided Service is not found.
BLE_STATUS_OUT_OF_MEMORY - No free attributes are available.
BLE_STATUS_SUCCESS - Characteristic and all nested Descritpors are correctly registered.</t>
  </si>
  <si>
    <t>aci_gatt_srv_add_char_desc</t>
  </si>
  <si>
    <t>ble_gatt_descr_def_t *</t>
  </si>
  <si>
    <t>Descr_p</t>
  </si>
  <si>
    <t>BLE_STATUS_NOT_ALLOWED - A Request or a Confirmation is pending. ATT DB cannot be changed in this moment. Or, Attribute group size is not correctly set.
BLE_STATUS_INVALID_PARAMS - Provided Descriptor definition is wrongly configured or the provided Characteristic is not found.
BLE_STATUS_OUT_OF_MEMORY - No free attributes are available.
BLE_STATUS_SUCCESS - Descriptor is correctly registered.</t>
  </si>
  <si>
    <t>aci_gatt_srv_rm_service</t>
  </si>
  <si>
    <t>Serv_Handle</t>
  </si>
  <si>
    <t>BLE_STATUS_NOT_ALLOWED - A Request or a Confirmation is pending. ATT DB cannot be changed in this moment. 
BLE_STATUS_INVALID_PARAMS - Requested Service is not found.
BLE_STATUS_SUCCESS - Service and all nested Characteristics and Descriptors are correctly de-registered.</t>
  </si>
  <si>
    <t>aci_gatt_srv_rm_include_service</t>
  </si>
  <si>
    <t>Include_Handle</t>
  </si>
  <si>
    <t>BLE_STATUS_NOT_ALLOWED - A Request or a Confirmation is pending. ATT DB cannot be changed in this moment. 
BLE_STATUS_INVALID_PARAMS - Requested Included Service is not found.
BLE_STATUS_SUCCESS - Included Service is correctly de-registered.</t>
  </si>
  <si>
    <t>aci_gatt_srv_rm_char</t>
  </si>
  <si>
    <t>Char_Handle</t>
  </si>
  <si>
    <t>BLE_STATUS_NOT_ALLOWED - A Request or a Confirmation is pending. ATT DB cannot be changed in this moment. 
BLE_STATUS_INVALID_PARAMS - Requested Characteristic is not found.
BLE_STATUS_SUCCESS - Characteristic and all nested Descriptors are correctly de-registered.</t>
  </si>
  <si>
    <t>aci_gatt_srv_read_handle_value</t>
  </si>
  <si>
    <t>Attr_Handle</t>
  </si>
  <si>
    <t>BLE_STATUS_INVALID_PARAMS - Invalid attribute handle.
BLE_STATUS_FAILED - Requested Characteristic value is Connection Handle dependent (e.g.: CCCD).</t>
  </si>
  <si>
    <t>aci_gatt_srv_resp</t>
  </si>
  <si>
    <t>VOID: No status is returned
All checks and requested resources reservation are made before send User Application interaction (e.g.: aci_gatt_eatt_srv_read_event, aci_gatt_eatt_srv_write_event).</t>
  </si>
  <si>
    <t>aci_gatt_clt_write</t>
  </si>
  <si>
    <t>aci_gatt_clt_write_long</t>
  </si>
  <si>
    <t>aci_gatt_clt_write_char_reliable</t>
  </si>
  <si>
    <t>aci_gatt_srv_read_multiple_instance_handle_value</t>
  </si>
  <si>
    <t>BLE_STATUS_INVALID_PARAMS - Invalid attribute handle or Connection Handle.
BLE_STATUS_FAILED - Requested Characteristic value is not Connection Handle dependent.</t>
  </si>
  <si>
    <t>aci_gatt_eatt_srv_resp</t>
  </si>
  <si>
    <t>aci_gatt_eatt_clt_write</t>
  </si>
  <si>
    <t>aci_gatt_eatt_clt_write_long</t>
  </si>
  <si>
    <t>aci_gatt_eatt_clt_write_char_reliable</t>
  </si>
  <si>
    <t>aci_hal_get_fw_build_number</t>
  </si>
  <si>
    <t>aci_hal_write_config_data</t>
  </si>
  <si>
    <t>aci_hal_read_config_data</t>
  </si>
  <si>
    <t>aci_hal_set_tx_power_level</t>
  </si>
  <si>
    <t>aci_hal_le_tx_test_packet_number</t>
  </si>
  <si>
    <t>aci_hal_tone_start</t>
  </si>
  <si>
    <t>aci_hal_tone_stop</t>
  </si>
  <si>
    <t>aci_hal_get_link_status</t>
  </si>
  <si>
    <t>aci_hal_set_radio_activity_mask</t>
  </si>
  <si>
    <t>aci_hal_set_le_power_control</t>
  </si>
  <si>
    <t>aci_hal_write_radio_reg</t>
  </si>
  <si>
    <t>aci_hal_read_radio_reg</t>
  </si>
  <si>
    <t>aci_hal_peripheral_latency_enable</t>
  </si>
  <si>
    <t>aci_hal_get_evt_fifo_max_level</t>
  </si>
  <si>
    <t>aci_hal_get_pm_debug_info</t>
  </si>
  <si>
    <t>aci_hal_get_anchor_point</t>
  </si>
  <si>
    <t>*Build_Number</t>
  </si>
  <si>
    <t>*Number_Of_Packets</t>
  </si>
  <si>
    <t>Radio_Activity_Mask</t>
  </si>
  <si>
    <t>En_High_Power</t>
  </si>
  <si>
    <t>RF_Channel</t>
  </si>
  <si>
    <t>Bank_index</t>
  </si>
  <si>
    <t>Start_Address</t>
  </si>
  <si>
    <t>*ISR0_FIFO_Max_Level</t>
  </si>
  <si>
    <t>*Allocated_For_TX</t>
  </si>
  <si>
    <t>HAL</t>
  </si>
  <si>
    <t>BLE_STATUS_SUCCESS - command performed successfully.</t>
  </si>
  <si>
    <t>BLE_ERROR_UNKNOWN_CONNECTION_ID - invalid connection handle or context not found for this handle.
BLE_STATUS_SUCCESS - command performed successfully.</t>
  </si>
  <si>
    <t>BLE_ERROR_INVALID_HCI_CMD_PARAMS - invalid input parameter (enable).BLE_ERROR_UNKNOWN_CONNECTION_ID - invalid connection handle or context not found for this handle.
BLE_ERROR_COMMAND_DISALLOWED - command available for Periperal role only, not for Central.
BLE_STATUS_SUCCESS - command performed successfully.</t>
  </si>
  <si>
    <t>BLE_ERROR_INVALID_HCI_CMD_PARAMS - invalid parameters to write.
BLE_STATUS_SUCCESS - write operation performed successfully.</t>
  </si>
  <si>
    <t>BLE_ERROR_INVALID_HCI_CMD_PARAMS - invalid parameters to read.
BLE_STATUS_SUCCESS - read operation performed successfully.</t>
  </si>
  <si>
    <t>BLE_ERROR_INVALID_HCI_CMD_PARAMS - invalid offset parameters.
BLE_STATUS_SUCCESS - read operation performed successfully.</t>
  </si>
  <si>
    <t>BLE_ERROR_INVALID_HCI_CMD_PARAMS - invalid offset or value length parameters.
BLE_ERROR_UNSUPPORTED_FEATURE - in case of errors when forcing scan channel bitmap.
BLE_ERROR_PARAMETER_OUT_OF_RANGE - in case of error when forcing Write Supported Data parameters.
BLE_STATUS_NOT_ALLOWED - in case of errors when forcing multi_link_connection or when forcing SC DEBUG KEY
BLE_STATUS_SUCCESS - write operation performed successfully.</t>
  </si>
  <si>
    <t>BLE_STATUS_SUCCESS - FW Build Number retrieved successfully.</t>
  </si>
  <si>
    <t>BLE_ERROR_INVALID_HCI_CMD_PARAMS - invalid pa_level or en_high_power input parameter.
BLE_STATUS_SUCCESS - new TX Power level value successfully set.</t>
  </si>
  <si>
    <t>BLE_ERROR_COMMAND_DISALLOWED - tone already started and not stopped.
BLE_ERROR_INVALID_HCI_CMD_PARAMS - invalid RF_Channel or freq_offset input parameter.
BLE_STATUS_SUCCESS - command performed successfully.</t>
  </si>
  <si>
    <t>BLE_ERROR_COMMAND_DISALLOWED - not possible to perform stop because tone_start is not on-going.
BLE_STATUS_SUCCESS - command performed successfully.</t>
  </si>
  <si>
    <t>BLE_ERROR_INVALID_HCI_CMD_PARAMS - Bank_Index parameter greater than maximum number of connections.
BLE_STATUS_SUCCESS - link status successfully returned.</t>
  </si>
  <si>
    <t>BLE_ERROR_INVALID_HCI_CMD_PARAMS - one of the input parameter is outside of valid range.
BLE_ERROR_UNSUPPORTED_FEATURE - feature not supported in current configuration.
BLE_STATUS_SUCCESS - LE Power control feature correctly configured.</t>
  </si>
  <si>
    <t>SRV+CLI</t>
  </si>
  <si>
    <t>Read+Write+Get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</si>
</sst>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b/>
      <sz val="11"/>
      <color rgb="FFC00000"/>
      <name val="Calibri"/>
      <family val="2"/>
      <scheme val="minor"/>
    </font>
    <font>
      <sz val="11"/>
      <color rgb="FF7030A0"/>
      <name val="Calibri"/>
      <family val="2"/>
      <scheme val="minor"/>
    </font>
    <font>
      <b/>
      <sz val="11"/>
      <color rgb="FF7030A0"/>
      <name val="Calibri"/>
      <family val="2"/>
      <scheme val="minor"/>
    </font>
    <font>
      <sz val="9"/>
      <color theme="1"/>
      <name val="Calibri"/>
      <family val="2"/>
      <scheme val="minor"/>
    </font>
    <font>
      <b/>
      <sz val="12"/>
      <color theme="1"/>
      <name val="Calibri"/>
      <family val="2"/>
      <scheme val="minor"/>
    </font>
    <font>
      <b/>
      <sz val="11"/>
      <color rgb="FFFF66FF"/>
      <name val="Calibri"/>
      <family val="2"/>
      <scheme val="minor"/>
    </font>
    <font>
      <sz val="11"/>
      <color theme="0" tint="-0.249977111117893"/>
      <name val="Calibri"/>
      <family val="2"/>
      <scheme val="minor"/>
    </font>
    <font>
      <i/>
      <sz val="9"/>
      <color theme="1"/>
      <name val="Calibri"/>
      <family val="2"/>
      <scheme val="minor"/>
    </font>
    <font>
      <b/>
      <sz val="11"/>
      <color theme="5"/>
      <name val="Calibri"/>
      <family val="2"/>
      <scheme val="minor"/>
    </font>
    <font>
      <sz val="9"/>
      <color rgb="FF000000"/>
      <name val="Calibri"/>
    </font>
    <font>
      <i/>
      <sz val="9"/>
      <color rgb="FF000000"/>
      <name val="Calibri"/>
    </font>
    <font>
      <i/>
      <sz val="11"/>
      <color theme="1"/>
      <name val="Calibri"/>
      <family val="2"/>
      <scheme val="minor"/>
    </font>
    <font>
      <b/>
      <sz val="14"/>
      <color theme="1"/>
      <name val="Calibri"/>
      <family val="2"/>
      <scheme val="minor"/>
    </font>
    <font>
      <b/>
      <sz val="14"/>
      <color rgb="FFC00000"/>
      <name val="Calibri"/>
      <family val="2"/>
      <scheme val="minor"/>
    </font>
    <font>
      <sz val="14"/>
      <color rgb="FFC00000"/>
      <name val="Calibri"/>
      <family val="2"/>
      <scheme val="minor"/>
    </font>
    <font>
      <b/>
      <sz val="11"/>
      <color rgb="FFFF0000"/>
      <name val="Calibri"/>
      <family val="2"/>
      <scheme val="minor"/>
    </font>
  </fonts>
  <fills count="9">
    <fill>
      <patternFill patternType="none"/>
    </fill>
    <fill>
      <patternFill patternType="gray125"/>
    </fill>
    <fill>
      <patternFill patternType="solid">
        <fgColor rgb="FFFFC000"/>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8" tint="0.79998168889431442"/>
        <bgColor indexed="64"/>
      </patternFill>
    </fill>
  </fills>
  <borders count="23">
    <border>
      <left/>
      <right/>
      <top/>
      <bottom/>
      <diagonal/>
    </border>
    <border>
      <left style="medium">
        <color auto="1"/>
      </left>
      <right/>
      <top/>
      <bottom style="dotted">
        <color auto="1"/>
      </bottom>
      <diagonal/>
    </border>
    <border>
      <left/>
      <right/>
      <top/>
      <bottom style="dotted">
        <color auto="1"/>
      </bottom>
      <diagonal/>
    </border>
    <border>
      <left/>
      <right style="medium">
        <color auto="1"/>
      </right>
      <top/>
      <bottom style="dotted">
        <color auto="1"/>
      </bottom>
      <diagonal/>
    </border>
    <border>
      <left style="medium">
        <color auto="1"/>
      </left>
      <right/>
      <top style="dotted">
        <color auto="1"/>
      </top>
      <bottom style="dotted">
        <color auto="1"/>
      </bottom>
      <diagonal/>
    </border>
    <border>
      <left/>
      <right/>
      <top style="dotted">
        <color auto="1"/>
      </top>
      <bottom style="dotted">
        <color auto="1"/>
      </bottom>
      <diagonal/>
    </border>
    <border>
      <left/>
      <right style="medium">
        <color auto="1"/>
      </right>
      <top style="dotted">
        <color auto="1"/>
      </top>
      <bottom style="dotted">
        <color auto="1"/>
      </bottom>
      <diagonal/>
    </border>
    <border>
      <left style="medium">
        <color auto="1"/>
      </left>
      <right/>
      <top style="dotted">
        <color auto="1"/>
      </top>
      <bottom style="medium">
        <color auto="1"/>
      </bottom>
      <diagonal/>
    </border>
    <border>
      <left/>
      <right/>
      <top style="dotted">
        <color auto="1"/>
      </top>
      <bottom style="medium">
        <color auto="1"/>
      </bottom>
      <diagonal/>
    </border>
    <border>
      <left/>
      <right style="medium">
        <color auto="1"/>
      </right>
      <top style="dotted">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indexed="64"/>
      </left>
      <right/>
      <top style="dotted">
        <color indexed="64"/>
      </top>
      <bottom style="dotted">
        <color indexed="64"/>
      </bottom>
      <diagonal/>
    </border>
    <border>
      <left style="thin">
        <color indexed="64"/>
      </left>
      <right/>
      <top style="dotted">
        <color indexed="64"/>
      </top>
      <bottom style="medium">
        <color auto="1"/>
      </bottom>
      <diagonal/>
    </border>
    <border>
      <left/>
      <right/>
      <top style="thin">
        <color auto="1"/>
      </top>
      <bottom style="dotted">
        <color auto="1"/>
      </bottom>
      <diagonal/>
    </border>
    <border>
      <left style="medium">
        <color auto="1"/>
      </left>
      <right/>
      <top style="thin">
        <color auto="1"/>
      </top>
      <bottom style="dotted">
        <color auto="1"/>
      </bottom>
      <diagonal/>
    </border>
    <border>
      <left style="thin">
        <color indexed="64"/>
      </left>
      <right/>
      <top style="thin">
        <color auto="1"/>
      </top>
      <bottom style="dotted">
        <color auto="1"/>
      </bottom>
      <diagonal/>
    </border>
    <border>
      <left/>
      <right style="medium">
        <color auto="1"/>
      </right>
      <top style="thin">
        <color auto="1"/>
      </top>
      <bottom style="dotted">
        <color auto="1"/>
      </bottom>
      <diagonal/>
    </border>
    <border>
      <left/>
      <right/>
      <top style="dotted">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62">
    <xf numFmtId="0" fontId="0" fillId="0" borderId="0" xfId="0"/>
    <xf numFmtId="0" fontId="1" fillId="2" borderId="0" xfId="0" applyFont="1" applyFill="1"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2" fillId="0" borderId="2" xfId="0" applyFont="1" applyBorder="1" applyAlignment="1">
      <alignment vertical="center"/>
    </xf>
    <xf numFmtId="0" fontId="0" fillId="0" borderId="2" xfId="0" applyBorder="1" applyAlignment="1">
      <alignment vertical="center"/>
    </xf>
    <xf numFmtId="0" fontId="5" fillId="0" borderId="3" xfId="0" applyFont="1" applyBorder="1" applyAlignment="1">
      <alignment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2" fillId="0" borderId="5" xfId="0" applyFont="1" applyBorder="1" applyAlignment="1">
      <alignment vertical="center"/>
    </xf>
    <xf numFmtId="0" fontId="0" fillId="0" borderId="5" xfId="0" applyBorder="1" applyAlignment="1">
      <alignment vertical="center"/>
    </xf>
    <xf numFmtId="0" fontId="5" fillId="0" borderId="6" xfId="0" applyFont="1" applyBorder="1" applyAlignment="1">
      <alignment vertical="center" wrapText="1"/>
    </xf>
    <xf numFmtId="0" fontId="3" fillId="0" borderId="5" xfId="0" applyFont="1" applyBorder="1" applyAlignment="1">
      <alignment horizontal="center" vertical="center"/>
    </xf>
    <xf numFmtId="0" fontId="4" fillId="0" borderId="5" xfId="0" applyFont="1" applyBorder="1" applyAlignment="1">
      <alignment vertical="center"/>
    </xf>
    <xf numFmtId="0" fontId="5" fillId="0" borderId="6" xfId="0" applyFont="1" applyBorder="1" applyAlignment="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3" fillId="0" borderId="8" xfId="0" applyFont="1" applyBorder="1" applyAlignment="1">
      <alignment horizontal="center" vertical="center"/>
    </xf>
    <xf numFmtId="0" fontId="4" fillId="0" borderId="8" xfId="0" applyFont="1" applyBorder="1" applyAlignment="1">
      <alignment vertical="center"/>
    </xf>
    <xf numFmtId="0" fontId="0" fillId="0" borderId="8" xfId="0" applyBorder="1" applyAlignment="1">
      <alignment vertical="center"/>
    </xf>
    <xf numFmtId="0" fontId="5" fillId="0" borderId="9" xfId="0" applyFont="1" applyBorder="1" applyAlignment="1">
      <alignment vertical="center" wrapText="1"/>
    </xf>
    <xf numFmtId="0" fontId="6" fillId="2" borderId="10" xfId="0" applyFont="1" applyFill="1" applyBorder="1" applyAlignment="1">
      <alignment horizontal="center"/>
    </xf>
    <xf numFmtId="0" fontId="6" fillId="2" borderId="11" xfId="0" applyFont="1" applyFill="1" applyBorder="1" applyAlignment="1">
      <alignment horizontal="center"/>
    </xf>
    <xf numFmtId="0" fontId="6" fillId="2" borderId="11" xfId="0" applyFont="1" applyFill="1" applyBorder="1"/>
    <xf numFmtId="0" fontId="6" fillId="2" borderId="12" xfId="0" applyFont="1" applyFill="1" applyBorder="1"/>
    <xf numFmtId="0" fontId="1" fillId="4" borderId="2" xfId="0" applyFont="1" applyFill="1" applyBorder="1" applyAlignment="1">
      <alignment vertical="center"/>
    </xf>
    <xf numFmtId="0" fontId="1" fillId="4" borderId="5" xfId="0" applyFont="1" applyFill="1" applyBorder="1" applyAlignment="1">
      <alignment vertical="center"/>
    </xf>
    <xf numFmtId="0" fontId="1" fillId="3" borderId="5" xfId="0" applyFont="1" applyFill="1" applyBorder="1" applyAlignment="1">
      <alignment vertical="center"/>
    </xf>
    <xf numFmtId="0" fontId="1" fillId="4" borderId="8" xfId="0" applyFont="1" applyFill="1" applyBorder="1" applyAlignment="1">
      <alignment vertical="center"/>
    </xf>
    <xf numFmtId="0" fontId="0" fillId="0" borderId="0" xfId="0" applyAlignment="1">
      <alignment vertical="center"/>
    </xf>
    <xf numFmtId="0" fontId="7" fillId="0" borderId="13" xfId="0" applyFont="1" applyBorder="1" applyAlignment="1">
      <alignment vertical="center"/>
    </xf>
    <xf numFmtId="0" fontId="7" fillId="0" borderId="14" xfId="0" applyFont="1" applyBorder="1" applyAlignment="1">
      <alignment vertical="center"/>
    </xf>
    <xf numFmtId="0" fontId="0" fillId="0" borderId="16" xfId="0" applyBorder="1" applyAlignment="1">
      <alignment vertical="center"/>
    </xf>
    <xf numFmtId="0" fontId="0" fillId="0" borderId="15" xfId="0" applyBorder="1" applyAlignment="1">
      <alignment vertical="center"/>
    </xf>
    <xf numFmtId="0" fontId="7" fillId="0" borderId="17" xfId="0" applyFont="1" applyBorder="1" applyAlignment="1">
      <alignment vertical="center"/>
    </xf>
    <xf numFmtId="0" fontId="5" fillId="0" borderId="18" xfId="0" applyFont="1" applyBorder="1" applyAlignment="1">
      <alignment vertical="center" wrapText="1"/>
    </xf>
    <xf numFmtId="0" fontId="0" fillId="0" borderId="4" xfId="0" applyBorder="1" applyAlignment="1">
      <alignment vertical="center"/>
    </xf>
    <xf numFmtId="0" fontId="8" fillId="0" borderId="5" xfId="0" applyFont="1" applyBorder="1" applyAlignment="1">
      <alignment vertical="center"/>
    </xf>
    <xf numFmtId="0" fontId="0" fillId="0" borderId="7" xfId="0" applyBorder="1" applyAlignment="1">
      <alignment vertical="center"/>
    </xf>
    <xf numFmtId="0" fontId="9" fillId="0" borderId="6" xfId="0" applyFont="1" applyBorder="1" applyAlignment="1">
      <alignment vertical="center"/>
    </xf>
    <xf numFmtId="0" fontId="0" fillId="0" borderId="15" xfId="0" applyBorder="1" applyAlignment="1">
      <alignment horizontal="center" vertical="center"/>
    </xf>
    <xf numFmtId="0" fontId="0" fillId="0" borderId="19" xfId="0" applyBorder="1" applyAlignment="1">
      <alignment horizontal="center" vertical="center"/>
    </xf>
    <xf numFmtId="0" fontId="10" fillId="0" borderId="2" xfId="0" applyFont="1" applyBorder="1" applyAlignment="1">
      <alignment vertical="center"/>
    </xf>
    <xf numFmtId="0" fontId="11" fillId="0" borderId="6" xfId="0" applyFont="1" applyBorder="1" applyAlignment="1">
      <alignment vertical="center" wrapText="1"/>
    </xf>
    <xf numFmtId="0" fontId="9" fillId="0" borderId="9" xfId="0" applyFont="1" applyBorder="1" applyAlignment="1">
      <alignment vertical="center"/>
    </xf>
    <xf numFmtId="0" fontId="1" fillId="5" borderId="0" xfId="0" applyFont="1" applyFill="1" applyAlignment="1">
      <alignment horizontal="center"/>
    </xf>
    <xf numFmtId="0" fontId="1" fillId="8" borderId="0" xfId="0" applyFont="1" applyFill="1"/>
    <xf numFmtId="0" fontId="1" fillId="8" borderId="0" xfId="0" applyFont="1" applyFill="1" applyAlignment="1">
      <alignment horizontal="center"/>
    </xf>
    <xf numFmtId="0" fontId="13" fillId="0" borderId="0" xfId="0" applyFont="1" applyAlignment="1">
      <alignment horizontal="center"/>
    </xf>
    <xf numFmtId="49" fontId="5" fillId="0" borderId="18" xfId="0" applyNumberFormat="1" applyFont="1" applyBorder="1" applyAlignment="1">
      <alignment vertical="center" wrapText="1"/>
    </xf>
    <xf numFmtId="0" fontId="0" fillId="0" borderId="20" xfId="0" applyBorder="1" applyAlignment="1">
      <alignment horizontal="center" vertical="center"/>
    </xf>
    <xf numFmtId="0" fontId="0" fillId="0" borderId="21" xfId="0" applyBorder="1"/>
    <xf numFmtId="0" fontId="5" fillId="0" borderId="22" xfId="0" applyFont="1" applyBorder="1" applyAlignment="1">
      <alignment vertical="center" wrapText="1"/>
    </xf>
    <xf numFmtId="0" fontId="15" fillId="6" borderId="0" xfId="0" applyFont="1" applyFill="1" applyAlignment="1">
      <alignment horizontal="center"/>
    </xf>
    <xf numFmtId="0" fontId="16" fillId="6" borderId="0" xfId="0" applyFont="1" applyFill="1" applyAlignment="1">
      <alignment horizontal="center"/>
    </xf>
    <xf numFmtId="0" fontId="17" fillId="4" borderId="2" xfId="0" applyFont="1" applyFill="1" applyBorder="1" applyAlignment="1">
      <alignment vertical="center"/>
    </xf>
    <xf numFmtId="0" fontId="17" fillId="4" borderId="21" xfId="0" applyFont="1" applyFill="1" applyBorder="1" applyAlignment="1">
      <alignment vertical="center"/>
    </xf>
    <xf numFmtId="0" fontId="14" fillId="7"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0A1DE-3BCA-4D92-A1C8-4309269FC3F6}">
  <dimension ref="A1:C8"/>
  <sheetViews>
    <sheetView workbookViewId="0">
      <selection activeCell="B8" sqref="B8"/>
    </sheetView>
  </sheetViews>
  <sheetFormatPr defaultRowHeight="14.5" x14ac:dyDescent="0.35"/>
  <cols>
    <col min="1" max="1" width="10.54296875" style="2" bestFit="1" customWidth="1"/>
    <col min="2" max="2" width="15.36328125" style="2" bestFit="1" customWidth="1"/>
  </cols>
  <sheetData>
    <row r="1" spans="1:3" ht="18.5" x14ac:dyDescent="0.45">
      <c r="A1" s="61" t="s">
        <v>0</v>
      </c>
      <c r="B1" s="61"/>
      <c r="C1" s="61"/>
    </row>
    <row r="2" spans="1:3" x14ac:dyDescent="0.35">
      <c r="A2" s="51" t="s">
        <v>1</v>
      </c>
      <c r="B2" s="51" t="s">
        <v>2</v>
      </c>
      <c r="C2" s="50"/>
    </row>
    <row r="3" spans="1:3" x14ac:dyDescent="0.35">
      <c r="A3" s="3" t="s">
        <v>3</v>
      </c>
      <c r="B3" s="52" t="s">
        <v>3</v>
      </c>
      <c r="C3" s="3">
        <f>GAP!B36</f>
        <v>34</v>
      </c>
    </row>
    <row r="4" spans="1:3" x14ac:dyDescent="0.35">
      <c r="A4" s="3" t="s">
        <v>3</v>
      </c>
      <c r="B4" s="52" t="s">
        <v>4</v>
      </c>
      <c r="C4" s="3">
        <f>'GAP(SEC)'!B17</f>
        <v>15</v>
      </c>
    </row>
    <row r="5" spans="1:3" x14ac:dyDescent="0.35">
      <c r="A5" s="3" t="s">
        <v>5</v>
      </c>
      <c r="B5" s="52" t="s">
        <v>6</v>
      </c>
      <c r="C5" s="3">
        <f>L2C!B14</f>
        <v>12</v>
      </c>
    </row>
    <row r="6" spans="1:3" x14ac:dyDescent="0.35">
      <c r="A6" s="3" t="s">
        <v>7</v>
      </c>
      <c r="B6" s="52" t="s">
        <v>309</v>
      </c>
      <c r="C6" s="3">
        <f>GATT!B59</f>
        <v>57</v>
      </c>
    </row>
    <row r="7" spans="1:3" x14ac:dyDescent="0.35">
      <c r="A7" s="3" t="s">
        <v>295</v>
      </c>
      <c r="B7" s="52" t="s">
        <v>310</v>
      </c>
      <c r="C7" s="3">
        <f>HAL!B18</f>
        <v>16</v>
      </c>
    </row>
    <row r="8" spans="1:3" ht="18.5" x14ac:dyDescent="0.45">
      <c r="A8" s="57" t="s">
        <v>8</v>
      </c>
      <c r="B8" s="58"/>
      <c r="C8" s="57">
        <f>SUM(C3:C7)</f>
        <v>134</v>
      </c>
    </row>
  </sheetData>
  <mergeCells count="1">
    <mergeCell ref="A1:C1"/>
  </mergeCells>
  <pageMargins left="0.7" right="0.7" top="0.75" bottom="0.75" header="0.3" footer="0.3"/>
  <pageSetup paperSize="9" orientation="portrait" r:id="rId1"/>
  <headerFooter>
    <oddFooter>&amp;R&amp;1#&amp;"Arial"&amp;12&amp;KFF0000ST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6EF6-CDDF-435E-BC54-B31DEE03ED6D}">
  <sheetPr>
    <pageSetUpPr fitToPage="1"/>
  </sheetPr>
  <dimension ref="A1:M44"/>
  <sheetViews>
    <sheetView tabSelected="1" topLeftCell="B1" workbookViewId="0">
      <selection activeCell="N2" sqref="N2"/>
    </sheetView>
  </sheetViews>
  <sheetFormatPr defaultRowHeight="14.5" x14ac:dyDescent="0.35"/>
  <cols>
    <col min="1" max="1" width="8.90625" style="2" hidden="1" customWidth="1"/>
    <col min="2" max="2" width="11" style="2" customWidth="1"/>
    <col min="3" max="3" width="7.54296875" style="2" hidden="1" customWidth="1"/>
    <col min="4" max="4" width="4.54296875" style="2" hidden="1" customWidth="1"/>
    <col min="5" max="5" width="7.453125" style="2" hidden="1" customWidth="1"/>
    <col min="6" max="6" width="8.08984375" style="2" hidden="1" customWidth="1"/>
    <col min="7" max="7" width="44.90625" style="4" customWidth="1"/>
    <col min="8" max="8" width="8.90625" style="2" hidden="1" customWidth="1"/>
    <col min="9" max="9" width="9.6328125" hidden="1" customWidth="1"/>
    <col min="10" max="10" width="20.6328125" hidden="1" customWidth="1"/>
    <col min="11" max="11" width="41.6328125" style="2" hidden="1" customWidth="1"/>
    <col min="12" max="12" width="24" hidden="1" customWidth="1"/>
    <col min="13" max="13" width="80.6328125" customWidth="1"/>
  </cols>
  <sheetData>
    <row r="1" spans="1:13" ht="15.5" x14ac:dyDescent="0.35">
      <c r="A1" s="1" t="s">
        <v>9</v>
      </c>
      <c r="B1" s="25" t="s">
        <v>10</v>
      </c>
      <c r="C1" s="26" t="s">
        <v>11</v>
      </c>
      <c r="D1" s="26" t="s">
        <v>12</v>
      </c>
      <c r="E1" s="26" t="s">
        <v>13</v>
      </c>
      <c r="F1" s="26" t="s">
        <v>14</v>
      </c>
      <c r="G1" s="27" t="s">
        <v>15</v>
      </c>
      <c r="H1" s="26"/>
      <c r="I1" s="27" t="s">
        <v>16</v>
      </c>
      <c r="J1" s="27" t="s">
        <v>17</v>
      </c>
      <c r="K1" s="26" t="s">
        <v>18</v>
      </c>
      <c r="L1" s="26" t="s">
        <v>19</v>
      </c>
      <c r="M1" s="28" t="s">
        <v>20</v>
      </c>
    </row>
    <row r="2" spans="1:13" ht="39.75" customHeight="1" x14ac:dyDescent="0.35">
      <c r="A2" s="5">
        <v>5502</v>
      </c>
      <c r="B2" s="6" t="s">
        <v>21</v>
      </c>
      <c r="C2" s="7">
        <v>1</v>
      </c>
      <c r="D2" s="7" t="str">
        <f t="shared" ref="D2:D35" si="0">UPPER(MID(G2,5,3))</f>
        <v>GAP</v>
      </c>
      <c r="E2" s="7" t="s">
        <v>3</v>
      </c>
      <c r="F2" s="7" t="s">
        <v>3</v>
      </c>
      <c r="G2" s="29" t="s">
        <v>22</v>
      </c>
      <c r="H2" s="7" t="s">
        <v>23</v>
      </c>
      <c r="I2" s="9" t="s">
        <v>24</v>
      </c>
      <c r="J2" s="9" t="s">
        <v>25</v>
      </c>
      <c r="K2" s="7" t="s">
        <v>26</v>
      </c>
      <c r="L2" s="7" t="str">
        <f t="shared" ref="L2:L35" si="1">IF(K2=")","1","N")</f>
        <v>N</v>
      </c>
      <c r="M2" s="10" t="s">
        <v>27</v>
      </c>
    </row>
    <row r="3" spans="1:13" ht="32.4" customHeight="1" x14ac:dyDescent="0.35">
      <c r="A3" s="5">
        <v>5560</v>
      </c>
      <c r="B3" s="11" t="s">
        <v>21</v>
      </c>
      <c r="C3" s="12">
        <v>2</v>
      </c>
      <c r="D3" s="12" t="str">
        <f t="shared" si="0"/>
        <v>GAP</v>
      </c>
      <c r="E3" s="12" t="s">
        <v>3</v>
      </c>
      <c r="F3" s="12" t="s">
        <v>3</v>
      </c>
      <c r="G3" s="30" t="s">
        <v>28</v>
      </c>
      <c r="H3" s="12" t="s">
        <v>23</v>
      </c>
      <c r="I3" s="14" t="s">
        <v>29</v>
      </c>
      <c r="J3" s="14" t="s">
        <v>30</v>
      </c>
      <c r="K3" s="12" t="s">
        <v>31</v>
      </c>
      <c r="L3" s="7" t="str">
        <f t="shared" si="1"/>
        <v>1</v>
      </c>
      <c r="M3" s="10" t="s">
        <v>32</v>
      </c>
    </row>
    <row r="4" spans="1:13" ht="48" x14ac:dyDescent="0.35">
      <c r="A4" s="5">
        <v>5582</v>
      </c>
      <c r="B4" s="11" t="s">
        <v>21</v>
      </c>
      <c r="C4" s="12"/>
      <c r="D4" s="12" t="str">
        <f t="shared" si="0"/>
        <v>GAP</v>
      </c>
      <c r="E4" s="12" t="s">
        <v>3</v>
      </c>
      <c r="F4" s="12" t="s">
        <v>3</v>
      </c>
      <c r="G4" s="30" t="s">
        <v>33</v>
      </c>
      <c r="H4" s="12" t="s">
        <v>23</v>
      </c>
      <c r="I4" s="14" t="s">
        <v>29</v>
      </c>
      <c r="J4" s="14" t="s">
        <v>34</v>
      </c>
      <c r="K4" s="12" t="s">
        <v>26</v>
      </c>
      <c r="L4" s="7" t="str">
        <f t="shared" si="1"/>
        <v>N</v>
      </c>
      <c r="M4" s="15" t="s">
        <v>35</v>
      </c>
    </row>
    <row r="5" spans="1:13" ht="120" x14ac:dyDescent="0.35">
      <c r="A5" s="5">
        <v>5626</v>
      </c>
      <c r="B5" s="11" t="s">
        <v>21</v>
      </c>
      <c r="C5" s="12"/>
      <c r="D5" s="12" t="str">
        <f t="shared" si="0"/>
        <v>GAP</v>
      </c>
      <c r="E5" s="12" t="s">
        <v>3</v>
      </c>
      <c r="F5" s="12" t="s">
        <v>3</v>
      </c>
      <c r="G5" s="30" t="s">
        <v>36</v>
      </c>
      <c r="H5" s="12" t="s">
        <v>23</v>
      </c>
      <c r="I5" s="14" t="s">
        <v>24</v>
      </c>
      <c r="J5" s="14" t="s">
        <v>37</v>
      </c>
      <c r="K5" s="12" t="s">
        <v>26</v>
      </c>
      <c r="L5" s="7" t="str">
        <f t="shared" si="1"/>
        <v>N</v>
      </c>
      <c r="M5" s="47" t="s">
        <v>38</v>
      </c>
    </row>
    <row r="6" spans="1:13" ht="64.5" customHeight="1" x14ac:dyDescent="0.35">
      <c r="A6" s="5">
        <v>5646</v>
      </c>
      <c r="B6" s="11" t="s">
        <v>21</v>
      </c>
      <c r="C6" s="12"/>
      <c r="D6" s="12" t="str">
        <f t="shared" si="0"/>
        <v>GAP</v>
      </c>
      <c r="E6" s="12" t="s">
        <v>3</v>
      </c>
      <c r="F6" s="12" t="s">
        <v>3</v>
      </c>
      <c r="G6" s="30" t="s">
        <v>39</v>
      </c>
      <c r="H6" s="12" t="s">
        <v>23</v>
      </c>
      <c r="I6" s="14" t="s">
        <v>24</v>
      </c>
      <c r="J6" s="14" t="s">
        <v>40</v>
      </c>
      <c r="K6" s="12" t="s">
        <v>31</v>
      </c>
      <c r="L6" s="12" t="str">
        <f t="shared" si="1"/>
        <v>1</v>
      </c>
      <c r="M6" s="15" t="s">
        <v>41</v>
      </c>
    </row>
    <row r="7" spans="1:13" ht="32.4" customHeight="1" x14ac:dyDescent="0.35">
      <c r="A7" s="5">
        <v>5680</v>
      </c>
      <c r="B7" s="11" t="s">
        <v>21</v>
      </c>
      <c r="C7" s="12"/>
      <c r="D7" s="12" t="str">
        <f t="shared" si="0"/>
        <v>GAP</v>
      </c>
      <c r="E7" s="12" t="s">
        <v>3</v>
      </c>
      <c r="F7" s="12" t="s">
        <v>3</v>
      </c>
      <c r="G7" s="30" t="s">
        <v>42</v>
      </c>
      <c r="H7" s="12" t="s">
        <v>23</v>
      </c>
      <c r="I7" s="14" t="s">
        <v>29</v>
      </c>
      <c r="J7" s="14" t="s">
        <v>34</v>
      </c>
      <c r="K7" s="12" t="s">
        <v>26</v>
      </c>
      <c r="L7" s="12" t="str">
        <f t="shared" si="1"/>
        <v>N</v>
      </c>
      <c r="M7" s="43" t="s">
        <v>43</v>
      </c>
    </row>
    <row r="8" spans="1:13" ht="39.75" customHeight="1" x14ac:dyDescent="0.35">
      <c r="A8" s="5">
        <v>5717</v>
      </c>
      <c r="B8" s="11" t="s">
        <v>21</v>
      </c>
      <c r="C8" s="12"/>
      <c r="D8" s="12" t="str">
        <f t="shared" si="0"/>
        <v>GAP</v>
      </c>
      <c r="E8" s="12" t="s">
        <v>3</v>
      </c>
      <c r="F8" s="12" t="s">
        <v>44</v>
      </c>
      <c r="G8" s="30" t="s">
        <v>45</v>
      </c>
      <c r="H8" s="12" t="s">
        <v>23</v>
      </c>
      <c r="I8" s="14" t="s">
        <v>24</v>
      </c>
      <c r="J8" s="14" t="s">
        <v>46</v>
      </c>
      <c r="K8" s="12" t="s">
        <v>26</v>
      </c>
      <c r="L8" s="12" t="str">
        <f t="shared" si="1"/>
        <v>N</v>
      </c>
      <c r="M8" s="15" t="s">
        <v>47</v>
      </c>
    </row>
    <row r="9" spans="1:13" ht="48.75" customHeight="1" x14ac:dyDescent="0.35">
      <c r="A9" s="5">
        <v>6009</v>
      </c>
      <c r="B9" s="11" t="s">
        <v>21</v>
      </c>
      <c r="C9" s="12"/>
      <c r="D9" s="12" t="str">
        <f t="shared" si="0"/>
        <v>GAP</v>
      </c>
      <c r="E9" s="12" t="s">
        <v>3</v>
      </c>
      <c r="F9" s="12" t="s">
        <v>48</v>
      </c>
      <c r="G9" s="30" t="s">
        <v>49</v>
      </c>
      <c r="H9" s="12" t="s">
        <v>23</v>
      </c>
      <c r="I9" s="14" t="s">
        <v>24</v>
      </c>
      <c r="J9" s="14" t="s">
        <v>50</v>
      </c>
      <c r="K9" s="12" t="s">
        <v>26</v>
      </c>
      <c r="L9" s="12" t="str">
        <f t="shared" si="1"/>
        <v>N</v>
      </c>
      <c r="M9" s="47" t="s">
        <v>51</v>
      </c>
    </row>
    <row r="10" spans="1:13" ht="66" customHeight="1" x14ac:dyDescent="0.35">
      <c r="A10" s="5">
        <v>6057</v>
      </c>
      <c r="B10" s="11" t="s">
        <v>21</v>
      </c>
      <c r="C10" s="12"/>
      <c r="D10" s="12" t="str">
        <f t="shared" si="0"/>
        <v>GAP</v>
      </c>
      <c r="E10" s="12" t="s">
        <v>3</v>
      </c>
      <c r="F10" s="12" t="s">
        <v>48</v>
      </c>
      <c r="G10" s="30" t="s">
        <v>52</v>
      </c>
      <c r="H10" s="12" t="s">
        <v>23</v>
      </c>
      <c r="I10" s="14" t="s">
        <v>24</v>
      </c>
      <c r="J10" s="14" t="s">
        <v>53</v>
      </c>
      <c r="K10" s="12" t="s">
        <v>26</v>
      </c>
      <c r="L10" s="12" t="str">
        <f t="shared" si="1"/>
        <v>N</v>
      </c>
      <c r="M10" s="47" t="s">
        <v>54</v>
      </c>
    </row>
    <row r="11" spans="1:13" ht="32.4" customHeight="1" x14ac:dyDescent="0.35">
      <c r="A11" s="5">
        <v>6112</v>
      </c>
      <c r="B11" s="11" t="s">
        <v>21</v>
      </c>
      <c r="C11" s="12"/>
      <c r="D11" s="12" t="str">
        <f t="shared" si="0"/>
        <v>GAP</v>
      </c>
      <c r="E11" s="12" t="s">
        <v>3</v>
      </c>
      <c r="F11" s="12" t="s">
        <v>55</v>
      </c>
      <c r="G11" s="30" t="s">
        <v>56</v>
      </c>
      <c r="H11" s="12" t="s">
        <v>23</v>
      </c>
      <c r="I11" s="14" t="s">
        <v>24</v>
      </c>
      <c r="J11" s="14" t="s">
        <v>57</v>
      </c>
      <c r="K11" s="12" t="s">
        <v>26</v>
      </c>
      <c r="L11" s="12" t="str">
        <f t="shared" si="1"/>
        <v>N</v>
      </c>
      <c r="M11" s="15" t="s">
        <v>58</v>
      </c>
    </row>
    <row r="12" spans="1:13" ht="32.4" customHeight="1" x14ac:dyDescent="0.35">
      <c r="A12" s="5">
        <v>6152</v>
      </c>
      <c r="B12" s="11" t="s">
        <v>21</v>
      </c>
      <c r="C12" s="12"/>
      <c r="D12" s="12" t="str">
        <f t="shared" si="0"/>
        <v>GAP</v>
      </c>
      <c r="E12" s="12" t="s">
        <v>3</v>
      </c>
      <c r="F12" s="12" t="s">
        <v>59</v>
      </c>
      <c r="G12" s="30" t="s">
        <v>60</v>
      </c>
      <c r="H12" s="12" t="s">
        <v>23</v>
      </c>
      <c r="I12" s="14" t="s">
        <v>24</v>
      </c>
      <c r="J12" s="14" t="s">
        <v>37</v>
      </c>
      <c r="K12" s="12" t="s">
        <v>26</v>
      </c>
      <c r="L12" s="12" t="str">
        <f t="shared" si="1"/>
        <v>N</v>
      </c>
      <c r="M12" s="15" t="s">
        <v>61</v>
      </c>
    </row>
    <row r="13" spans="1:13" ht="164.25" customHeight="1" x14ac:dyDescent="0.35">
      <c r="A13" s="5">
        <v>6177</v>
      </c>
      <c r="B13" s="11" t="s">
        <v>21</v>
      </c>
      <c r="C13" s="12"/>
      <c r="D13" s="12" t="str">
        <f t="shared" si="0"/>
        <v>GAP</v>
      </c>
      <c r="E13" s="12" t="s">
        <v>3</v>
      </c>
      <c r="F13" s="12" t="s">
        <v>3</v>
      </c>
      <c r="G13" s="30" t="s">
        <v>62</v>
      </c>
      <c r="H13" s="12" t="s">
        <v>23</v>
      </c>
      <c r="I13" s="14" t="s">
        <v>24</v>
      </c>
      <c r="J13" s="14" t="s">
        <v>40</v>
      </c>
      <c r="K13" s="12" t="s">
        <v>26</v>
      </c>
      <c r="L13" s="12" t="str">
        <f t="shared" si="1"/>
        <v>N</v>
      </c>
      <c r="M13" s="47" t="s">
        <v>63</v>
      </c>
    </row>
    <row r="14" spans="1:13" ht="147" customHeight="1" x14ac:dyDescent="0.35">
      <c r="A14" s="5">
        <v>6200</v>
      </c>
      <c r="B14" s="11" t="s">
        <v>21</v>
      </c>
      <c r="C14" s="12"/>
      <c r="D14" s="12" t="str">
        <f t="shared" si="0"/>
        <v>GAP</v>
      </c>
      <c r="E14" s="12" t="s">
        <v>3</v>
      </c>
      <c r="F14" s="12" t="s">
        <v>3</v>
      </c>
      <c r="G14" s="30" t="s">
        <v>64</v>
      </c>
      <c r="H14" s="12" t="s">
        <v>23</v>
      </c>
      <c r="I14" s="14" t="s">
        <v>24</v>
      </c>
      <c r="J14" s="14" t="s">
        <v>65</v>
      </c>
      <c r="K14" s="12" t="s">
        <v>26</v>
      </c>
      <c r="L14" s="12" t="str">
        <f t="shared" si="1"/>
        <v>N</v>
      </c>
      <c r="M14" s="47" t="s">
        <v>66</v>
      </c>
    </row>
    <row r="15" spans="1:13" ht="68.25" customHeight="1" x14ac:dyDescent="0.35">
      <c r="A15" s="5">
        <v>6222</v>
      </c>
      <c r="B15" s="11" t="s">
        <v>21</v>
      </c>
      <c r="C15" s="12"/>
      <c r="D15" s="12" t="str">
        <f t="shared" si="0"/>
        <v>GAP</v>
      </c>
      <c r="E15" s="12" t="s">
        <v>3</v>
      </c>
      <c r="F15" s="12" t="s">
        <v>44</v>
      </c>
      <c r="G15" s="30" t="s">
        <v>67</v>
      </c>
      <c r="H15" s="12" t="s">
        <v>23</v>
      </c>
      <c r="I15" s="14" t="s">
        <v>24</v>
      </c>
      <c r="J15" s="14" t="s">
        <v>68</v>
      </c>
      <c r="K15" s="12" t="s">
        <v>26</v>
      </c>
      <c r="L15" s="12" t="str">
        <f t="shared" si="1"/>
        <v>N</v>
      </c>
      <c r="M15" s="47" t="s">
        <v>69</v>
      </c>
    </row>
    <row r="16" spans="1:13" ht="63.75" customHeight="1" x14ac:dyDescent="0.35">
      <c r="A16" s="5">
        <v>6235</v>
      </c>
      <c r="B16" s="11" t="s">
        <v>21</v>
      </c>
      <c r="C16" s="12"/>
      <c r="D16" s="12" t="str">
        <f t="shared" si="0"/>
        <v>GAP</v>
      </c>
      <c r="E16" s="12" t="s">
        <v>3</v>
      </c>
      <c r="F16" s="12" t="s">
        <v>44</v>
      </c>
      <c r="G16" s="30" t="s">
        <v>70</v>
      </c>
      <c r="H16" s="12" t="s">
        <v>23</v>
      </c>
      <c r="I16" s="14" t="s">
        <v>24</v>
      </c>
      <c r="J16" s="14" t="s">
        <v>68</v>
      </c>
      <c r="K16" s="12" t="s">
        <v>31</v>
      </c>
      <c r="L16" s="12" t="str">
        <f t="shared" si="1"/>
        <v>1</v>
      </c>
      <c r="M16" s="47" t="s">
        <v>71</v>
      </c>
    </row>
    <row r="17" spans="1:13" ht="38.25" customHeight="1" x14ac:dyDescent="0.35">
      <c r="A17" s="5">
        <v>6260</v>
      </c>
      <c r="B17" s="11" t="s">
        <v>21</v>
      </c>
      <c r="C17" s="12"/>
      <c r="D17" s="12" t="str">
        <f t="shared" si="0"/>
        <v>GAP</v>
      </c>
      <c r="E17" s="12" t="s">
        <v>3</v>
      </c>
      <c r="F17" s="12" t="s">
        <v>72</v>
      </c>
      <c r="G17" s="30" t="s">
        <v>73</v>
      </c>
      <c r="H17" s="12" t="s">
        <v>23</v>
      </c>
      <c r="I17" s="14" t="s">
        <v>24</v>
      </c>
      <c r="J17" s="14" t="s">
        <v>50</v>
      </c>
      <c r="K17" s="12" t="s">
        <v>26</v>
      </c>
      <c r="L17" s="12" t="str">
        <f t="shared" si="1"/>
        <v>N</v>
      </c>
      <c r="M17" s="47" t="s">
        <v>74</v>
      </c>
    </row>
    <row r="18" spans="1:13" ht="32.4" customHeight="1" x14ac:dyDescent="0.35">
      <c r="A18" s="5">
        <v>6281</v>
      </c>
      <c r="B18" s="11" t="s">
        <v>21</v>
      </c>
      <c r="C18" s="12"/>
      <c r="D18" s="12" t="str">
        <f t="shared" si="0"/>
        <v>GAP</v>
      </c>
      <c r="E18" s="12" t="s">
        <v>3</v>
      </c>
      <c r="F18" s="12" t="s">
        <v>72</v>
      </c>
      <c r="G18" s="31" t="s">
        <v>75</v>
      </c>
      <c r="H18" s="12" t="s">
        <v>23</v>
      </c>
      <c r="I18" s="14" t="s">
        <v>24</v>
      </c>
      <c r="J18" s="14" t="s">
        <v>53</v>
      </c>
      <c r="K18" s="12" t="s">
        <v>26</v>
      </c>
      <c r="L18" s="12" t="str">
        <f t="shared" si="1"/>
        <v>N</v>
      </c>
      <c r="M18" s="43" t="s">
        <v>76</v>
      </c>
    </row>
    <row r="19" spans="1:13" ht="32.4" customHeight="1" x14ac:dyDescent="0.35">
      <c r="A19" s="5">
        <v>6341</v>
      </c>
      <c r="B19" s="11" t="s">
        <v>21</v>
      </c>
      <c r="C19" s="12"/>
      <c r="D19" s="12" t="str">
        <f t="shared" si="0"/>
        <v>GAP</v>
      </c>
      <c r="E19" s="12" t="s">
        <v>3</v>
      </c>
      <c r="F19" s="12" t="s">
        <v>72</v>
      </c>
      <c r="G19" s="31" t="s">
        <v>77</v>
      </c>
      <c r="H19" s="12" t="s">
        <v>23</v>
      </c>
      <c r="I19" s="14" t="s">
        <v>24</v>
      </c>
      <c r="J19" s="14" t="s">
        <v>78</v>
      </c>
      <c r="K19" s="12" t="s">
        <v>26</v>
      </c>
      <c r="L19" s="12" t="str">
        <f t="shared" si="1"/>
        <v>N</v>
      </c>
      <c r="M19" s="43" t="s">
        <v>79</v>
      </c>
    </row>
    <row r="20" spans="1:13" ht="32.4" customHeight="1" x14ac:dyDescent="0.35">
      <c r="A20" s="5">
        <v>6354</v>
      </c>
      <c r="B20" s="11" t="s">
        <v>21</v>
      </c>
      <c r="C20" s="12"/>
      <c r="D20" s="12" t="str">
        <f t="shared" si="0"/>
        <v>GAP</v>
      </c>
      <c r="E20" s="12" t="s">
        <v>3</v>
      </c>
      <c r="F20" s="12" t="s">
        <v>72</v>
      </c>
      <c r="G20" s="31" t="s">
        <v>80</v>
      </c>
      <c r="H20" s="12" t="s">
        <v>23</v>
      </c>
      <c r="I20" s="14" t="s">
        <v>81</v>
      </c>
      <c r="J20" s="14" t="s">
        <v>82</v>
      </c>
      <c r="K20" s="12" t="s">
        <v>31</v>
      </c>
      <c r="L20" s="12" t="str">
        <f t="shared" si="1"/>
        <v>1</v>
      </c>
      <c r="M20" s="43" t="s">
        <v>83</v>
      </c>
    </row>
    <row r="21" spans="1:13" ht="51.75" customHeight="1" x14ac:dyDescent="0.35">
      <c r="A21" s="5">
        <v>6368</v>
      </c>
      <c r="B21" s="11" t="s">
        <v>21</v>
      </c>
      <c r="C21" s="12"/>
      <c r="D21" s="12" t="str">
        <f t="shared" si="0"/>
        <v>GAP</v>
      </c>
      <c r="E21" s="12" t="s">
        <v>3</v>
      </c>
      <c r="F21" s="12" t="s">
        <v>48</v>
      </c>
      <c r="G21" s="30" t="s">
        <v>84</v>
      </c>
      <c r="H21" s="12" t="s">
        <v>23</v>
      </c>
      <c r="I21" s="14" t="s">
        <v>24</v>
      </c>
      <c r="J21" s="14" t="s">
        <v>50</v>
      </c>
      <c r="K21" s="12" t="s">
        <v>31</v>
      </c>
      <c r="L21" s="12" t="str">
        <f t="shared" si="1"/>
        <v>1</v>
      </c>
      <c r="M21" s="47" t="s">
        <v>85</v>
      </c>
    </row>
    <row r="22" spans="1:13" ht="32.4" customHeight="1" x14ac:dyDescent="0.35">
      <c r="A22" s="5">
        <v>6377</v>
      </c>
      <c r="B22" s="11" t="s">
        <v>21</v>
      </c>
      <c r="C22" s="12"/>
      <c r="D22" s="12" t="str">
        <f t="shared" si="0"/>
        <v>GAP</v>
      </c>
      <c r="E22" s="12" t="s">
        <v>3</v>
      </c>
      <c r="F22" s="12" t="s">
        <v>48</v>
      </c>
      <c r="G22" s="30" t="s">
        <v>86</v>
      </c>
      <c r="H22" s="12" t="s">
        <v>23</v>
      </c>
      <c r="I22" s="14" t="s">
        <v>81</v>
      </c>
      <c r="J22" s="14" t="s">
        <v>82</v>
      </c>
      <c r="K22" s="12" t="s">
        <v>31</v>
      </c>
      <c r="L22" s="12" t="str">
        <f t="shared" si="1"/>
        <v>1</v>
      </c>
      <c r="M22" s="43" t="s">
        <v>87</v>
      </c>
    </row>
    <row r="23" spans="1:13" ht="32.4" customHeight="1" x14ac:dyDescent="0.35">
      <c r="A23" s="5">
        <v>6387</v>
      </c>
      <c r="B23" s="11" t="s">
        <v>21</v>
      </c>
      <c r="C23" s="12"/>
      <c r="D23" s="12" t="str">
        <f t="shared" si="0"/>
        <v>GAP</v>
      </c>
      <c r="E23" s="12" t="s">
        <v>3</v>
      </c>
      <c r="F23" s="12" t="s">
        <v>72</v>
      </c>
      <c r="G23" s="31" t="s">
        <v>88</v>
      </c>
      <c r="H23" s="12" t="s">
        <v>23</v>
      </c>
      <c r="I23" s="14" t="s">
        <v>29</v>
      </c>
      <c r="J23" s="14" t="s">
        <v>89</v>
      </c>
      <c r="K23" s="12" t="s">
        <v>31</v>
      </c>
      <c r="L23" s="12" t="str">
        <f t="shared" si="1"/>
        <v>1</v>
      </c>
      <c r="M23" s="43" t="s">
        <v>90</v>
      </c>
    </row>
    <row r="24" spans="1:13" ht="32.4" customHeight="1" x14ac:dyDescent="0.35">
      <c r="A24" s="5">
        <v>6406</v>
      </c>
      <c r="B24" s="11" t="s">
        <v>21</v>
      </c>
      <c r="C24" s="12"/>
      <c r="D24" s="12" t="str">
        <f t="shared" si="0"/>
        <v>GAP</v>
      </c>
      <c r="E24" s="12" t="s">
        <v>3</v>
      </c>
      <c r="F24" s="12" t="s">
        <v>72</v>
      </c>
      <c r="G24" s="31" t="s">
        <v>91</v>
      </c>
      <c r="H24" s="12" t="s">
        <v>23</v>
      </c>
      <c r="I24" s="14" t="s">
        <v>24</v>
      </c>
      <c r="J24" s="14" t="s">
        <v>92</v>
      </c>
      <c r="K24" s="12" t="s">
        <v>26</v>
      </c>
      <c r="L24" s="12" t="str">
        <f t="shared" si="1"/>
        <v>N</v>
      </c>
      <c r="M24" s="43" t="s">
        <v>93</v>
      </c>
    </row>
    <row r="25" spans="1:13" ht="32.4" customHeight="1" x14ac:dyDescent="0.35">
      <c r="A25" s="5">
        <v>6427</v>
      </c>
      <c r="B25" s="11" t="s">
        <v>21</v>
      </c>
      <c r="C25" s="12"/>
      <c r="D25" s="12" t="str">
        <f t="shared" si="0"/>
        <v>GAP</v>
      </c>
      <c r="E25" s="12" t="s">
        <v>3</v>
      </c>
      <c r="F25" s="12" t="s">
        <v>72</v>
      </c>
      <c r="G25" s="31" t="s">
        <v>94</v>
      </c>
      <c r="H25" s="12" t="s">
        <v>23</v>
      </c>
      <c r="I25" s="14" t="s">
        <v>24</v>
      </c>
      <c r="J25" s="14" t="s">
        <v>92</v>
      </c>
      <c r="K25" s="12" t="s">
        <v>26</v>
      </c>
      <c r="L25" s="12" t="str">
        <f t="shared" si="1"/>
        <v>N</v>
      </c>
      <c r="M25" s="43" t="s">
        <v>95</v>
      </c>
    </row>
    <row r="26" spans="1:13" ht="32.4" customHeight="1" x14ac:dyDescent="0.35">
      <c r="A26" s="5">
        <v>6436</v>
      </c>
      <c r="B26" s="11" t="s">
        <v>21</v>
      </c>
      <c r="C26" s="12"/>
      <c r="D26" s="12" t="str">
        <f t="shared" si="0"/>
        <v>GAP</v>
      </c>
      <c r="E26" s="12" t="s">
        <v>3</v>
      </c>
      <c r="F26" s="12" t="s">
        <v>72</v>
      </c>
      <c r="G26" s="31" t="s">
        <v>96</v>
      </c>
      <c r="H26" s="12" t="s">
        <v>23</v>
      </c>
      <c r="I26" s="14" t="s">
        <v>81</v>
      </c>
      <c r="J26" s="14" t="s">
        <v>82</v>
      </c>
      <c r="K26" s="12" t="s">
        <v>31</v>
      </c>
      <c r="L26" s="12" t="str">
        <f t="shared" si="1"/>
        <v>1</v>
      </c>
      <c r="M26" s="43" t="s">
        <v>97</v>
      </c>
    </row>
    <row r="27" spans="1:13" ht="32.4" customHeight="1" x14ac:dyDescent="0.35">
      <c r="A27" s="5">
        <v>6450</v>
      </c>
      <c r="B27" s="11" t="s">
        <v>21</v>
      </c>
      <c r="C27" s="12"/>
      <c r="D27" s="12" t="str">
        <f t="shared" si="0"/>
        <v>GAP</v>
      </c>
      <c r="E27" s="12" t="s">
        <v>3</v>
      </c>
      <c r="F27" s="12" t="s">
        <v>72</v>
      </c>
      <c r="G27" s="31" t="s">
        <v>98</v>
      </c>
      <c r="H27" s="12" t="s">
        <v>23</v>
      </c>
      <c r="I27" s="14" t="s">
        <v>24</v>
      </c>
      <c r="J27" s="14" t="s">
        <v>99</v>
      </c>
      <c r="K27" s="12" t="s">
        <v>31</v>
      </c>
      <c r="L27" s="12" t="str">
        <f t="shared" si="1"/>
        <v>1</v>
      </c>
      <c r="M27" s="43" t="s">
        <v>100</v>
      </c>
    </row>
    <row r="28" spans="1:13" ht="32.4" customHeight="1" x14ac:dyDescent="0.35">
      <c r="A28" s="5">
        <v>6465</v>
      </c>
      <c r="B28" s="11" t="s">
        <v>21</v>
      </c>
      <c r="C28" s="12"/>
      <c r="D28" s="12" t="str">
        <f t="shared" si="0"/>
        <v>GAP</v>
      </c>
      <c r="E28" s="12" t="s">
        <v>3</v>
      </c>
      <c r="F28" s="12" t="s">
        <v>72</v>
      </c>
      <c r="G28" s="31" t="s">
        <v>101</v>
      </c>
      <c r="H28" s="12" t="s">
        <v>23</v>
      </c>
      <c r="I28" s="14" t="s">
        <v>29</v>
      </c>
      <c r="J28" s="14" t="s">
        <v>89</v>
      </c>
      <c r="K28" s="12" t="s">
        <v>26</v>
      </c>
      <c r="L28" s="12" t="str">
        <f t="shared" si="1"/>
        <v>N</v>
      </c>
      <c r="M28" s="43" t="s">
        <v>102</v>
      </c>
    </row>
    <row r="29" spans="1:13" ht="32.4" customHeight="1" x14ac:dyDescent="0.35">
      <c r="A29" s="5">
        <v>6484</v>
      </c>
      <c r="B29" s="11" t="s">
        <v>21</v>
      </c>
      <c r="C29" s="12"/>
      <c r="D29" s="12" t="str">
        <f t="shared" si="0"/>
        <v>GAP</v>
      </c>
      <c r="E29" s="12" t="s">
        <v>3</v>
      </c>
      <c r="F29" s="12" t="s">
        <v>103</v>
      </c>
      <c r="G29" s="31" t="s">
        <v>104</v>
      </c>
      <c r="H29" s="12" t="s">
        <v>23</v>
      </c>
      <c r="I29" s="14" t="s">
        <v>29</v>
      </c>
      <c r="J29" s="14" t="s">
        <v>34</v>
      </c>
      <c r="K29" s="12" t="s">
        <v>26</v>
      </c>
      <c r="L29" s="12" t="str">
        <f t="shared" si="1"/>
        <v>N</v>
      </c>
      <c r="M29" s="43" t="s">
        <v>105</v>
      </c>
    </row>
    <row r="30" spans="1:13" ht="32.4" customHeight="1" x14ac:dyDescent="0.35">
      <c r="A30" s="5">
        <v>6503</v>
      </c>
      <c r="B30" s="11" t="s">
        <v>21</v>
      </c>
      <c r="C30" s="12"/>
      <c r="D30" s="12" t="str">
        <f t="shared" si="0"/>
        <v>GAP</v>
      </c>
      <c r="E30" s="12" t="s">
        <v>3</v>
      </c>
      <c r="F30" s="12" t="s">
        <v>103</v>
      </c>
      <c r="G30" s="31" t="s">
        <v>106</v>
      </c>
      <c r="H30" s="12" t="s">
        <v>23</v>
      </c>
      <c r="I30" s="14" t="s">
        <v>29</v>
      </c>
      <c r="J30" s="14" t="s">
        <v>34</v>
      </c>
      <c r="K30" s="12" t="s">
        <v>26</v>
      </c>
      <c r="L30" s="12" t="str">
        <f t="shared" si="1"/>
        <v>N</v>
      </c>
      <c r="M30" s="43" t="s">
        <v>107</v>
      </c>
    </row>
    <row r="31" spans="1:13" ht="32.4" customHeight="1" x14ac:dyDescent="0.35">
      <c r="A31" s="5">
        <v>6548</v>
      </c>
      <c r="B31" s="11" t="s">
        <v>21</v>
      </c>
      <c r="C31" s="12"/>
      <c r="D31" s="12" t="str">
        <f t="shared" si="0"/>
        <v>GAP</v>
      </c>
      <c r="E31" s="12" t="s">
        <v>3</v>
      </c>
      <c r="F31" s="12" t="s">
        <v>103</v>
      </c>
      <c r="G31" s="31" t="s">
        <v>108</v>
      </c>
      <c r="H31" s="12" t="s">
        <v>23</v>
      </c>
      <c r="I31" s="14" t="s">
        <v>29</v>
      </c>
      <c r="J31" s="14" t="s">
        <v>34</v>
      </c>
      <c r="K31" s="12" t="s">
        <v>26</v>
      </c>
      <c r="L31" s="12" t="str">
        <f t="shared" si="1"/>
        <v>N</v>
      </c>
      <c r="M31" s="43" t="s">
        <v>109</v>
      </c>
    </row>
    <row r="32" spans="1:13" ht="32.4" customHeight="1" x14ac:dyDescent="0.35">
      <c r="A32" s="5">
        <v>6591</v>
      </c>
      <c r="B32" s="11" t="s">
        <v>21</v>
      </c>
      <c r="C32" s="12"/>
      <c r="D32" s="12" t="str">
        <f t="shared" si="0"/>
        <v>GAP</v>
      </c>
      <c r="E32" s="12" t="s">
        <v>3</v>
      </c>
      <c r="F32" s="12" t="s">
        <v>103</v>
      </c>
      <c r="G32" s="31" t="s">
        <v>110</v>
      </c>
      <c r="H32" s="12" t="s">
        <v>23</v>
      </c>
      <c r="I32" s="14" t="s">
        <v>24</v>
      </c>
      <c r="J32" s="14" t="s">
        <v>111</v>
      </c>
      <c r="K32" s="12" t="s">
        <v>26</v>
      </c>
      <c r="L32" s="12" t="str">
        <f t="shared" si="1"/>
        <v>N</v>
      </c>
      <c r="M32" s="43" t="s">
        <v>112</v>
      </c>
    </row>
    <row r="33" spans="1:13" ht="32.4" customHeight="1" x14ac:dyDescent="0.35">
      <c r="A33" s="5">
        <v>6611</v>
      </c>
      <c r="B33" s="11" t="s">
        <v>21</v>
      </c>
      <c r="C33" s="12"/>
      <c r="D33" s="12" t="str">
        <f t="shared" si="0"/>
        <v>GAP</v>
      </c>
      <c r="E33" s="12" t="s">
        <v>3</v>
      </c>
      <c r="F33" s="12" t="s">
        <v>72</v>
      </c>
      <c r="G33" s="30" t="s">
        <v>113</v>
      </c>
      <c r="H33" s="12" t="s">
        <v>23</v>
      </c>
      <c r="I33" s="14" t="s">
        <v>24</v>
      </c>
      <c r="J33" s="14" t="s">
        <v>50</v>
      </c>
      <c r="K33" s="12" t="s">
        <v>26</v>
      </c>
      <c r="L33" s="12" t="str">
        <f t="shared" si="1"/>
        <v>N</v>
      </c>
      <c r="M33" s="43" t="s">
        <v>114</v>
      </c>
    </row>
    <row r="34" spans="1:13" ht="43.5" customHeight="1" x14ac:dyDescent="0.35">
      <c r="A34" s="5">
        <v>6654</v>
      </c>
      <c r="B34" s="11" t="s">
        <v>21</v>
      </c>
      <c r="C34" s="12"/>
      <c r="D34" s="12" t="str">
        <f t="shared" si="0"/>
        <v>GAP</v>
      </c>
      <c r="E34" s="12" t="s">
        <v>3</v>
      </c>
      <c r="F34" s="12" t="s">
        <v>48</v>
      </c>
      <c r="G34" s="30" t="s">
        <v>115</v>
      </c>
      <c r="H34" s="12" t="s">
        <v>23</v>
      </c>
      <c r="I34" s="14" t="s">
        <v>24</v>
      </c>
      <c r="J34" s="14" t="s">
        <v>50</v>
      </c>
      <c r="K34" s="12" t="s">
        <v>26</v>
      </c>
      <c r="L34" s="12" t="str">
        <f t="shared" si="1"/>
        <v>N</v>
      </c>
      <c r="M34" s="43" t="s">
        <v>116</v>
      </c>
    </row>
    <row r="35" spans="1:13" ht="44.25" customHeight="1" thickBot="1" x14ac:dyDescent="0.4">
      <c r="A35" s="5">
        <v>6675</v>
      </c>
      <c r="B35" s="19" t="s">
        <v>21</v>
      </c>
      <c r="C35" s="20"/>
      <c r="D35" s="20" t="str">
        <f t="shared" si="0"/>
        <v>GAP</v>
      </c>
      <c r="E35" s="20" t="s">
        <v>3</v>
      </c>
      <c r="F35" s="20" t="s">
        <v>55</v>
      </c>
      <c r="G35" s="32" t="s">
        <v>117</v>
      </c>
      <c r="H35" s="20" t="s">
        <v>23</v>
      </c>
      <c r="I35" s="23" t="s">
        <v>24</v>
      </c>
      <c r="J35" s="23" t="s">
        <v>50</v>
      </c>
      <c r="K35" s="20" t="s">
        <v>26</v>
      </c>
      <c r="L35" s="20" t="str">
        <f t="shared" si="1"/>
        <v>N</v>
      </c>
      <c r="M35" s="48" t="s">
        <v>118</v>
      </c>
    </row>
    <row r="36" spans="1:13" x14ac:dyDescent="0.35">
      <c r="B36" s="49">
        <f>COUNTA($G$1:G35)-1</f>
        <v>34</v>
      </c>
      <c r="C36" s="3"/>
      <c r="D36" s="3"/>
      <c r="E36" s="3"/>
      <c r="F36" s="3"/>
    </row>
    <row r="37" spans="1:13" x14ac:dyDescent="0.35">
      <c r="H37" s="4" t="s">
        <v>81</v>
      </c>
      <c r="I37" s="2">
        <f t="shared" ref="I37:I43" si="2">COUNTIF(I$2:I$35,H37)</f>
        <v>3</v>
      </c>
      <c r="K37" s="2">
        <v>1</v>
      </c>
      <c r="L37" s="2">
        <f>COUNTIF(L$2:L$35,K37)</f>
        <v>9</v>
      </c>
    </row>
    <row r="38" spans="1:13" x14ac:dyDescent="0.35">
      <c r="H38" s="4" t="s">
        <v>24</v>
      </c>
      <c r="I38" s="2">
        <f t="shared" si="2"/>
        <v>23</v>
      </c>
      <c r="K38" s="2" t="s">
        <v>119</v>
      </c>
      <c r="L38" s="2">
        <f>COUNTIF(L$2:L$35,K38)</f>
        <v>25</v>
      </c>
    </row>
    <row r="39" spans="1:13" x14ac:dyDescent="0.35">
      <c r="H39" s="4" t="s">
        <v>29</v>
      </c>
      <c r="I39" s="2">
        <f t="shared" si="2"/>
        <v>8</v>
      </c>
    </row>
    <row r="40" spans="1:13" x14ac:dyDescent="0.35">
      <c r="H40" s="4" t="s">
        <v>120</v>
      </c>
      <c r="I40" s="2">
        <f t="shared" si="2"/>
        <v>0</v>
      </c>
    </row>
    <row r="41" spans="1:13" x14ac:dyDescent="0.35">
      <c r="H41" s="4" t="s">
        <v>121</v>
      </c>
      <c r="I41" s="2">
        <f t="shared" si="2"/>
        <v>0</v>
      </c>
    </row>
    <row r="42" spans="1:13" x14ac:dyDescent="0.35">
      <c r="H42" s="4" t="s">
        <v>122</v>
      </c>
      <c r="I42" s="2">
        <f t="shared" si="2"/>
        <v>0</v>
      </c>
    </row>
    <row r="43" spans="1:13" x14ac:dyDescent="0.35">
      <c r="H43" s="4" t="s">
        <v>123</v>
      </c>
      <c r="I43" s="2">
        <f t="shared" si="2"/>
        <v>0</v>
      </c>
    </row>
    <row r="44" spans="1:13" x14ac:dyDescent="0.35">
      <c r="H44"/>
      <c r="I44" s="3">
        <f>SUM(I37:I43)</f>
        <v>34</v>
      </c>
    </row>
  </sheetData>
  <autoFilter ref="A1:L44" xr:uid="{EA51CFC7-5E70-413A-8DD9-A1AD8CCDA768}"/>
  <pageMargins left="0.7" right="0.7" top="0.75" bottom="0.75" header="0.3" footer="0.3"/>
  <pageSetup paperSize="9" scale="65" orientation="landscape" r:id="rId1"/>
  <headerFooter>
    <oddFooter>&amp;R&amp;1#&amp;"Arial"&amp;12&amp;KFF0000ST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2002-F55E-469C-B4ED-C8B02DE78B14}">
  <sheetPr>
    <pageSetUpPr fitToPage="1"/>
  </sheetPr>
  <dimension ref="A1:M25"/>
  <sheetViews>
    <sheetView topLeftCell="B1" workbookViewId="0">
      <selection activeCell="M1" sqref="M1:M1048576"/>
    </sheetView>
  </sheetViews>
  <sheetFormatPr defaultRowHeight="14.5" x14ac:dyDescent="0.35"/>
  <cols>
    <col min="1" max="1" width="0" style="2" hidden="1" customWidth="1"/>
    <col min="2" max="2" width="9.36328125" style="2" bestFit="1" customWidth="1"/>
    <col min="3" max="6" width="9.36328125" style="2" hidden="1" customWidth="1"/>
    <col min="7" max="7" width="50.453125" style="4" customWidth="1"/>
    <col min="8" max="8" width="0" style="2" hidden="1" customWidth="1"/>
    <col min="9" max="9" width="9.6328125" hidden="1" customWidth="1"/>
    <col min="10" max="10" width="26.08984375" hidden="1" customWidth="1"/>
    <col min="11" max="11" width="10.36328125" style="2" hidden="1" customWidth="1"/>
    <col min="12" max="12" width="8.984375E-2" customWidth="1"/>
    <col min="13" max="13" width="85.6328125" customWidth="1"/>
  </cols>
  <sheetData>
    <row r="1" spans="1:13" ht="15.5" x14ac:dyDescent="0.35">
      <c r="A1" s="1" t="s">
        <v>9</v>
      </c>
      <c r="B1" s="25" t="s">
        <v>10</v>
      </c>
      <c r="C1" s="26" t="s">
        <v>11</v>
      </c>
      <c r="D1" s="26" t="s">
        <v>12</v>
      </c>
      <c r="E1" s="26" t="s">
        <v>13</v>
      </c>
      <c r="F1" s="26" t="s">
        <v>14</v>
      </c>
      <c r="G1" s="27" t="s">
        <v>15</v>
      </c>
      <c r="H1" s="26"/>
      <c r="I1" s="27" t="s">
        <v>16</v>
      </c>
      <c r="J1" s="27" t="s">
        <v>17</v>
      </c>
      <c r="K1" s="26" t="s">
        <v>18</v>
      </c>
      <c r="L1" s="26" t="s">
        <v>19</v>
      </c>
      <c r="M1" s="28" t="s">
        <v>20</v>
      </c>
    </row>
    <row r="2" spans="1:13" ht="36" x14ac:dyDescent="0.35">
      <c r="A2" s="5">
        <v>5393</v>
      </c>
      <c r="B2" s="6" t="s">
        <v>21</v>
      </c>
      <c r="C2" s="7">
        <v>60</v>
      </c>
      <c r="D2" s="7" t="str">
        <f>UPPER(MID(G2,5,3))</f>
        <v>GAP</v>
      </c>
      <c r="E2" s="7" t="s">
        <v>124</v>
      </c>
      <c r="F2" s="7" t="s">
        <v>4</v>
      </c>
      <c r="G2" s="8" t="s">
        <v>125</v>
      </c>
      <c r="H2" s="7" t="s">
        <v>23</v>
      </c>
      <c r="I2" s="9" t="s">
        <v>24</v>
      </c>
      <c r="J2" s="9" t="s">
        <v>126</v>
      </c>
      <c r="K2" s="7" t="s">
        <v>31</v>
      </c>
      <c r="L2" s="7" t="str">
        <f>IF(K2=")","1","N")</f>
        <v>1</v>
      </c>
      <c r="M2" s="10" t="s">
        <v>127</v>
      </c>
    </row>
    <row r="3" spans="1:13" ht="48" x14ac:dyDescent="0.35">
      <c r="A3" s="5">
        <v>5444</v>
      </c>
      <c r="B3" s="11" t="s">
        <v>21</v>
      </c>
      <c r="C3" s="12">
        <v>61</v>
      </c>
      <c r="D3" s="12" t="str">
        <f t="shared" ref="D3:D16" si="0">UPPER(MID(G3,5,3))</f>
        <v>GAP</v>
      </c>
      <c r="E3" s="12" t="s">
        <v>124</v>
      </c>
      <c r="F3" s="12" t="s">
        <v>4</v>
      </c>
      <c r="G3" s="13" t="s">
        <v>128</v>
      </c>
      <c r="H3" s="12" t="s">
        <v>23</v>
      </c>
      <c r="I3" s="14" t="s">
        <v>24</v>
      </c>
      <c r="J3" s="14" t="s">
        <v>129</v>
      </c>
      <c r="K3" s="12" t="s">
        <v>26</v>
      </c>
      <c r="L3" s="12" t="str">
        <f t="shared" ref="L3:L16" si="1">IF(K3=")","1","N")</f>
        <v>N</v>
      </c>
      <c r="M3" s="15" t="s">
        <v>130</v>
      </c>
    </row>
    <row r="4" spans="1:13" ht="48" x14ac:dyDescent="0.35">
      <c r="A4" s="5">
        <v>5465</v>
      </c>
      <c r="B4" s="11" t="s">
        <v>21</v>
      </c>
      <c r="C4" s="12">
        <v>62</v>
      </c>
      <c r="D4" s="12" t="str">
        <f t="shared" si="0"/>
        <v>GAP</v>
      </c>
      <c r="E4" s="12" t="s">
        <v>124</v>
      </c>
      <c r="F4" s="12" t="s">
        <v>4</v>
      </c>
      <c r="G4" s="13" t="s">
        <v>131</v>
      </c>
      <c r="H4" s="12" t="s">
        <v>23</v>
      </c>
      <c r="I4" s="14" t="s">
        <v>29</v>
      </c>
      <c r="J4" s="14" t="s">
        <v>34</v>
      </c>
      <c r="K4" s="12" t="s">
        <v>26</v>
      </c>
      <c r="L4" s="12" t="str">
        <f t="shared" si="1"/>
        <v>N</v>
      </c>
      <c r="M4" s="15" t="s">
        <v>132</v>
      </c>
    </row>
    <row r="5" spans="1:13" ht="36" x14ac:dyDescent="0.35">
      <c r="A5" s="5">
        <v>5519</v>
      </c>
      <c r="B5" s="11" t="s">
        <v>21</v>
      </c>
      <c r="C5" s="12">
        <v>64</v>
      </c>
      <c r="D5" s="12" t="str">
        <f t="shared" si="0"/>
        <v>GAP</v>
      </c>
      <c r="E5" s="12" t="s">
        <v>124</v>
      </c>
      <c r="F5" s="12" t="s">
        <v>4</v>
      </c>
      <c r="G5" s="13" t="s">
        <v>133</v>
      </c>
      <c r="H5" s="12" t="s">
        <v>23</v>
      </c>
      <c r="I5" s="14" t="s">
        <v>29</v>
      </c>
      <c r="J5" s="14" t="s">
        <v>34</v>
      </c>
      <c r="K5" s="12" t="s">
        <v>31</v>
      </c>
      <c r="L5" s="12" t="str">
        <f t="shared" si="1"/>
        <v>1</v>
      </c>
      <c r="M5" s="15" t="s">
        <v>134</v>
      </c>
    </row>
    <row r="6" spans="1:13" ht="24" x14ac:dyDescent="0.35">
      <c r="A6" s="5">
        <v>5538</v>
      </c>
      <c r="B6" s="11" t="s">
        <v>21</v>
      </c>
      <c r="C6" s="12">
        <v>70</v>
      </c>
      <c r="D6" s="12" t="str">
        <f t="shared" si="0"/>
        <v>GAP</v>
      </c>
      <c r="E6" s="12" t="s">
        <v>124</v>
      </c>
      <c r="F6" s="12" t="s">
        <v>4</v>
      </c>
      <c r="G6" s="13" t="s">
        <v>135</v>
      </c>
      <c r="H6" s="12" t="s">
        <v>23</v>
      </c>
      <c r="I6" s="14" t="s">
        <v>29</v>
      </c>
      <c r="J6" s="14" t="s">
        <v>34</v>
      </c>
      <c r="K6" s="12" t="s">
        <v>26</v>
      </c>
      <c r="L6" s="12" t="str">
        <f t="shared" si="1"/>
        <v>N</v>
      </c>
      <c r="M6" s="15" t="s">
        <v>136</v>
      </c>
    </row>
    <row r="7" spans="1:13" ht="36" x14ac:dyDescent="0.35">
      <c r="A7" s="5">
        <v>5607</v>
      </c>
      <c r="B7" s="11" t="s">
        <v>21</v>
      </c>
      <c r="C7" s="12">
        <v>34</v>
      </c>
      <c r="D7" s="12" t="str">
        <f t="shared" si="0"/>
        <v>GAP</v>
      </c>
      <c r="E7" s="12" t="s">
        <v>124</v>
      </c>
      <c r="F7" s="12" t="s">
        <v>4</v>
      </c>
      <c r="G7" s="13" t="s">
        <v>137</v>
      </c>
      <c r="H7" s="12" t="s">
        <v>23</v>
      </c>
      <c r="I7" s="14" t="s">
        <v>29</v>
      </c>
      <c r="J7" s="14" t="s">
        <v>34</v>
      </c>
      <c r="K7" s="12" t="s">
        <v>31</v>
      </c>
      <c r="L7" s="12" t="str">
        <f t="shared" si="1"/>
        <v>1</v>
      </c>
      <c r="M7" s="15" t="s">
        <v>138</v>
      </c>
    </row>
    <row r="8" spans="1:13" ht="84" x14ac:dyDescent="0.35">
      <c r="A8" s="5">
        <v>5704</v>
      </c>
      <c r="B8" s="11" t="s">
        <v>21</v>
      </c>
      <c r="C8" s="12">
        <v>65</v>
      </c>
      <c r="D8" s="12" t="str">
        <f t="shared" si="0"/>
        <v>GAP</v>
      </c>
      <c r="E8" s="12" t="s">
        <v>124</v>
      </c>
      <c r="F8" s="12" t="s">
        <v>4</v>
      </c>
      <c r="G8" s="13" t="s">
        <v>139</v>
      </c>
      <c r="H8" s="12" t="s">
        <v>23</v>
      </c>
      <c r="I8" s="14" t="s">
        <v>29</v>
      </c>
      <c r="J8" s="14" t="s">
        <v>34</v>
      </c>
      <c r="K8" s="12" t="s">
        <v>26</v>
      </c>
      <c r="L8" s="12" t="str">
        <f t="shared" si="1"/>
        <v>N</v>
      </c>
      <c r="M8" s="15" t="s">
        <v>140</v>
      </c>
    </row>
    <row r="9" spans="1:13" ht="60" x14ac:dyDescent="0.35">
      <c r="A9" s="5">
        <v>5762</v>
      </c>
      <c r="B9" s="11" t="s">
        <v>21</v>
      </c>
      <c r="C9" s="12">
        <v>66</v>
      </c>
      <c r="D9" s="12" t="str">
        <f t="shared" si="0"/>
        <v>GAP</v>
      </c>
      <c r="E9" s="12" t="s">
        <v>124</v>
      </c>
      <c r="F9" s="12" t="s">
        <v>4</v>
      </c>
      <c r="G9" s="13" t="s">
        <v>141</v>
      </c>
      <c r="H9" s="12" t="s">
        <v>23</v>
      </c>
      <c r="I9" s="14" t="s">
        <v>29</v>
      </c>
      <c r="J9" s="14" t="s">
        <v>34</v>
      </c>
      <c r="K9" s="12" t="s">
        <v>26</v>
      </c>
      <c r="L9" s="12" t="str">
        <f t="shared" si="1"/>
        <v>N</v>
      </c>
      <c r="M9" s="15" t="s">
        <v>142</v>
      </c>
    </row>
    <row r="10" spans="1:13" ht="36" x14ac:dyDescent="0.35">
      <c r="A10" s="5">
        <v>5779</v>
      </c>
      <c r="B10" s="11" t="s">
        <v>21</v>
      </c>
      <c r="C10" s="12">
        <v>67</v>
      </c>
      <c r="D10" s="12" t="str">
        <f t="shared" si="0"/>
        <v>GAP</v>
      </c>
      <c r="E10" s="12" t="s">
        <v>124</v>
      </c>
      <c r="F10" s="12" t="s">
        <v>4</v>
      </c>
      <c r="G10" s="13" t="s">
        <v>143</v>
      </c>
      <c r="H10" s="12" t="s">
        <v>23</v>
      </c>
      <c r="I10" s="14" t="s">
        <v>29</v>
      </c>
      <c r="J10" s="14" t="s">
        <v>34</v>
      </c>
      <c r="K10" s="12" t="s">
        <v>26</v>
      </c>
      <c r="L10" s="12" t="str">
        <f t="shared" si="1"/>
        <v>N</v>
      </c>
      <c r="M10" s="15" t="s">
        <v>144</v>
      </c>
    </row>
    <row r="11" spans="1:13" ht="36" x14ac:dyDescent="0.35">
      <c r="A11" s="5">
        <v>5807</v>
      </c>
      <c r="B11" s="11" t="s">
        <v>21</v>
      </c>
      <c r="C11" s="12">
        <v>68</v>
      </c>
      <c r="D11" s="12" t="str">
        <f t="shared" si="0"/>
        <v>GAP</v>
      </c>
      <c r="E11" s="12" t="s">
        <v>124</v>
      </c>
      <c r="F11" s="12" t="s">
        <v>4</v>
      </c>
      <c r="G11" s="13" t="s">
        <v>145</v>
      </c>
      <c r="H11" s="12" t="s">
        <v>23</v>
      </c>
      <c r="I11" s="14" t="s">
        <v>24</v>
      </c>
      <c r="J11" s="14" t="s">
        <v>146</v>
      </c>
      <c r="K11" s="12" t="s">
        <v>26</v>
      </c>
      <c r="L11" s="12" t="str">
        <f t="shared" si="1"/>
        <v>N</v>
      </c>
      <c r="M11" s="15" t="s">
        <v>147</v>
      </c>
    </row>
    <row r="12" spans="1:13" ht="48" x14ac:dyDescent="0.35">
      <c r="A12" s="5">
        <v>5866</v>
      </c>
      <c r="B12" s="11" t="s">
        <v>21</v>
      </c>
      <c r="C12" s="12">
        <v>69</v>
      </c>
      <c r="D12" s="12" t="str">
        <f t="shared" si="0"/>
        <v>GAP</v>
      </c>
      <c r="E12" s="12" t="s">
        <v>124</v>
      </c>
      <c r="F12" s="12" t="s">
        <v>4</v>
      </c>
      <c r="G12" s="13" t="s">
        <v>148</v>
      </c>
      <c r="H12" s="12" t="s">
        <v>23</v>
      </c>
      <c r="I12" s="14" t="s">
        <v>24</v>
      </c>
      <c r="J12" s="14" t="s">
        <v>149</v>
      </c>
      <c r="K12" s="12" t="s">
        <v>26</v>
      </c>
      <c r="L12" s="12" t="str">
        <f t="shared" si="1"/>
        <v>N</v>
      </c>
      <c r="M12" s="15" t="s">
        <v>150</v>
      </c>
    </row>
    <row r="13" spans="1:13" x14ac:dyDescent="0.35">
      <c r="A13" s="5">
        <v>5595</v>
      </c>
      <c r="B13" s="11" t="s">
        <v>21</v>
      </c>
      <c r="C13" s="12">
        <v>74</v>
      </c>
      <c r="D13" s="12" t="str">
        <f>UPPER(MID(G13,5,3))</f>
        <v>GAP</v>
      </c>
      <c r="E13" s="16" t="s">
        <v>151</v>
      </c>
      <c r="F13" s="16" t="s">
        <v>4</v>
      </c>
      <c r="G13" s="17" t="s">
        <v>152</v>
      </c>
      <c r="H13" s="12" t="s">
        <v>23</v>
      </c>
      <c r="I13" s="14" t="s">
        <v>81</v>
      </c>
      <c r="J13" s="14" t="s">
        <v>82</v>
      </c>
      <c r="K13" s="12" t="s">
        <v>31</v>
      </c>
      <c r="L13" s="12" t="str">
        <f>IF(K13=")","1","N")</f>
        <v>1</v>
      </c>
      <c r="M13" s="18" t="s">
        <v>153</v>
      </c>
    </row>
    <row r="14" spans="1:13" x14ac:dyDescent="0.35">
      <c r="A14" s="5">
        <v>5729</v>
      </c>
      <c r="B14" s="11" t="s">
        <v>21</v>
      </c>
      <c r="C14" s="12">
        <v>71</v>
      </c>
      <c r="D14" s="12" t="str">
        <f>UPPER(MID(G14,5,3))</f>
        <v>GAP</v>
      </c>
      <c r="E14" s="16" t="s">
        <v>151</v>
      </c>
      <c r="F14" s="16" t="s">
        <v>4</v>
      </c>
      <c r="G14" s="17" t="s">
        <v>154</v>
      </c>
      <c r="H14" s="12" t="s">
        <v>23</v>
      </c>
      <c r="I14" s="14" t="s">
        <v>24</v>
      </c>
      <c r="J14" s="14" t="s">
        <v>155</v>
      </c>
      <c r="K14" s="12" t="s">
        <v>26</v>
      </c>
      <c r="L14" s="12" t="str">
        <f>IF(K14=")","1","N")</f>
        <v>N</v>
      </c>
      <c r="M14" s="15" t="s">
        <v>156</v>
      </c>
    </row>
    <row r="15" spans="1:13" ht="36" x14ac:dyDescent="0.35">
      <c r="A15" s="5">
        <v>5745</v>
      </c>
      <c r="B15" s="11" t="s">
        <v>21</v>
      </c>
      <c r="C15" s="12">
        <v>72</v>
      </c>
      <c r="D15" s="12" t="str">
        <f>UPPER(MID(G15,5,3))</f>
        <v>GAP</v>
      </c>
      <c r="E15" s="16" t="s">
        <v>151</v>
      </c>
      <c r="F15" s="16" t="s">
        <v>4</v>
      </c>
      <c r="G15" s="17" t="s">
        <v>157</v>
      </c>
      <c r="H15" s="12" t="s">
        <v>23</v>
      </c>
      <c r="I15" s="14" t="s">
        <v>24</v>
      </c>
      <c r="J15" s="14" t="s">
        <v>158</v>
      </c>
      <c r="K15" s="12" t="s">
        <v>26</v>
      </c>
      <c r="L15" s="12" t="str">
        <f>IF(K15=")","1","N")</f>
        <v>N</v>
      </c>
      <c r="M15" s="15" t="s">
        <v>159</v>
      </c>
    </row>
    <row r="16" spans="1:13" ht="36.5" thickBot="1" x14ac:dyDescent="0.4">
      <c r="A16" s="5">
        <v>5886</v>
      </c>
      <c r="B16" s="19" t="s">
        <v>21</v>
      </c>
      <c r="C16" s="20">
        <v>73</v>
      </c>
      <c r="D16" s="20" t="str">
        <f t="shared" si="0"/>
        <v>GAP</v>
      </c>
      <c r="E16" s="21" t="s">
        <v>151</v>
      </c>
      <c r="F16" s="21" t="s">
        <v>4</v>
      </c>
      <c r="G16" s="22" t="s">
        <v>160</v>
      </c>
      <c r="H16" s="20" t="s">
        <v>23</v>
      </c>
      <c r="I16" s="23" t="s">
        <v>24</v>
      </c>
      <c r="J16" s="23" t="s">
        <v>161</v>
      </c>
      <c r="K16" s="20" t="s">
        <v>26</v>
      </c>
      <c r="L16" s="20" t="str">
        <f t="shared" si="1"/>
        <v>N</v>
      </c>
      <c r="M16" s="24" t="s">
        <v>162</v>
      </c>
    </row>
    <row r="17" spans="2:12" x14ac:dyDescent="0.35">
      <c r="B17" s="3">
        <f>COUNTA($G$1:G16)-1</f>
        <v>15</v>
      </c>
      <c r="C17" s="3"/>
      <c r="D17" s="3"/>
      <c r="E17" s="3"/>
      <c r="F17" s="3"/>
    </row>
    <row r="18" spans="2:12" x14ac:dyDescent="0.35">
      <c r="H18" s="4" t="s">
        <v>81</v>
      </c>
      <c r="I18" s="2">
        <f t="shared" ref="I18:I24" si="2">COUNTIF(I$2:I$16,H18)</f>
        <v>1</v>
      </c>
      <c r="K18" s="2">
        <v>1</v>
      </c>
      <c r="L18" s="2">
        <f>COUNTIF(L$2:L$16,K18)</f>
        <v>4</v>
      </c>
    </row>
    <row r="19" spans="2:12" x14ac:dyDescent="0.35">
      <c r="H19" s="4" t="s">
        <v>24</v>
      </c>
      <c r="I19" s="2">
        <f t="shared" si="2"/>
        <v>7</v>
      </c>
      <c r="K19" s="2" t="s">
        <v>119</v>
      </c>
      <c r="L19" s="2">
        <f>COUNTIF(L$2:L$16,K19)</f>
        <v>11</v>
      </c>
    </row>
    <row r="20" spans="2:12" x14ac:dyDescent="0.35">
      <c r="H20" s="4" t="s">
        <v>29</v>
      </c>
      <c r="I20" s="2">
        <f t="shared" si="2"/>
        <v>7</v>
      </c>
    </row>
    <row r="21" spans="2:12" x14ac:dyDescent="0.35">
      <c r="H21" s="4" t="s">
        <v>120</v>
      </c>
      <c r="I21" s="2">
        <f t="shared" si="2"/>
        <v>0</v>
      </c>
    </row>
    <row r="22" spans="2:12" x14ac:dyDescent="0.35">
      <c r="H22" s="4" t="s">
        <v>121</v>
      </c>
      <c r="I22" s="2">
        <f t="shared" si="2"/>
        <v>0</v>
      </c>
    </row>
    <row r="23" spans="2:12" x14ac:dyDescent="0.35">
      <c r="H23" s="4" t="s">
        <v>122</v>
      </c>
      <c r="I23" s="2">
        <f t="shared" si="2"/>
        <v>0</v>
      </c>
    </row>
    <row r="24" spans="2:12" x14ac:dyDescent="0.35">
      <c r="H24" s="4" t="s">
        <v>123</v>
      </c>
      <c r="I24" s="2">
        <f t="shared" si="2"/>
        <v>0</v>
      </c>
    </row>
    <row r="25" spans="2:12" x14ac:dyDescent="0.35">
      <c r="H25"/>
      <c r="I25" s="3">
        <f>SUM(I18:I24)</f>
        <v>15</v>
      </c>
    </row>
  </sheetData>
  <autoFilter ref="A1:L25" xr:uid="{EA51CFC7-5E70-413A-8DD9-A1AD8CCDA768}"/>
  <pageMargins left="0.7" right="0.7" top="0.75" bottom="0.75" header="0.3" footer="0.3"/>
  <pageSetup paperSize="9" scale="65" orientation="landscape" r:id="rId1"/>
  <headerFooter>
    <oddFooter>&amp;R&amp;1#&amp;"Arial"&amp;12&amp;KFF0000ST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B4BBC-3FC3-49E3-B8FD-E48FAD908AEC}">
  <dimension ref="A1:J14"/>
  <sheetViews>
    <sheetView topLeftCell="B12" workbookViewId="0">
      <selection activeCell="D1" sqref="D1:E1048576"/>
    </sheetView>
  </sheetViews>
  <sheetFormatPr defaultRowHeight="14.5" x14ac:dyDescent="0.35"/>
  <cols>
    <col min="1" max="1" width="8.90625" hidden="1" customWidth="1"/>
    <col min="2" max="2" width="9.6328125" bestFit="1" customWidth="1"/>
    <col min="3" max="3" width="9.6328125" hidden="1" customWidth="1"/>
    <col min="4" max="4" width="42.36328125" bestFit="1" customWidth="1"/>
    <col min="5" max="5" width="90.6328125" customWidth="1"/>
  </cols>
  <sheetData>
    <row r="1" spans="1:10" ht="15.5" x14ac:dyDescent="0.35">
      <c r="A1" s="26" t="s">
        <v>9</v>
      </c>
      <c r="B1" s="25" t="s">
        <v>10</v>
      </c>
      <c r="C1" s="26" t="s">
        <v>11</v>
      </c>
      <c r="D1" s="27" t="s">
        <v>15</v>
      </c>
      <c r="E1" s="28" t="s">
        <v>20</v>
      </c>
    </row>
    <row r="2" spans="1:10" ht="84" x14ac:dyDescent="0.35">
      <c r="A2" s="44">
        <v>7880</v>
      </c>
      <c r="B2" s="36" t="s">
        <v>21</v>
      </c>
      <c r="C2" s="37"/>
      <c r="D2" s="38" t="s">
        <v>163</v>
      </c>
      <c r="E2" s="39" t="s">
        <v>164</v>
      </c>
      <c r="F2" s="33"/>
      <c r="G2" s="33"/>
      <c r="H2" s="33"/>
      <c r="I2" s="33"/>
      <c r="J2" s="33"/>
    </row>
    <row r="3" spans="1:10" ht="96" x14ac:dyDescent="0.35">
      <c r="A3" s="12">
        <v>7923</v>
      </c>
      <c r="B3" s="40" t="s">
        <v>21</v>
      </c>
      <c r="C3" s="14"/>
      <c r="D3" s="34" t="s">
        <v>165</v>
      </c>
      <c r="E3" s="15" t="s">
        <v>166</v>
      </c>
      <c r="F3" s="33"/>
      <c r="G3" s="33"/>
      <c r="H3" s="33"/>
      <c r="I3" s="33"/>
      <c r="J3" s="33"/>
    </row>
    <row r="4" spans="1:10" ht="96" x14ac:dyDescent="0.35">
      <c r="A4" s="12">
        <v>8129</v>
      </c>
      <c r="B4" s="40" t="s">
        <v>21</v>
      </c>
      <c r="C4" s="14"/>
      <c r="D4" s="34" t="s">
        <v>167</v>
      </c>
      <c r="E4" s="15" t="s">
        <v>168</v>
      </c>
      <c r="F4" s="33"/>
      <c r="G4" s="33"/>
      <c r="H4" s="33"/>
      <c r="I4" s="33"/>
      <c r="J4" s="33"/>
    </row>
    <row r="5" spans="1:10" ht="108" x14ac:dyDescent="0.35">
      <c r="A5" s="12">
        <v>8186</v>
      </c>
      <c r="B5" s="40" t="s">
        <v>21</v>
      </c>
      <c r="C5" s="14"/>
      <c r="D5" s="34" t="s">
        <v>169</v>
      </c>
      <c r="E5" s="15" t="s">
        <v>170</v>
      </c>
      <c r="F5" s="33"/>
      <c r="G5" s="33"/>
      <c r="H5" s="33"/>
      <c r="I5" s="33"/>
      <c r="J5" s="33"/>
    </row>
    <row r="6" spans="1:10" ht="84" x14ac:dyDescent="0.35">
      <c r="A6" s="12">
        <v>7952</v>
      </c>
      <c r="B6" s="40" t="s">
        <v>21</v>
      </c>
      <c r="C6" s="14"/>
      <c r="D6" s="34" t="s">
        <v>171</v>
      </c>
      <c r="E6" s="15" t="s">
        <v>172</v>
      </c>
      <c r="F6" s="33"/>
      <c r="G6" s="33"/>
      <c r="H6" s="33"/>
      <c r="I6" s="33"/>
      <c r="J6" s="33"/>
    </row>
    <row r="7" spans="1:10" ht="84" x14ac:dyDescent="0.35">
      <c r="A7" s="12">
        <v>7963</v>
      </c>
      <c r="B7" s="40" t="s">
        <v>21</v>
      </c>
      <c r="C7" s="14"/>
      <c r="D7" s="34" t="s">
        <v>173</v>
      </c>
      <c r="E7" s="15" t="s">
        <v>174</v>
      </c>
      <c r="F7" s="33"/>
      <c r="G7" s="33"/>
      <c r="H7" s="33"/>
      <c r="I7" s="33"/>
      <c r="J7" s="33"/>
    </row>
    <row r="8" spans="1:10" ht="84" x14ac:dyDescent="0.35">
      <c r="A8" s="12">
        <v>7993</v>
      </c>
      <c r="B8" s="40" t="s">
        <v>21</v>
      </c>
      <c r="C8" s="41"/>
      <c r="D8" s="34" t="s">
        <v>175</v>
      </c>
      <c r="E8" s="15" t="s">
        <v>176</v>
      </c>
      <c r="F8" s="33"/>
      <c r="G8" s="33"/>
      <c r="H8" s="33"/>
      <c r="I8" s="33"/>
      <c r="J8" s="33"/>
    </row>
    <row r="9" spans="1:10" ht="60" x14ac:dyDescent="0.35">
      <c r="A9" s="12">
        <v>8035</v>
      </c>
      <c r="B9" s="40" t="s">
        <v>21</v>
      </c>
      <c r="C9" s="41"/>
      <c r="D9" s="34" t="s">
        <v>177</v>
      </c>
      <c r="E9" s="15" t="s">
        <v>178</v>
      </c>
      <c r="F9" s="33"/>
      <c r="G9" s="33"/>
      <c r="H9" s="33"/>
      <c r="I9" s="33"/>
      <c r="J9" s="33"/>
    </row>
    <row r="10" spans="1:10" ht="60" x14ac:dyDescent="0.35">
      <c r="A10" s="12">
        <v>8067</v>
      </c>
      <c r="B10" s="40" t="s">
        <v>21</v>
      </c>
      <c r="C10" s="14"/>
      <c r="D10" s="34" t="s">
        <v>179</v>
      </c>
      <c r="E10" s="15" t="s">
        <v>178</v>
      </c>
      <c r="F10" s="33"/>
      <c r="G10" s="33"/>
      <c r="H10" s="33"/>
      <c r="I10" s="33"/>
      <c r="J10" s="33"/>
    </row>
    <row r="11" spans="1:10" ht="60" x14ac:dyDescent="0.35">
      <c r="A11" s="12">
        <v>8091</v>
      </c>
      <c r="B11" s="40" t="s">
        <v>21</v>
      </c>
      <c r="C11" s="14"/>
      <c r="D11" s="34" t="s">
        <v>180</v>
      </c>
      <c r="E11" s="15" t="s">
        <v>178</v>
      </c>
      <c r="F11" s="33"/>
      <c r="G11" s="33"/>
      <c r="H11" s="33"/>
      <c r="I11" s="33"/>
      <c r="J11" s="33"/>
    </row>
    <row r="12" spans="1:10" ht="60" x14ac:dyDescent="0.35">
      <c r="A12" s="12">
        <v>8225</v>
      </c>
      <c r="B12" s="40" t="s">
        <v>21</v>
      </c>
      <c r="C12" s="14"/>
      <c r="D12" s="34" t="s">
        <v>181</v>
      </c>
      <c r="E12" s="15" t="s">
        <v>182</v>
      </c>
      <c r="F12" s="33"/>
      <c r="G12" s="33"/>
      <c r="H12" s="33"/>
      <c r="I12" s="33"/>
      <c r="J12" s="33"/>
    </row>
    <row r="13" spans="1:10" ht="60.5" thickBot="1" x14ac:dyDescent="0.4">
      <c r="A13" s="45">
        <v>8206</v>
      </c>
      <c r="B13" s="42" t="s">
        <v>21</v>
      </c>
      <c r="C13" s="23"/>
      <c r="D13" s="35" t="s">
        <v>183</v>
      </c>
      <c r="E13" s="24" t="s">
        <v>182</v>
      </c>
      <c r="F13" s="33"/>
      <c r="G13" s="33"/>
      <c r="H13" s="33"/>
      <c r="I13" s="33"/>
      <c r="J13" s="33"/>
    </row>
    <row r="14" spans="1:10" x14ac:dyDescent="0.35">
      <c r="B14" s="3">
        <f>COUNTA($D$1:D13)-1</f>
        <v>12</v>
      </c>
    </row>
  </sheetData>
  <pageMargins left="0.7" right="0.7" top="0.75" bottom="0.75" header="0.3" footer="0.3"/>
  <pageSetup paperSize="9" orientation="portrait" r:id="rId1"/>
  <headerFooter>
    <oddFooter>&amp;R&amp;1#&amp;"Arial"&amp;12&amp;KFF0000ST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5D366-C383-4819-8527-DF6F24D719F1}">
  <dimension ref="A1:I59"/>
  <sheetViews>
    <sheetView topLeftCell="B59" workbookViewId="0">
      <selection activeCell="C1" sqref="C1:F1048576"/>
    </sheetView>
  </sheetViews>
  <sheetFormatPr defaultRowHeight="14.5" x14ac:dyDescent="0.35"/>
  <cols>
    <col min="1" max="1" width="5" hidden="1" customWidth="1"/>
    <col min="2" max="2" width="9.36328125" bestFit="1" customWidth="1"/>
    <col min="3" max="3" width="44.90625" bestFit="1" customWidth="1"/>
    <col min="4" max="4" width="0" hidden="1" customWidth="1"/>
    <col min="5" max="5" width="27.36328125" hidden="1" customWidth="1"/>
    <col min="6" max="6" width="17.36328125" hidden="1" customWidth="1"/>
    <col min="7" max="8" width="0" hidden="1" customWidth="1"/>
    <col min="9" max="9" width="85.6328125" customWidth="1"/>
  </cols>
  <sheetData>
    <row r="1" spans="1:9" ht="15.5" x14ac:dyDescent="0.35">
      <c r="A1" s="1" t="s">
        <v>9</v>
      </c>
      <c r="B1" s="25" t="s">
        <v>10</v>
      </c>
      <c r="C1" s="27" t="s">
        <v>15</v>
      </c>
      <c r="D1" s="26"/>
      <c r="E1" s="27" t="s">
        <v>16</v>
      </c>
      <c r="F1" s="27" t="s">
        <v>17</v>
      </c>
      <c r="G1" s="26" t="s">
        <v>18</v>
      </c>
      <c r="H1" s="26" t="s">
        <v>19</v>
      </c>
      <c r="I1" s="28" t="s">
        <v>20</v>
      </c>
    </row>
    <row r="2" spans="1:9" ht="48" x14ac:dyDescent="0.35">
      <c r="A2" s="5">
        <v>6701</v>
      </c>
      <c r="B2" s="6" t="s">
        <v>21</v>
      </c>
      <c r="C2" s="46" t="s">
        <v>184</v>
      </c>
      <c r="D2" s="7" t="s">
        <v>23</v>
      </c>
      <c r="E2" s="9" t="s">
        <v>81</v>
      </c>
      <c r="F2" s="9"/>
      <c r="G2" s="7" t="s">
        <v>31</v>
      </c>
      <c r="H2" s="7"/>
      <c r="I2" s="10" t="s">
        <v>185</v>
      </c>
    </row>
    <row r="3" spans="1:9" x14ac:dyDescent="0.35">
      <c r="A3" s="5">
        <v>6727</v>
      </c>
      <c r="B3" s="6" t="s">
        <v>21</v>
      </c>
      <c r="C3" s="46" t="s">
        <v>186</v>
      </c>
      <c r="D3" s="7" t="s">
        <v>23</v>
      </c>
      <c r="E3" s="9" t="s">
        <v>120</v>
      </c>
      <c r="F3" s="9" t="s">
        <v>187</v>
      </c>
      <c r="G3" s="7" t="s">
        <v>31</v>
      </c>
      <c r="H3" s="7"/>
      <c r="I3" s="10" t="s">
        <v>188</v>
      </c>
    </row>
    <row r="4" spans="1:9" ht="48" x14ac:dyDescent="0.35">
      <c r="A4" s="5">
        <v>6738</v>
      </c>
      <c r="B4" s="6" t="s">
        <v>21</v>
      </c>
      <c r="C4" s="46" t="s">
        <v>189</v>
      </c>
      <c r="D4" s="7" t="s">
        <v>23</v>
      </c>
      <c r="E4" s="9" t="s">
        <v>29</v>
      </c>
      <c r="F4" s="9" t="s">
        <v>34</v>
      </c>
      <c r="G4" s="7" t="s">
        <v>31</v>
      </c>
      <c r="H4" s="7"/>
      <c r="I4" s="53" t="s">
        <v>190</v>
      </c>
    </row>
    <row r="5" spans="1:9" ht="60" x14ac:dyDescent="0.35">
      <c r="A5" s="5">
        <v>6759</v>
      </c>
      <c r="B5" s="6" t="s">
        <v>21</v>
      </c>
      <c r="C5" s="46" t="s">
        <v>191</v>
      </c>
      <c r="D5" s="7" t="s">
        <v>23</v>
      </c>
      <c r="E5" s="9" t="s">
        <v>29</v>
      </c>
      <c r="F5" s="9" t="s">
        <v>34</v>
      </c>
      <c r="G5" s="7"/>
      <c r="H5" s="7"/>
      <c r="I5" s="53" t="s">
        <v>192</v>
      </c>
    </row>
    <row r="6" spans="1:9" ht="60" x14ac:dyDescent="0.35">
      <c r="A6" s="5">
        <v>6780</v>
      </c>
      <c r="B6" s="6" t="s">
        <v>21</v>
      </c>
      <c r="C6" s="46" t="s">
        <v>193</v>
      </c>
      <c r="D6" s="7" t="s">
        <v>23</v>
      </c>
      <c r="E6" s="9" t="s">
        <v>29</v>
      </c>
      <c r="F6" s="9" t="s">
        <v>34</v>
      </c>
      <c r="G6" s="7"/>
      <c r="H6" s="7"/>
      <c r="I6" s="53" t="s">
        <v>192</v>
      </c>
    </row>
    <row r="7" spans="1:9" ht="48" x14ac:dyDescent="0.35">
      <c r="A7" s="5">
        <v>6791</v>
      </c>
      <c r="B7" s="6" t="s">
        <v>21</v>
      </c>
      <c r="C7" s="46" t="s">
        <v>194</v>
      </c>
      <c r="D7" s="7" t="s">
        <v>23</v>
      </c>
      <c r="E7" s="9" t="s">
        <v>29</v>
      </c>
      <c r="F7" s="9" t="s">
        <v>34</v>
      </c>
      <c r="G7" s="7" t="s">
        <v>31</v>
      </c>
      <c r="H7" s="7"/>
      <c r="I7" s="10" t="s">
        <v>190</v>
      </c>
    </row>
    <row r="8" spans="1:9" ht="48" x14ac:dyDescent="0.35">
      <c r="A8" s="5">
        <v>6808</v>
      </c>
      <c r="B8" s="6" t="s">
        <v>21</v>
      </c>
      <c r="C8" s="46" t="s">
        <v>195</v>
      </c>
      <c r="D8" s="7" t="s">
        <v>23</v>
      </c>
      <c r="E8" s="9" t="s">
        <v>29</v>
      </c>
      <c r="F8" s="9" t="s">
        <v>34</v>
      </c>
      <c r="G8" s="7"/>
      <c r="H8" s="7"/>
      <c r="I8" s="10" t="s">
        <v>190</v>
      </c>
    </row>
    <row r="9" spans="1:9" ht="48" x14ac:dyDescent="0.35">
      <c r="A9" s="5">
        <v>6827</v>
      </c>
      <c r="B9" s="6" t="s">
        <v>21</v>
      </c>
      <c r="C9" s="46" t="s">
        <v>196</v>
      </c>
      <c r="D9" s="7" t="s">
        <v>23</v>
      </c>
      <c r="E9" s="9" t="s">
        <v>29</v>
      </c>
      <c r="F9" s="9" t="s">
        <v>34</v>
      </c>
      <c r="G9" s="7"/>
      <c r="H9" s="7"/>
      <c r="I9" s="10" t="s">
        <v>190</v>
      </c>
    </row>
    <row r="10" spans="1:9" ht="48" x14ac:dyDescent="0.35">
      <c r="A10" s="5">
        <v>6847</v>
      </c>
      <c r="B10" s="6" t="s">
        <v>21</v>
      </c>
      <c r="C10" s="46" t="s">
        <v>197</v>
      </c>
      <c r="D10" s="7" t="s">
        <v>23</v>
      </c>
      <c r="E10" s="9" t="s">
        <v>29</v>
      </c>
      <c r="F10" s="9" t="s">
        <v>34</v>
      </c>
      <c r="G10" s="7"/>
      <c r="H10" s="7"/>
      <c r="I10" s="10" t="s">
        <v>190</v>
      </c>
    </row>
    <row r="11" spans="1:9" ht="48" x14ac:dyDescent="0.35">
      <c r="A11" s="5">
        <v>6872</v>
      </c>
      <c r="B11" s="6" t="s">
        <v>21</v>
      </c>
      <c r="C11" s="46" t="s">
        <v>198</v>
      </c>
      <c r="D11" s="7" t="s">
        <v>23</v>
      </c>
      <c r="E11" s="9" t="s">
        <v>29</v>
      </c>
      <c r="F11" s="9" t="s">
        <v>34</v>
      </c>
      <c r="G11" s="7"/>
      <c r="H11" s="7"/>
      <c r="I11" s="10" t="s">
        <v>190</v>
      </c>
    </row>
    <row r="12" spans="1:9" ht="48" x14ac:dyDescent="0.35">
      <c r="A12" s="5">
        <v>6894</v>
      </c>
      <c r="B12" s="6" t="s">
        <v>21</v>
      </c>
      <c r="C12" s="46" t="s">
        <v>199</v>
      </c>
      <c r="D12" s="7" t="s">
        <v>23</v>
      </c>
      <c r="E12" s="9" t="s">
        <v>29</v>
      </c>
      <c r="F12" s="9" t="s">
        <v>34</v>
      </c>
      <c r="G12" s="7"/>
      <c r="H12" s="7"/>
      <c r="I12" s="10" t="s">
        <v>190</v>
      </c>
    </row>
    <row r="13" spans="1:9" ht="48" x14ac:dyDescent="0.35">
      <c r="A13" s="5">
        <v>6910</v>
      </c>
      <c r="B13" s="6" t="s">
        <v>21</v>
      </c>
      <c r="C13" s="46" t="s">
        <v>200</v>
      </c>
      <c r="D13" s="7" t="s">
        <v>23</v>
      </c>
      <c r="E13" s="9" t="s">
        <v>29</v>
      </c>
      <c r="F13" s="9" t="s">
        <v>34</v>
      </c>
      <c r="G13" s="7"/>
      <c r="H13" s="7"/>
      <c r="I13" s="10" t="s">
        <v>190</v>
      </c>
    </row>
    <row r="14" spans="1:9" ht="48" x14ac:dyDescent="0.35">
      <c r="A14" s="5">
        <v>6934</v>
      </c>
      <c r="B14" s="6" t="s">
        <v>21</v>
      </c>
      <c r="C14" s="46" t="s">
        <v>201</v>
      </c>
      <c r="D14" s="7" t="s">
        <v>23</v>
      </c>
      <c r="E14" s="9" t="s">
        <v>29</v>
      </c>
      <c r="F14" s="9" t="s">
        <v>34</v>
      </c>
      <c r="G14" s="7"/>
      <c r="H14" s="7"/>
      <c r="I14" s="10" t="s">
        <v>190</v>
      </c>
    </row>
    <row r="15" spans="1:9" ht="48" x14ac:dyDescent="0.35">
      <c r="A15" s="5">
        <v>6955</v>
      </c>
      <c r="B15" s="6" t="s">
        <v>21</v>
      </c>
      <c r="C15" s="46" t="s">
        <v>202</v>
      </c>
      <c r="D15" s="7" t="s">
        <v>23</v>
      </c>
      <c r="E15" s="9" t="s">
        <v>29</v>
      </c>
      <c r="F15" s="9" t="s">
        <v>34</v>
      </c>
      <c r="G15" s="7"/>
      <c r="H15" s="7"/>
      <c r="I15" s="10" t="s">
        <v>190</v>
      </c>
    </row>
    <row r="16" spans="1:9" ht="48" x14ac:dyDescent="0.35">
      <c r="A16" s="5">
        <v>6981</v>
      </c>
      <c r="B16" s="6" t="s">
        <v>21</v>
      </c>
      <c r="C16" s="46" t="s">
        <v>203</v>
      </c>
      <c r="D16" s="7" t="s">
        <v>23</v>
      </c>
      <c r="E16" s="9" t="s">
        <v>29</v>
      </c>
      <c r="F16" s="9" t="s">
        <v>34</v>
      </c>
      <c r="G16" s="7"/>
      <c r="H16" s="7"/>
      <c r="I16" s="10" t="s">
        <v>190</v>
      </c>
    </row>
    <row r="17" spans="1:9" ht="48" x14ac:dyDescent="0.35">
      <c r="A17" s="5">
        <v>7001</v>
      </c>
      <c r="B17" s="6" t="s">
        <v>21</v>
      </c>
      <c r="C17" s="46" t="s">
        <v>204</v>
      </c>
      <c r="D17" s="7" t="s">
        <v>23</v>
      </c>
      <c r="E17" s="9" t="s">
        <v>29</v>
      </c>
      <c r="F17" s="9" t="s">
        <v>34</v>
      </c>
      <c r="G17" s="7"/>
      <c r="H17" s="7"/>
      <c r="I17" s="10" t="s">
        <v>190</v>
      </c>
    </row>
    <row r="18" spans="1:9" ht="48" x14ac:dyDescent="0.35">
      <c r="A18" s="5">
        <v>7021</v>
      </c>
      <c r="B18" s="6" t="s">
        <v>21</v>
      </c>
      <c r="C18" s="46" t="s">
        <v>205</v>
      </c>
      <c r="D18" s="7" t="s">
        <v>23</v>
      </c>
      <c r="E18" s="9" t="s">
        <v>29</v>
      </c>
      <c r="F18" s="9" t="s">
        <v>34</v>
      </c>
      <c r="G18" s="7"/>
      <c r="H18" s="7"/>
      <c r="I18" s="10" t="s">
        <v>190</v>
      </c>
    </row>
    <row r="19" spans="1:9" ht="48" x14ac:dyDescent="0.35">
      <c r="A19" s="5">
        <v>7034</v>
      </c>
      <c r="B19" s="6" t="s">
        <v>21</v>
      </c>
      <c r="C19" s="46" t="s">
        <v>206</v>
      </c>
      <c r="D19" s="7" t="s">
        <v>23</v>
      </c>
      <c r="E19" s="9" t="s">
        <v>29</v>
      </c>
      <c r="F19" s="9" t="s">
        <v>34</v>
      </c>
      <c r="G19" s="7" t="s">
        <v>31</v>
      </c>
      <c r="H19" s="7"/>
      <c r="I19" s="10" t="s">
        <v>190</v>
      </c>
    </row>
    <row r="20" spans="1:9" ht="72" x14ac:dyDescent="0.35">
      <c r="A20" s="5">
        <v>7054</v>
      </c>
      <c r="B20" s="6" t="s">
        <v>21</v>
      </c>
      <c r="C20" s="46" t="s">
        <v>207</v>
      </c>
      <c r="D20" s="7" t="s">
        <v>23</v>
      </c>
      <c r="E20" s="9" t="s">
        <v>29</v>
      </c>
      <c r="F20" s="9" t="s">
        <v>34</v>
      </c>
      <c r="G20" s="7"/>
      <c r="H20" s="7"/>
      <c r="I20" s="10" t="s">
        <v>208</v>
      </c>
    </row>
    <row r="21" spans="1:9" ht="36" x14ac:dyDescent="0.35">
      <c r="A21" s="5">
        <v>7074</v>
      </c>
      <c r="B21" s="6" t="s">
        <v>21</v>
      </c>
      <c r="C21" s="46" t="s">
        <v>209</v>
      </c>
      <c r="D21" s="7" t="s">
        <v>23</v>
      </c>
      <c r="E21" s="9" t="s">
        <v>29</v>
      </c>
      <c r="F21" s="9" t="s">
        <v>34</v>
      </c>
      <c r="G21" s="7"/>
      <c r="H21" s="7"/>
      <c r="I21" s="10" t="s">
        <v>210</v>
      </c>
    </row>
    <row r="22" spans="1:9" ht="72" x14ac:dyDescent="0.35">
      <c r="A22" s="5">
        <v>7089</v>
      </c>
      <c r="B22" s="6" t="s">
        <v>21</v>
      </c>
      <c r="C22" s="46" t="s">
        <v>211</v>
      </c>
      <c r="D22" s="7" t="s">
        <v>23</v>
      </c>
      <c r="E22" s="9" t="s">
        <v>29</v>
      </c>
      <c r="F22" s="9" t="s">
        <v>34</v>
      </c>
      <c r="G22" s="7"/>
      <c r="H22" s="7"/>
      <c r="I22" s="10" t="s">
        <v>212</v>
      </c>
    </row>
    <row r="23" spans="1:9" ht="48" x14ac:dyDescent="0.35">
      <c r="A23" s="5">
        <v>7112</v>
      </c>
      <c r="B23" s="6" t="s">
        <v>21</v>
      </c>
      <c r="C23" s="46" t="s">
        <v>213</v>
      </c>
      <c r="D23" s="7" t="s">
        <v>23</v>
      </c>
      <c r="E23" s="9" t="s">
        <v>29</v>
      </c>
      <c r="F23" s="9" t="s">
        <v>34</v>
      </c>
      <c r="G23" s="7"/>
      <c r="H23" s="7"/>
      <c r="I23" s="10" t="s">
        <v>190</v>
      </c>
    </row>
    <row r="24" spans="1:9" ht="48" x14ac:dyDescent="0.35">
      <c r="A24" s="5">
        <v>7119</v>
      </c>
      <c r="B24" s="6" t="s">
        <v>21</v>
      </c>
      <c r="C24" s="46" t="s">
        <v>214</v>
      </c>
      <c r="D24" s="7" t="s">
        <v>23</v>
      </c>
      <c r="E24" s="9" t="s">
        <v>81</v>
      </c>
      <c r="F24" s="9"/>
      <c r="G24" s="7" t="s">
        <v>31</v>
      </c>
      <c r="H24" s="7"/>
      <c r="I24" s="10" t="s">
        <v>185</v>
      </c>
    </row>
    <row r="25" spans="1:9" ht="60" x14ac:dyDescent="0.35">
      <c r="A25" s="5">
        <v>7141</v>
      </c>
      <c r="B25" s="6" t="s">
        <v>21</v>
      </c>
      <c r="C25" s="46" t="s">
        <v>215</v>
      </c>
      <c r="D25" s="7" t="s">
        <v>23</v>
      </c>
      <c r="E25" s="9" t="s">
        <v>29</v>
      </c>
      <c r="F25" s="9" t="s">
        <v>34</v>
      </c>
      <c r="G25" s="7"/>
      <c r="H25" s="7"/>
      <c r="I25" s="53" t="s">
        <v>192</v>
      </c>
    </row>
    <row r="26" spans="1:9" ht="60" x14ac:dyDescent="0.35">
      <c r="A26" s="5">
        <v>7164</v>
      </c>
      <c r="B26" s="6" t="s">
        <v>21</v>
      </c>
      <c r="C26" s="46" t="s">
        <v>216</v>
      </c>
      <c r="D26" s="7" t="s">
        <v>23</v>
      </c>
      <c r="E26" s="9" t="s">
        <v>29</v>
      </c>
      <c r="F26" s="9" t="s">
        <v>34</v>
      </c>
      <c r="G26" s="7"/>
      <c r="H26" s="7"/>
      <c r="I26" s="53" t="s">
        <v>192</v>
      </c>
    </row>
    <row r="27" spans="1:9" ht="48" x14ac:dyDescent="0.35">
      <c r="A27" s="5">
        <v>7177</v>
      </c>
      <c r="B27" s="6" t="s">
        <v>21</v>
      </c>
      <c r="C27" s="46" t="s">
        <v>217</v>
      </c>
      <c r="D27" s="7" t="s">
        <v>23</v>
      </c>
      <c r="E27" s="9" t="s">
        <v>29</v>
      </c>
      <c r="F27" s="9" t="s">
        <v>34</v>
      </c>
      <c r="G27" s="7"/>
      <c r="H27" s="7"/>
      <c r="I27" s="10" t="s">
        <v>190</v>
      </c>
    </row>
    <row r="28" spans="1:9" ht="48" x14ac:dyDescent="0.35">
      <c r="A28" s="5">
        <v>7196</v>
      </c>
      <c r="B28" s="6" t="s">
        <v>21</v>
      </c>
      <c r="C28" s="46" t="s">
        <v>218</v>
      </c>
      <c r="D28" s="7" t="s">
        <v>23</v>
      </c>
      <c r="E28" s="9" t="s">
        <v>29</v>
      </c>
      <c r="F28" s="9" t="s">
        <v>34</v>
      </c>
      <c r="G28" s="7"/>
      <c r="H28" s="7"/>
      <c r="I28" s="10" t="s">
        <v>190</v>
      </c>
    </row>
    <row r="29" spans="1:9" ht="48" x14ac:dyDescent="0.35">
      <c r="A29" s="5">
        <v>7217</v>
      </c>
      <c r="B29" s="6" t="s">
        <v>21</v>
      </c>
      <c r="C29" s="46" t="s">
        <v>219</v>
      </c>
      <c r="D29" s="7" t="s">
        <v>23</v>
      </c>
      <c r="E29" s="9" t="s">
        <v>29</v>
      </c>
      <c r="F29" s="9" t="s">
        <v>34</v>
      </c>
      <c r="G29" s="7"/>
      <c r="H29" s="7"/>
      <c r="I29" s="10" t="s">
        <v>190</v>
      </c>
    </row>
    <row r="30" spans="1:9" ht="48" x14ac:dyDescent="0.35">
      <c r="A30" s="5">
        <v>7239</v>
      </c>
      <c r="B30" s="6" t="s">
        <v>21</v>
      </c>
      <c r="C30" s="46" t="s">
        <v>220</v>
      </c>
      <c r="D30" s="7" t="s">
        <v>23</v>
      </c>
      <c r="E30" s="9" t="s">
        <v>29</v>
      </c>
      <c r="F30" s="9" t="s">
        <v>34</v>
      </c>
      <c r="G30" s="7"/>
      <c r="H30" s="7"/>
      <c r="I30" s="10" t="s">
        <v>190</v>
      </c>
    </row>
    <row r="31" spans="1:9" ht="48" x14ac:dyDescent="0.35">
      <c r="A31" s="5">
        <v>7266</v>
      </c>
      <c r="B31" s="6" t="s">
        <v>21</v>
      </c>
      <c r="C31" s="46" t="s">
        <v>221</v>
      </c>
      <c r="D31" s="7" t="s">
        <v>23</v>
      </c>
      <c r="E31" s="9" t="s">
        <v>29</v>
      </c>
      <c r="F31" s="9" t="s">
        <v>34</v>
      </c>
      <c r="G31" s="7"/>
      <c r="H31" s="7"/>
      <c r="I31" s="10" t="s">
        <v>190</v>
      </c>
    </row>
    <row r="32" spans="1:9" ht="48" x14ac:dyDescent="0.35">
      <c r="A32" s="5">
        <v>7290</v>
      </c>
      <c r="B32" s="6" t="s">
        <v>21</v>
      </c>
      <c r="C32" s="46" t="s">
        <v>222</v>
      </c>
      <c r="D32" s="7" t="s">
        <v>23</v>
      </c>
      <c r="E32" s="9" t="s">
        <v>29</v>
      </c>
      <c r="F32" s="9" t="s">
        <v>34</v>
      </c>
      <c r="G32" s="7"/>
      <c r="H32" s="7"/>
      <c r="I32" s="10" t="s">
        <v>190</v>
      </c>
    </row>
    <row r="33" spans="1:9" ht="48" x14ac:dyDescent="0.35">
      <c r="A33" s="5">
        <v>7308</v>
      </c>
      <c r="B33" s="6" t="s">
        <v>21</v>
      </c>
      <c r="C33" s="46" t="s">
        <v>223</v>
      </c>
      <c r="D33" s="7" t="s">
        <v>23</v>
      </c>
      <c r="E33" s="9" t="s">
        <v>29</v>
      </c>
      <c r="F33" s="9" t="s">
        <v>34</v>
      </c>
      <c r="G33" s="7"/>
      <c r="H33" s="7"/>
      <c r="I33" s="10" t="s">
        <v>190</v>
      </c>
    </row>
    <row r="34" spans="1:9" ht="48" x14ac:dyDescent="0.35">
      <c r="A34" s="5">
        <v>7334</v>
      </c>
      <c r="B34" s="6" t="s">
        <v>21</v>
      </c>
      <c r="C34" s="46" t="s">
        <v>224</v>
      </c>
      <c r="D34" s="7" t="s">
        <v>23</v>
      </c>
      <c r="E34" s="9" t="s">
        <v>29</v>
      </c>
      <c r="F34" s="9" t="s">
        <v>34</v>
      </c>
      <c r="G34" s="7"/>
      <c r="H34" s="7"/>
      <c r="I34" s="10" t="s">
        <v>190</v>
      </c>
    </row>
    <row r="35" spans="1:9" ht="48" x14ac:dyDescent="0.35">
      <c r="A35" s="5">
        <v>7357</v>
      </c>
      <c r="B35" s="6" t="s">
        <v>21</v>
      </c>
      <c r="C35" s="46" t="s">
        <v>225</v>
      </c>
      <c r="D35" s="7" t="s">
        <v>23</v>
      </c>
      <c r="E35" s="9" t="s">
        <v>29</v>
      </c>
      <c r="F35" s="9" t="s">
        <v>34</v>
      </c>
      <c r="G35" s="7"/>
      <c r="H35" s="7"/>
      <c r="I35" s="10" t="s">
        <v>190</v>
      </c>
    </row>
    <row r="36" spans="1:9" ht="48" x14ac:dyDescent="0.35">
      <c r="A36" s="5">
        <v>7386</v>
      </c>
      <c r="B36" s="6" t="s">
        <v>21</v>
      </c>
      <c r="C36" s="46" t="s">
        <v>226</v>
      </c>
      <c r="D36" s="7" t="s">
        <v>23</v>
      </c>
      <c r="E36" s="9" t="s">
        <v>29</v>
      </c>
      <c r="F36" s="9" t="s">
        <v>34</v>
      </c>
      <c r="G36" s="7"/>
      <c r="H36" s="7"/>
      <c r="I36" s="10" t="s">
        <v>190</v>
      </c>
    </row>
    <row r="37" spans="1:9" ht="48" x14ac:dyDescent="0.35">
      <c r="A37" s="5">
        <v>7408</v>
      </c>
      <c r="B37" s="6" t="s">
        <v>21</v>
      </c>
      <c r="C37" s="46" t="s">
        <v>227</v>
      </c>
      <c r="D37" s="7" t="s">
        <v>23</v>
      </c>
      <c r="E37" s="9" t="s">
        <v>29</v>
      </c>
      <c r="F37" s="9" t="s">
        <v>34</v>
      </c>
      <c r="G37" s="7"/>
      <c r="H37" s="7"/>
      <c r="I37" s="10" t="s">
        <v>190</v>
      </c>
    </row>
    <row r="38" spans="1:9" ht="48" x14ac:dyDescent="0.35">
      <c r="A38" s="5">
        <v>7423</v>
      </c>
      <c r="B38" s="6" t="s">
        <v>21</v>
      </c>
      <c r="C38" s="46" t="s">
        <v>228</v>
      </c>
      <c r="D38" s="7" t="s">
        <v>23</v>
      </c>
      <c r="E38" s="9" t="s">
        <v>29</v>
      </c>
      <c r="F38" s="9" t="s">
        <v>34</v>
      </c>
      <c r="G38" s="7"/>
      <c r="H38" s="7"/>
      <c r="I38" s="10" t="s">
        <v>190</v>
      </c>
    </row>
    <row r="39" spans="1:9" ht="72" x14ac:dyDescent="0.35">
      <c r="A39" s="5">
        <v>7445</v>
      </c>
      <c r="B39" s="6" t="s">
        <v>21</v>
      </c>
      <c r="C39" s="46" t="s">
        <v>229</v>
      </c>
      <c r="D39" s="7" t="s">
        <v>23</v>
      </c>
      <c r="E39" s="9" t="s">
        <v>29</v>
      </c>
      <c r="F39" s="9" t="s">
        <v>34</v>
      </c>
      <c r="G39" s="7"/>
      <c r="H39" s="7"/>
      <c r="I39" s="10" t="s">
        <v>208</v>
      </c>
    </row>
    <row r="40" spans="1:9" ht="72" x14ac:dyDescent="0.35">
      <c r="A40" s="5">
        <v>7463</v>
      </c>
      <c r="B40" s="6" t="s">
        <v>21</v>
      </c>
      <c r="C40" s="46" t="s">
        <v>230</v>
      </c>
      <c r="D40" s="7" t="s">
        <v>23</v>
      </c>
      <c r="E40" s="9" t="s">
        <v>29</v>
      </c>
      <c r="F40" s="9" t="s">
        <v>34</v>
      </c>
      <c r="G40" s="7"/>
      <c r="H40" s="7"/>
      <c r="I40" s="10" t="s">
        <v>212</v>
      </c>
    </row>
    <row r="41" spans="1:9" ht="48" x14ac:dyDescent="0.35">
      <c r="A41" s="5">
        <v>7489</v>
      </c>
      <c r="B41" s="6" t="s">
        <v>21</v>
      </c>
      <c r="C41" s="46" t="s">
        <v>231</v>
      </c>
      <c r="D41" s="7" t="s">
        <v>23</v>
      </c>
      <c r="E41" s="9" t="s">
        <v>29</v>
      </c>
      <c r="F41" s="9" t="s">
        <v>34</v>
      </c>
      <c r="G41" s="7"/>
      <c r="H41" s="7"/>
      <c r="I41" s="10" t="s">
        <v>190</v>
      </c>
    </row>
    <row r="42" spans="1:9" ht="60" x14ac:dyDescent="0.35">
      <c r="A42" s="5">
        <v>7499</v>
      </c>
      <c r="B42" s="6" t="s">
        <v>21</v>
      </c>
      <c r="C42" s="46" t="s">
        <v>232</v>
      </c>
      <c r="D42" s="7" t="s">
        <v>23</v>
      </c>
      <c r="E42" s="9" t="s">
        <v>233</v>
      </c>
      <c r="F42" s="9" t="s">
        <v>234</v>
      </c>
      <c r="G42" s="7" t="s">
        <v>31</v>
      </c>
      <c r="H42" s="7"/>
      <c r="I42" s="10" t="s">
        <v>235</v>
      </c>
    </row>
    <row r="43" spans="1:9" ht="60" x14ac:dyDescent="0.35">
      <c r="A43" s="5">
        <v>7514</v>
      </c>
      <c r="B43" s="6" t="s">
        <v>21</v>
      </c>
      <c r="C43" s="46" t="s">
        <v>236</v>
      </c>
      <c r="D43" s="7" t="s">
        <v>23</v>
      </c>
      <c r="E43" s="9" t="s">
        <v>29</v>
      </c>
      <c r="F43" s="9" t="s">
        <v>237</v>
      </c>
      <c r="G43" s="7"/>
      <c r="H43" s="7"/>
      <c r="I43" s="10" t="s">
        <v>238</v>
      </c>
    </row>
    <row r="44" spans="1:9" ht="72" x14ac:dyDescent="0.35">
      <c r="A44" s="5">
        <v>7525</v>
      </c>
      <c r="B44" s="6" t="s">
        <v>21</v>
      </c>
      <c r="C44" s="46" t="s">
        <v>239</v>
      </c>
      <c r="D44" s="7" t="s">
        <v>23</v>
      </c>
      <c r="E44" s="9" t="s">
        <v>240</v>
      </c>
      <c r="F44" s="9" t="s">
        <v>241</v>
      </c>
      <c r="G44" s="7"/>
      <c r="H44" s="7"/>
      <c r="I44" s="10" t="s">
        <v>242</v>
      </c>
    </row>
    <row r="45" spans="1:9" ht="72" x14ac:dyDescent="0.35">
      <c r="A45" s="5">
        <v>7535</v>
      </c>
      <c r="B45" s="6" t="s">
        <v>21</v>
      </c>
      <c r="C45" s="46" t="s">
        <v>243</v>
      </c>
      <c r="D45" s="7" t="s">
        <v>23</v>
      </c>
      <c r="E45" s="9" t="s">
        <v>244</v>
      </c>
      <c r="F45" s="9" t="s">
        <v>245</v>
      </c>
      <c r="G45" s="7"/>
      <c r="H45" s="7"/>
      <c r="I45" s="10" t="s">
        <v>246</v>
      </c>
    </row>
    <row r="46" spans="1:9" ht="36" x14ac:dyDescent="0.35">
      <c r="A46" s="5">
        <v>7544</v>
      </c>
      <c r="B46" s="6" t="s">
        <v>21</v>
      </c>
      <c r="C46" s="46" t="s">
        <v>247</v>
      </c>
      <c r="D46" s="7" t="s">
        <v>23</v>
      </c>
      <c r="E46" s="9" t="s">
        <v>29</v>
      </c>
      <c r="F46" s="9" t="s">
        <v>248</v>
      </c>
      <c r="G46" s="7" t="s">
        <v>31</v>
      </c>
      <c r="H46" s="7"/>
      <c r="I46" s="10" t="s">
        <v>249</v>
      </c>
    </row>
    <row r="47" spans="1:9" ht="36" x14ac:dyDescent="0.35">
      <c r="A47" s="5">
        <v>7552</v>
      </c>
      <c r="B47" s="6" t="s">
        <v>21</v>
      </c>
      <c r="C47" s="46" t="s">
        <v>250</v>
      </c>
      <c r="D47" s="7" t="s">
        <v>23</v>
      </c>
      <c r="E47" s="9" t="s">
        <v>29</v>
      </c>
      <c r="F47" s="9" t="s">
        <v>251</v>
      </c>
      <c r="G47" s="7" t="s">
        <v>31</v>
      </c>
      <c r="H47" s="7"/>
      <c r="I47" s="10" t="s">
        <v>252</v>
      </c>
    </row>
    <row r="48" spans="1:9" ht="36" x14ac:dyDescent="0.35">
      <c r="A48" s="5">
        <v>7560</v>
      </c>
      <c r="B48" s="6" t="s">
        <v>21</v>
      </c>
      <c r="C48" s="46" t="s">
        <v>253</v>
      </c>
      <c r="D48" s="7" t="s">
        <v>23</v>
      </c>
      <c r="E48" s="9" t="s">
        <v>29</v>
      </c>
      <c r="F48" s="9" t="s">
        <v>254</v>
      </c>
      <c r="G48" s="7" t="s">
        <v>31</v>
      </c>
      <c r="H48" s="7"/>
      <c r="I48" s="10" t="s">
        <v>255</v>
      </c>
    </row>
    <row r="49" spans="1:9" ht="24" x14ac:dyDescent="0.35">
      <c r="A49" s="5">
        <v>7602</v>
      </c>
      <c r="B49" s="6" t="s">
        <v>21</v>
      </c>
      <c r="C49" s="46" t="s">
        <v>256</v>
      </c>
      <c r="D49" s="7" t="s">
        <v>23</v>
      </c>
      <c r="E49" s="9" t="s">
        <v>29</v>
      </c>
      <c r="F49" s="9" t="s">
        <v>257</v>
      </c>
      <c r="G49" s="7"/>
      <c r="H49" s="7"/>
      <c r="I49" s="10" t="s">
        <v>258</v>
      </c>
    </row>
    <row r="50" spans="1:9" ht="36" x14ac:dyDescent="0.35">
      <c r="A50" s="5">
        <v>7638</v>
      </c>
      <c r="B50" s="6" t="s">
        <v>21</v>
      </c>
      <c r="C50" s="46" t="s">
        <v>259</v>
      </c>
      <c r="D50" s="7" t="s">
        <v>23</v>
      </c>
      <c r="E50" s="9" t="s">
        <v>29</v>
      </c>
      <c r="F50" s="9" t="s">
        <v>34</v>
      </c>
      <c r="G50" s="7"/>
      <c r="H50" s="7"/>
      <c r="I50" s="10" t="s">
        <v>260</v>
      </c>
    </row>
    <row r="51" spans="1:9" ht="48" x14ac:dyDescent="0.35">
      <c r="A51" s="5">
        <v>7659</v>
      </c>
      <c r="B51" s="6" t="s">
        <v>21</v>
      </c>
      <c r="C51" s="46" t="s">
        <v>261</v>
      </c>
      <c r="D51" s="7" t="s">
        <v>23</v>
      </c>
      <c r="E51" s="9" t="s">
        <v>29</v>
      </c>
      <c r="F51" s="9" t="s">
        <v>34</v>
      </c>
      <c r="G51" s="7"/>
      <c r="H51" s="7"/>
      <c r="I51" s="10" t="s">
        <v>190</v>
      </c>
    </row>
    <row r="52" spans="1:9" ht="48" x14ac:dyDescent="0.35">
      <c r="A52" s="5">
        <v>7682</v>
      </c>
      <c r="B52" s="6" t="s">
        <v>21</v>
      </c>
      <c r="C52" s="46" t="s">
        <v>262</v>
      </c>
      <c r="D52" s="7" t="s">
        <v>23</v>
      </c>
      <c r="E52" s="9" t="s">
        <v>29</v>
      </c>
      <c r="F52" s="9" t="s">
        <v>34</v>
      </c>
      <c r="G52" s="7"/>
      <c r="H52" s="7"/>
      <c r="I52" s="10" t="s">
        <v>190</v>
      </c>
    </row>
    <row r="53" spans="1:9" ht="48" x14ac:dyDescent="0.35">
      <c r="A53" s="5">
        <v>7704</v>
      </c>
      <c r="B53" s="6" t="s">
        <v>21</v>
      </c>
      <c r="C53" s="46" t="s">
        <v>263</v>
      </c>
      <c r="D53" s="7" t="s">
        <v>23</v>
      </c>
      <c r="E53" s="9" t="s">
        <v>29</v>
      </c>
      <c r="F53" s="9" t="s">
        <v>34</v>
      </c>
      <c r="G53" s="7"/>
      <c r="H53" s="7"/>
      <c r="I53" s="10" t="s">
        <v>190</v>
      </c>
    </row>
    <row r="54" spans="1:9" ht="24" x14ac:dyDescent="0.35">
      <c r="A54" s="5">
        <v>7722</v>
      </c>
      <c r="B54" s="6" t="s">
        <v>21</v>
      </c>
      <c r="C54" s="46" t="s">
        <v>264</v>
      </c>
      <c r="D54" s="7" t="s">
        <v>23</v>
      </c>
      <c r="E54" s="9" t="s">
        <v>29</v>
      </c>
      <c r="F54" s="9" t="s">
        <v>34</v>
      </c>
      <c r="G54" s="7"/>
      <c r="H54" s="7"/>
      <c r="I54" s="10" t="s">
        <v>265</v>
      </c>
    </row>
    <row r="55" spans="1:9" ht="36" x14ac:dyDescent="0.35">
      <c r="A55" s="5">
        <v>7760</v>
      </c>
      <c r="B55" s="6" t="s">
        <v>21</v>
      </c>
      <c r="C55" s="46" t="s">
        <v>266</v>
      </c>
      <c r="D55" s="7" t="s">
        <v>23</v>
      </c>
      <c r="E55" s="9" t="s">
        <v>29</v>
      </c>
      <c r="F55" s="9" t="s">
        <v>34</v>
      </c>
      <c r="G55" s="7"/>
      <c r="H55" s="7"/>
      <c r="I55" s="10" t="s">
        <v>260</v>
      </c>
    </row>
    <row r="56" spans="1:9" ht="48" x14ac:dyDescent="0.35">
      <c r="A56" s="5">
        <v>7783</v>
      </c>
      <c r="B56" s="6" t="s">
        <v>21</v>
      </c>
      <c r="C56" s="46" t="s">
        <v>267</v>
      </c>
      <c r="D56" s="7" t="s">
        <v>23</v>
      </c>
      <c r="E56" s="9" t="s">
        <v>29</v>
      </c>
      <c r="F56" s="9" t="s">
        <v>34</v>
      </c>
      <c r="G56" s="7"/>
      <c r="H56" s="7"/>
      <c r="I56" s="10" t="s">
        <v>190</v>
      </c>
    </row>
    <row r="57" spans="1:9" ht="48" x14ac:dyDescent="0.35">
      <c r="A57" s="5">
        <v>7808</v>
      </c>
      <c r="B57" s="6" t="s">
        <v>21</v>
      </c>
      <c r="C57" s="46" t="s">
        <v>268</v>
      </c>
      <c r="D57" s="7" t="s">
        <v>23</v>
      </c>
      <c r="E57" s="9" t="s">
        <v>29</v>
      </c>
      <c r="F57" s="9" t="s">
        <v>34</v>
      </c>
      <c r="G57" s="7"/>
      <c r="H57" s="7"/>
      <c r="I57" s="10" t="s">
        <v>190</v>
      </c>
    </row>
    <row r="58" spans="1:9" ht="48" x14ac:dyDescent="0.35">
      <c r="A58" s="5">
        <v>7829</v>
      </c>
      <c r="B58" s="6" t="s">
        <v>21</v>
      </c>
      <c r="C58" s="46" t="s">
        <v>269</v>
      </c>
      <c r="D58" s="7" t="s">
        <v>23</v>
      </c>
      <c r="E58" s="9" t="s">
        <v>29</v>
      </c>
      <c r="F58" s="9" t="s">
        <v>34</v>
      </c>
      <c r="G58" s="7"/>
      <c r="H58" s="7"/>
      <c r="I58" s="10" t="s">
        <v>190</v>
      </c>
    </row>
    <row r="59" spans="1:9" x14ac:dyDescent="0.35">
      <c r="B59" s="3">
        <f>COUNTA($C$1:C58)-1</f>
        <v>57</v>
      </c>
    </row>
  </sheetData>
  <pageMargins left="0.7" right="0.7" top="0.75" bottom="0.75" header="0.3" footer="0.3"/>
  <pageSetup paperSize="9" orientation="portrait" r:id="rId1"/>
  <headerFooter>
    <oddFooter>&amp;R&amp;1#&amp;"Arial"&amp;12&amp;KFF0000ST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0E250-EB10-464C-AA71-BB13EE5B06BF}">
  <dimension ref="A1:I18"/>
  <sheetViews>
    <sheetView topLeftCell="B14" workbookViewId="0">
      <selection activeCell="I16" sqref="I16"/>
    </sheetView>
  </sheetViews>
  <sheetFormatPr defaultRowHeight="14.5" x14ac:dyDescent="0.35"/>
  <cols>
    <col min="1" max="1" width="0" style="2" hidden="1" customWidth="1"/>
    <col min="2" max="2" width="9.1796875" bestFit="1" customWidth="1"/>
    <col min="3" max="3" width="30.90625" bestFit="1" customWidth="1"/>
    <col min="4" max="5" width="0" hidden="1" customWidth="1"/>
    <col min="6" max="6" width="20.6328125" hidden="1" customWidth="1"/>
    <col min="7" max="8" width="0" hidden="1" customWidth="1"/>
    <col min="9" max="9" width="78.453125" customWidth="1"/>
  </cols>
  <sheetData>
    <row r="1" spans="1:9" ht="15.5" x14ac:dyDescent="0.35">
      <c r="A1" s="1" t="s">
        <v>9</v>
      </c>
      <c r="B1" s="25" t="s">
        <v>10</v>
      </c>
      <c r="C1" s="27" t="s">
        <v>15</v>
      </c>
      <c r="D1" s="26"/>
      <c r="E1" s="27" t="s">
        <v>16</v>
      </c>
      <c r="F1" s="27" t="s">
        <v>17</v>
      </c>
      <c r="G1" s="26" t="s">
        <v>18</v>
      </c>
      <c r="H1" s="26" t="s">
        <v>19</v>
      </c>
      <c r="I1" s="28" t="s">
        <v>20</v>
      </c>
    </row>
    <row r="2" spans="1:9" ht="30.65" customHeight="1" x14ac:dyDescent="0.35">
      <c r="A2" s="2">
        <v>4905</v>
      </c>
      <c r="B2" s="6" t="s">
        <v>21</v>
      </c>
      <c r="C2" s="59" t="s">
        <v>270</v>
      </c>
      <c r="D2" t="s">
        <v>23</v>
      </c>
      <c r="E2" t="s">
        <v>29</v>
      </c>
      <c r="F2" t="s">
        <v>286</v>
      </c>
      <c r="G2" t="s">
        <v>31</v>
      </c>
      <c r="I2" s="10" t="s">
        <v>303</v>
      </c>
    </row>
    <row r="3" spans="1:9" ht="72" x14ac:dyDescent="0.35">
      <c r="A3" s="2">
        <v>4943</v>
      </c>
      <c r="B3" s="6" t="s">
        <v>21</v>
      </c>
      <c r="C3" s="59" t="s">
        <v>271</v>
      </c>
      <c r="D3" t="s">
        <v>23</v>
      </c>
      <c r="E3" t="s">
        <v>24</v>
      </c>
      <c r="F3" t="s">
        <v>155</v>
      </c>
      <c r="G3" t="s">
        <v>26</v>
      </c>
      <c r="I3" s="10" t="s">
        <v>302</v>
      </c>
    </row>
    <row r="4" spans="1:9" ht="30.65" customHeight="1" x14ac:dyDescent="0.35">
      <c r="A4" s="2">
        <v>4967</v>
      </c>
      <c r="B4" s="6" t="s">
        <v>21</v>
      </c>
      <c r="C4" s="59" t="s">
        <v>272</v>
      </c>
      <c r="D4" t="s">
        <v>23</v>
      </c>
      <c r="E4" t="s">
        <v>24</v>
      </c>
      <c r="F4" t="s">
        <v>155</v>
      </c>
      <c r="G4" t="s">
        <v>26</v>
      </c>
      <c r="I4" s="10" t="s">
        <v>301</v>
      </c>
    </row>
    <row r="5" spans="1:9" ht="30.65" customHeight="1" x14ac:dyDescent="0.35">
      <c r="A5" s="2">
        <v>5034</v>
      </c>
      <c r="B5" s="6" t="s">
        <v>21</v>
      </c>
      <c r="C5" s="59" t="s">
        <v>273</v>
      </c>
      <c r="D5" t="s">
        <v>23</v>
      </c>
      <c r="E5" t="s">
        <v>24</v>
      </c>
      <c r="F5" t="s">
        <v>289</v>
      </c>
      <c r="G5" t="s">
        <v>26</v>
      </c>
      <c r="I5" s="10" t="s">
        <v>304</v>
      </c>
    </row>
    <row r="6" spans="1:9" ht="30.65" customHeight="1" x14ac:dyDescent="0.35">
      <c r="A6" s="2">
        <v>5048</v>
      </c>
      <c r="B6" s="6" t="s">
        <v>21</v>
      </c>
      <c r="C6" s="59" t="s">
        <v>274</v>
      </c>
      <c r="D6" t="s">
        <v>23</v>
      </c>
      <c r="E6" t="s">
        <v>120</v>
      </c>
      <c r="F6" t="s">
        <v>287</v>
      </c>
      <c r="G6" t="s">
        <v>31</v>
      </c>
      <c r="I6" s="10" t="s">
        <v>296</v>
      </c>
    </row>
    <row r="7" spans="1:9" ht="36" x14ac:dyDescent="0.35">
      <c r="A7" s="2">
        <v>5071</v>
      </c>
      <c r="B7" s="6" t="s">
        <v>21</v>
      </c>
      <c r="C7" s="59" t="s">
        <v>275</v>
      </c>
      <c r="D7" t="s">
        <v>23</v>
      </c>
      <c r="E7" t="s">
        <v>24</v>
      </c>
      <c r="F7" t="s">
        <v>290</v>
      </c>
      <c r="G7" t="s">
        <v>26</v>
      </c>
      <c r="I7" s="10" t="s">
        <v>305</v>
      </c>
    </row>
    <row r="8" spans="1:9" ht="30.65" customHeight="1" x14ac:dyDescent="0.35">
      <c r="A8" s="2">
        <v>5078</v>
      </c>
      <c r="B8" s="6" t="s">
        <v>21</v>
      </c>
      <c r="C8" s="59" t="s">
        <v>276</v>
      </c>
      <c r="D8" t="s">
        <v>23</v>
      </c>
      <c r="E8" t="s">
        <v>81</v>
      </c>
      <c r="G8" t="s">
        <v>31</v>
      </c>
      <c r="I8" s="10" t="s">
        <v>306</v>
      </c>
    </row>
    <row r="9" spans="1:9" ht="24" x14ac:dyDescent="0.35">
      <c r="A9" s="2">
        <v>5096</v>
      </c>
      <c r="B9" s="6" t="s">
        <v>21</v>
      </c>
      <c r="C9" s="59" t="s">
        <v>277</v>
      </c>
      <c r="D9" t="s">
        <v>23</v>
      </c>
      <c r="E9" t="s">
        <v>24</v>
      </c>
      <c r="F9" t="s">
        <v>291</v>
      </c>
      <c r="G9" t="s">
        <v>26</v>
      </c>
      <c r="I9" s="10" t="s">
        <v>307</v>
      </c>
    </row>
    <row r="10" spans="1:9" ht="30.65" customHeight="1" x14ac:dyDescent="0.35">
      <c r="A10" s="2">
        <v>5116</v>
      </c>
      <c r="B10" s="6" t="s">
        <v>21</v>
      </c>
      <c r="C10" s="59" t="s">
        <v>278</v>
      </c>
      <c r="D10" t="s">
        <v>23</v>
      </c>
      <c r="E10" t="s">
        <v>29</v>
      </c>
      <c r="F10" t="s">
        <v>288</v>
      </c>
      <c r="G10" t="s">
        <v>31</v>
      </c>
      <c r="I10" s="10" t="s">
        <v>296</v>
      </c>
    </row>
    <row r="11" spans="1:9" ht="36" x14ac:dyDescent="0.35">
      <c r="A11" s="2">
        <v>5164</v>
      </c>
      <c r="B11" s="6" t="s">
        <v>21</v>
      </c>
      <c r="C11" s="59" t="s">
        <v>279</v>
      </c>
      <c r="D11" t="s">
        <v>23</v>
      </c>
      <c r="E11" t="s">
        <v>24</v>
      </c>
      <c r="F11" t="s">
        <v>53</v>
      </c>
      <c r="G11" t="s">
        <v>26</v>
      </c>
      <c r="I11" s="10" t="s">
        <v>308</v>
      </c>
    </row>
    <row r="12" spans="1:9" ht="30.65" customHeight="1" x14ac:dyDescent="0.35">
      <c r="A12" s="2">
        <v>5177</v>
      </c>
      <c r="B12" s="6" t="s">
        <v>21</v>
      </c>
      <c r="C12" s="59" t="s">
        <v>280</v>
      </c>
      <c r="D12" t="s">
        <v>23</v>
      </c>
      <c r="E12" t="s">
        <v>120</v>
      </c>
      <c r="F12" t="s">
        <v>292</v>
      </c>
      <c r="G12" t="s">
        <v>26</v>
      </c>
      <c r="I12" s="10" t="s">
        <v>299</v>
      </c>
    </row>
    <row r="13" spans="1:9" ht="30.65" customHeight="1" x14ac:dyDescent="0.35">
      <c r="A13" s="2">
        <v>5188</v>
      </c>
      <c r="B13" s="6" t="s">
        <v>21</v>
      </c>
      <c r="C13" s="59" t="s">
        <v>281</v>
      </c>
      <c r="D13" t="s">
        <v>23</v>
      </c>
      <c r="E13" t="s">
        <v>120</v>
      </c>
      <c r="F13" t="s">
        <v>292</v>
      </c>
      <c r="G13" t="s">
        <v>26</v>
      </c>
      <c r="I13" s="10" t="s">
        <v>300</v>
      </c>
    </row>
    <row r="14" spans="1:9" ht="60" x14ac:dyDescent="0.35">
      <c r="A14" s="2">
        <v>5216</v>
      </c>
      <c r="B14" s="6" t="s">
        <v>21</v>
      </c>
      <c r="C14" s="59" t="s">
        <v>282</v>
      </c>
      <c r="D14" t="s">
        <v>23</v>
      </c>
      <c r="E14" t="s">
        <v>29</v>
      </c>
      <c r="F14" t="s">
        <v>34</v>
      </c>
      <c r="G14" t="s">
        <v>26</v>
      </c>
      <c r="I14" s="10" t="s">
        <v>298</v>
      </c>
    </row>
    <row r="15" spans="1:9" ht="30.65" customHeight="1" x14ac:dyDescent="0.35">
      <c r="A15" s="2">
        <v>5240</v>
      </c>
      <c r="B15" s="6" t="s">
        <v>21</v>
      </c>
      <c r="C15" s="59" t="s">
        <v>283</v>
      </c>
      <c r="D15" t="s">
        <v>23</v>
      </c>
      <c r="E15" t="s">
        <v>29</v>
      </c>
      <c r="F15" t="s">
        <v>293</v>
      </c>
      <c r="G15" t="s">
        <v>26</v>
      </c>
      <c r="I15" s="10" t="s">
        <v>296</v>
      </c>
    </row>
    <row r="16" spans="1:9" ht="30.65" customHeight="1" x14ac:dyDescent="0.35">
      <c r="A16" s="2">
        <v>5250</v>
      </c>
      <c r="B16" s="6" t="s">
        <v>21</v>
      </c>
      <c r="C16" s="59" t="s">
        <v>284</v>
      </c>
      <c r="D16" t="s">
        <v>23</v>
      </c>
      <c r="E16" t="s">
        <v>29</v>
      </c>
      <c r="F16" t="s">
        <v>294</v>
      </c>
      <c r="G16" t="s">
        <v>26</v>
      </c>
      <c r="I16" s="10" t="s">
        <v>296</v>
      </c>
    </row>
    <row r="17" spans="1:9" ht="30.65" customHeight="1" thickBot="1" x14ac:dyDescent="0.4">
      <c r="A17" s="2">
        <v>5359</v>
      </c>
      <c r="B17" s="54" t="s">
        <v>21</v>
      </c>
      <c r="C17" s="60" t="s">
        <v>285</v>
      </c>
      <c r="D17" s="55" t="s">
        <v>23</v>
      </c>
      <c r="E17" s="55" t="s">
        <v>29</v>
      </c>
      <c r="F17" s="55" t="s">
        <v>34</v>
      </c>
      <c r="G17" s="55" t="s">
        <v>26</v>
      </c>
      <c r="H17" s="55"/>
      <c r="I17" s="56" t="s">
        <v>297</v>
      </c>
    </row>
    <row r="18" spans="1:9" x14ac:dyDescent="0.35">
      <c r="B18" s="3">
        <f>COUNTA($C$1:C17)-1</f>
        <v>16</v>
      </c>
    </row>
  </sheetData>
  <pageMargins left="0.7" right="0.7" top="0.75" bottom="0.75" header="0.3" footer="0.3"/>
  <pageSetup paperSize="9" orientation="portrait" r:id="rId1"/>
  <headerFooter>
    <oddFooter>&amp;R&amp;1#&amp;"Arial"&amp;12&amp;KFF0000ST 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E29DF80D1ED844B746B610FE874CE8" ma:contentTypeVersion="10" ma:contentTypeDescription="Create a new document." ma:contentTypeScope="" ma:versionID="602792e1f89d0a8a6741e0f92548b87a">
  <xsd:schema xmlns:xsd="http://www.w3.org/2001/XMLSchema" xmlns:xs="http://www.w3.org/2001/XMLSchema" xmlns:p="http://schemas.microsoft.com/office/2006/metadata/properties" xmlns:ns2="8b910f71-29a4-47c6-a77b-54c7d64508c4" xmlns:ns3="8e18b2ae-7ed8-4bfb-8eb2-81ccbbb5f3df" targetNamespace="http://schemas.microsoft.com/office/2006/metadata/properties" ma:root="true" ma:fieldsID="77966c8445343c635aecd56aedc265aa" ns2:_="" ns3:_="">
    <xsd:import namespace="8b910f71-29a4-47c6-a77b-54c7d64508c4"/>
    <xsd:import namespace="8e18b2ae-7ed8-4bfb-8eb2-81ccbbb5f3d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910f71-29a4-47c6-a77b-54c7d64508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e18b2ae-7ed8-4bfb-8eb2-81ccbbb5f3d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8e18b2ae-7ed8-4bfb-8eb2-81ccbbb5f3df">
      <UserInfo>
        <DisplayName>Danilo BLASI</DisplayName>
        <AccountId>14</AccountId>
        <AccountType/>
      </UserInfo>
      <UserInfo>
        <DisplayName>Giuseppe BARBA</DisplayName>
        <AccountId>18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74C41E-F488-4C1C-9A64-E9942078A9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910f71-29a4-47c6-a77b-54c7d64508c4"/>
    <ds:schemaRef ds:uri="8e18b2ae-7ed8-4bfb-8eb2-81ccbbb5f3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719EF0-C902-436A-A41A-CEEC656A5AB4}">
  <ds:schemaRefs>
    <ds:schemaRef ds:uri="http://schemas.microsoft.com/office/2006/metadata/properties"/>
    <ds:schemaRef ds:uri="http://schemas.microsoft.com/office/infopath/2007/PartnerControls"/>
    <ds:schemaRef ds:uri="8e18b2ae-7ed8-4bfb-8eb2-81ccbbb5f3df"/>
  </ds:schemaRefs>
</ds:datastoreItem>
</file>

<file path=customXml/itemProps3.xml><?xml version="1.0" encoding="utf-8"?>
<ds:datastoreItem xmlns:ds="http://schemas.openxmlformats.org/officeDocument/2006/customXml" ds:itemID="{789F874E-21AA-4F59-A12C-07AE9052B6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BLEPS_v32_API_Summary</vt:lpstr>
      <vt:lpstr>GAP</vt:lpstr>
      <vt:lpstr>GAP(SEC)</vt:lpstr>
      <vt:lpstr>L2C</vt:lpstr>
      <vt:lpstr>GATT</vt:lpstr>
      <vt:lpstr>HAL</vt:lpstr>
    </vt:vector>
  </TitlesOfParts>
  <Manager/>
  <Company>STMicroelectronics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RIZZELLO</dc:creator>
  <cp:keywords/>
  <dc:description/>
  <cp:lastModifiedBy>Orazio PRIVITERA</cp:lastModifiedBy>
  <cp:revision/>
  <dcterms:created xsi:type="dcterms:W3CDTF">2023-03-22T16:19:55Z</dcterms:created>
  <dcterms:modified xsi:type="dcterms:W3CDTF">2023-04-24T07:45:44Z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0x010100D3E29DF80D1ED844B746B610FE874CE8</vt:lpwstr>
  </property>
  <property fmtid="{D5CDD505-2E9C-101B-9397-08002B2CF9AE}" pid="3" name="MSIP_Label_23add6c0-cfdb-4bb9-b90f-bf23b83aa6c0_Enabled">
    <vt:lpwstr>true</vt:lpwstr>
  </property>
  <property fmtid="{D5CDD505-2E9C-101B-9397-08002B2CF9AE}" pid="4" name="MSIP_Label_23add6c0-cfdb-4bb9-b90f-bf23b83aa6c0_SetDate">
    <vt:lpwstr>2023-04-24T07:45:44Z</vt:lpwstr>
  </property>
  <property fmtid="{D5CDD505-2E9C-101B-9397-08002B2CF9AE}" pid="5" name="MSIP_Label_23add6c0-cfdb-4bb9-b90f-bf23b83aa6c0_Method">
    <vt:lpwstr>Privileged</vt:lpwstr>
  </property>
  <property fmtid="{D5CDD505-2E9C-101B-9397-08002B2CF9AE}" pid="6" name="MSIP_Label_23add6c0-cfdb-4bb9-b90f-bf23b83aa6c0_Name">
    <vt:lpwstr>23add6c0-cfdb-4bb9-b90f-bf23b83aa6c0</vt:lpwstr>
  </property>
  <property fmtid="{D5CDD505-2E9C-101B-9397-08002B2CF9AE}" pid="7" name="MSIP_Label_23add6c0-cfdb-4bb9-b90f-bf23b83aa6c0_SiteId">
    <vt:lpwstr>75e027c9-20d5-47d5-b82f-77d7cd041e8f</vt:lpwstr>
  </property>
  <property fmtid="{D5CDD505-2E9C-101B-9397-08002B2CF9AE}" pid="8" name="MSIP_Label_23add6c0-cfdb-4bb9-b90f-bf23b83aa6c0_ActionId">
    <vt:lpwstr>3e534f1a-60b2-4127-99ec-728b35d6af9c</vt:lpwstr>
  </property>
  <property fmtid="{D5CDD505-2E9C-101B-9397-08002B2CF9AE}" pid="9" name="MSIP_Label_23add6c0-cfdb-4bb9-b90f-bf23b83aa6c0_ContentBits">
    <vt:lpwstr>2</vt:lpwstr>
  </property>
</Properties>
</file>