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35" windowWidth="22035" windowHeight="9465" activeTab="2"/>
  </bookViews>
  <sheets>
    <sheet name="Instructions" sheetId="3" r:id="rId1"/>
    <sheet name="Types of Services" sheetId="1" r:id="rId2"/>
    <sheet name="Results Per Request" sheetId="2" r:id="rId3"/>
  </sheets>
  <calcPr calcId="145621"/>
</workbook>
</file>

<file path=xl/calcChain.xml><?xml version="1.0" encoding="utf-8"?>
<calcChain xmlns="http://schemas.openxmlformats.org/spreadsheetml/2006/main">
  <c r="F81" i="2" l="1"/>
  <c r="F80" i="2"/>
  <c r="F79" i="2"/>
  <c r="J76" i="1" l="1"/>
  <c r="J7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3" i="1"/>
  <c r="J74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 l="1"/>
  <c r="F4" i="2"/>
  <c r="F5" i="2"/>
  <c r="F6" i="2"/>
  <c r="F7" i="2"/>
  <c r="F8" i="2"/>
  <c r="F9" i="2"/>
  <c r="F10" i="2"/>
  <c r="F11" i="2"/>
  <c r="F12" i="2"/>
  <c r="F13" i="2"/>
  <c r="F14" i="2"/>
  <c r="F43" i="2"/>
  <c r="F44" i="2"/>
  <c r="F45" i="2"/>
  <c r="F46" i="2"/>
  <c r="F47" i="2"/>
  <c r="F50" i="2"/>
  <c r="F52" i="2"/>
  <c r="F48" i="2"/>
  <c r="F54" i="2"/>
  <c r="F56" i="2"/>
  <c r="F51" i="2"/>
  <c r="F53" i="2"/>
  <c r="F49" i="2"/>
  <c r="F55" i="2"/>
  <c r="F57" i="2"/>
  <c r="F58" i="2"/>
  <c r="F59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6" i="2"/>
  <c r="F125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82" i="2"/>
  <c r="F83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" i="2"/>
</calcChain>
</file>

<file path=xl/sharedStrings.xml><?xml version="1.0" encoding="utf-8"?>
<sst xmlns="http://schemas.openxmlformats.org/spreadsheetml/2006/main" count="1362" uniqueCount="242">
  <si>
    <t>Service</t>
  </si>
  <si>
    <t>Dataset</t>
  </si>
  <si>
    <t>Albumin</t>
  </si>
  <si>
    <t>Clinpath</t>
  </si>
  <si>
    <t>Biochemistry</t>
  </si>
  <si>
    <t>Amylase</t>
  </si>
  <si>
    <t>Anaerobic Culture</t>
  </si>
  <si>
    <t>BASIC Chemistry Panel in-house</t>
  </si>
  <si>
    <t>CBC only, no differential</t>
  </si>
  <si>
    <t>Hematology</t>
  </si>
  <si>
    <t>CBC with automated differential</t>
  </si>
  <si>
    <t>Comprehensive Chemistry panel in-house</t>
  </si>
  <si>
    <t>Dermatophyte test medium culture</t>
  </si>
  <si>
    <t>Fecal culture</t>
  </si>
  <si>
    <t>Fecal parasite exam</t>
  </si>
  <si>
    <t>General culture</t>
  </si>
  <si>
    <t>Glycosolated hemoglobin  (HGBA1C)</t>
  </si>
  <si>
    <t>HDL</t>
  </si>
  <si>
    <t>High-density lipoprotein &amp; Low-density lipoprotein (HDL &amp; LDL)</t>
  </si>
  <si>
    <t>LDL</t>
  </si>
  <si>
    <t>Lipid panel in-house: Cholesterol, Triglyceride, HDL, LDL</t>
  </si>
  <si>
    <t>Malaria Screen</t>
  </si>
  <si>
    <t>Miscellaneous in-house</t>
  </si>
  <si>
    <t>Occult Blood</t>
  </si>
  <si>
    <t>RBC Morphology</t>
  </si>
  <si>
    <t>Reticulocyte count</t>
  </si>
  <si>
    <t>Urinalysis</t>
  </si>
  <si>
    <t>Yersinia culture</t>
  </si>
  <si>
    <t>Testname</t>
  </si>
  <si>
    <t>Sort_Order</t>
  </si>
  <si>
    <t>Color</t>
  </si>
  <si>
    <t>App</t>
  </si>
  <si>
    <t>SpecGrav</t>
  </si>
  <si>
    <t>pH</t>
  </si>
  <si>
    <t>Bili</t>
  </si>
  <si>
    <t>Glu</t>
  </si>
  <si>
    <t>Ket</t>
  </si>
  <si>
    <t>Prot</t>
  </si>
  <si>
    <t>Urobili</t>
  </si>
  <si>
    <t>Bact</t>
  </si>
  <si>
    <t>Blood</t>
  </si>
  <si>
    <t>WBC</t>
  </si>
  <si>
    <t>RBC</t>
  </si>
  <si>
    <t>Epith</t>
  </si>
  <si>
    <t>Crystals</t>
  </si>
  <si>
    <t>Casts</t>
  </si>
  <si>
    <t>Cast-1</t>
  </si>
  <si>
    <t>Cast-2</t>
  </si>
  <si>
    <t>HCT</t>
  </si>
  <si>
    <t>MCV</t>
  </si>
  <si>
    <t>MCH</t>
  </si>
  <si>
    <t>PLT</t>
  </si>
  <si>
    <t>TP</t>
  </si>
  <si>
    <t>ALB</t>
  </si>
  <si>
    <t>ALKP</t>
  </si>
  <si>
    <t>ALT</t>
  </si>
  <si>
    <t>AST</t>
  </si>
  <si>
    <t>GGT</t>
  </si>
  <si>
    <t>BUN</t>
  </si>
  <si>
    <t>K</t>
  </si>
  <si>
    <t>CHOL</t>
  </si>
  <si>
    <t>LDH</t>
  </si>
  <si>
    <t>TRIG</t>
  </si>
  <si>
    <t>Amyl</t>
  </si>
  <si>
    <t>Sample Type</t>
  </si>
  <si>
    <t>Collection Method</t>
  </si>
  <si>
    <t>ONPRC Group</t>
  </si>
  <si>
    <t>Microbiology</t>
  </si>
  <si>
    <t>This workbook has 2 tabs.  The first is labeled 'Types of Services'.  The idea is to capture the full list of items someone might order.</t>
  </si>
  <si>
    <t>For example, they might pick 'CBC w/ Differential', or 'HBV'.  These tend to be higher-level items, and may generate may results (ie. Urinalysis is a panel generating many results).</t>
  </si>
  <si>
    <t>If that service has defaults, like a sample type or collection method, please fill these out.</t>
  </si>
  <si>
    <t>The second tab lists the expected results per service.  For example, Urinalysis generates about ~18 results per panel.</t>
  </si>
  <si>
    <t>Some requests (Albumin or HBV, for example), would probably just generate a single result.  On the second tab I'd like</t>
  </si>
  <si>
    <t xml:space="preserve">to capture which results we expect to generate from each panel.  I pre-filled out some of these based on IRIS; however, all of them </t>
  </si>
  <si>
    <t xml:space="preserve">should be double checked.  </t>
  </si>
  <si>
    <t>Antibiotic Sensitivity</t>
  </si>
  <si>
    <t>Exam for Yeast</t>
  </si>
  <si>
    <t>stool, jejunum, colon, cecum, stomach or small intestine</t>
  </si>
  <si>
    <t>Parasitology</t>
  </si>
  <si>
    <t>Gram Stain</t>
  </si>
  <si>
    <t>Specific Gravity</t>
  </si>
  <si>
    <t>WBC count</t>
  </si>
  <si>
    <t>WBC differential</t>
  </si>
  <si>
    <t>cystocentesis, catheter, pan catch</t>
  </si>
  <si>
    <t>Other</t>
  </si>
  <si>
    <t>LYMPH#</t>
  </si>
  <si>
    <t>MONO#</t>
  </si>
  <si>
    <t>NEUT#</t>
  </si>
  <si>
    <t>RDW</t>
  </si>
  <si>
    <t>MPV</t>
  </si>
  <si>
    <t>A/G Ratio</t>
  </si>
  <si>
    <t>Prothrombin time</t>
  </si>
  <si>
    <t>Activated partial thromboplastin time</t>
  </si>
  <si>
    <t>Malaria</t>
  </si>
  <si>
    <t>POIK</t>
  </si>
  <si>
    <t>POLY</t>
  </si>
  <si>
    <t>HYPO</t>
  </si>
  <si>
    <t>ANISO</t>
  </si>
  <si>
    <t>MICRO</t>
  </si>
  <si>
    <t>MACRO</t>
  </si>
  <si>
    <t>COMMENTS</t>
  </si>
  <si>
    <t>RBC Morphology: Could be all seven boxes or just the one box for comments.</t>
  </si>
  <si>
    <t>Free T3</t>
  </si>
  <si>
    <t>Free T4</t>
  </si>
  <si>
    <t>TSH</t>
  </si>
  <si>
    <t>There could be up to an additional 12 results entered to describe the RBC morphology comments included with the WBC differential.</t>
  </si>
  <si>
    <t>Serum</t>
  </si>
  <si>
    <t xml:space="preserve">Plasma </t>
  </si>
  <si>
    <t>Stool</t>
  </si>
  <si>
    <t>Urine</t>
  </si>
  <si>
    <t>Cerebrospinal Fluid</t>
  </si>
  <si>
    <t>BAL Fluid</t>
  </si>
  <si>
    <t>SPF Surveillance</t>
  </si>
  <si>
    <t>LYMPH</t>
  </si>
  <si>
    <t>MONO</t>
  </si>
  <si>
    <t>NEUT</t>
  </si>
  <si>
    <t>BANDS</t>
  </si>
  <si>
    <t>Herpes B</t>
  </si>
  <si>
    <t>SRV-2</t>
  </si>
  <si>
    <t>Fe</t>
  </si>
  <si>
    <t>Glob</t>
  </si>
  <si>
    <t>DBili</t>
  </si>
  <si>
    <t>Misc Tests</t>
  </si>
  <si>
    <t>SPF Surveillance - Annual</t>
  </si>
  <si>
    <t>ESPF Surveillance - Monthly</t>
  </si>
  <si>
    <t>ESPF Surveillance - Quarterly</t>
  </si>
  <si>
    <t>Japanese Macaque Surveillance</t>
  </si>
  <si>
    <t>Compromised SPF Surveillance</t>
  </si>
  <si>
    <t>SRV</t>
  </si>
  <si>
    <t>Filovirus</t>
  </si>
  <si>
    <t>Primagam for TB</t>
  </si>
  <si>
    <t>SRV Virus Isolation</t>
  </si>
  <si>
    <t>Herpes B Post-Exposure Follow-Up Serology</t>
  </si>
  <si>
    <t>PDL PCR</t>
  </si>
  <si>
    <t>Herpes B Post-Exposure Baseline Virology</t>
  </si>
  <si>
    <t>Herpes B Post-Exposure Baseline Serology</t>
  </si>
  <si>
    <t>Terminal Serum Surveillance</t>
  </si>
  <si>
    <t>Intuitive Basic Array</t>
  </si>
  <si>
    <t>Intuitive Expanded Array</t>
  </si>
  <si>
    <t>PDL ABSCN-5</t>
  </si>
  <si>
    <t>PDL ABSCN-8</t>
  </si>
  <si>
    <t>PDL SRV1 WB</t>
  </si>
  <si>
    <t>PDL SRV2 WB</t>
  </si>
  <si>
    <t>PDL SRV5 WB</t>
  </si>
  <si>
    <t>PDL SIV WB</t>
  </si>
  <si>
    <t>PDL STLV WB</t>
  </si>
  <si>
    <t>Herpes B Status Confirmation</t>
  </si>
  <si>
    <t xml:space="preserve">Venipuncture </t>
  </si>
  <si>
    <t>agent</t>
  </si>
  <si>
    <t>method</t>
  </si>
  <si>
    <t>E-32221</t>
  </si>
  <si>
    <t>E-YY381</t>
  </si>
  <si>
    <t>E-32120</t>
  </si>
  <si>
    <t>E-YY515</t>
  </si>
  <si>
    <t>E-32140</t>
  </si>
  <si>
    <t>E-33710</t>
  </si>
  <si>
    <t>E-20010</t>
  </si>
  <si>
    <t>E-32218</t>
  </si>
  <si>
    <t>E-YY351</t>
  </si>
  <si>
    <t>E-YY370</t>
  </si>
  <si>
    <t>E-YY328</t>
  </si>
  <si>
    <t>E-Y3283</t>
  </si>
  <si>
    <t>E-Y3284</t>
  </si>
  <si>
    <t>E-Y3287</t>
  </si>
  <si>
    <t>E-YY331</t>
  </si>
  <si>
    <t>ELISA</t>
  </si>
  <si>
    <t>Microarray</t>
  </si>
  <si>
    <t>MMIA</t>
  </si>
  <si>
    <t>Micoarray</t>
  </si>
  <si>
    <t>Western Blot</t>
  </si>
  <si>
    <t>Recombinant ELISA</t>
  </si>
  <si>
    <t>Cell Culture CPE</t>
  </si>
  <si>
    <t>Interferon-Gamma Mycobacterium Testing (Primagam)</t>
  </si>
  <si>
    <t>PCR</t>
  </si>
  <si>
    <t>IF-MEMBRANE</t>
  </si>
  <si>
    <t>testfieldname</t>
  </si>
  <si>
    <t>testid</t>
  </si>
  <si>
    <t>antibiotic</t>
  </si>
  <si>
    <t>E-72682</t>
  </si>
  <si>
    <t>E-721X0</t>
  </si>
  <si>
    <t>E-72040</t>
  </si>
  <si>
    <t>E-Y7240</t>
  </si>
  <si>
    <t>E-72720</t>
  </si>
  <si>
    <t>E-719Y3</t>
  </si>
  <si>
    <t>E-72045</t>
  </si>
  <si>
    <t>E-719Y1</t>
  </si>
  <si>
    <t>E-72360</t>
  </si>
  <si>
    <t>E-72600</t>
  </si>
  <si>
    <t>E-71875</t>
  </si>
  <si>
    <t>E-72500</t>
  </si>
  <si>
    <t>Serology/Virology</t>
  </si>
  <si>
    <t>TBili</t>
  </si>
  <si>
    <t>CSF analysis (WBC count &amp; differential)</t>
  </si>
  <si>
    <t>GLUC</t>
  </si>
  <si>
    <t>CBC with manual differential</t>
  </si>
  <si>
    <t>Tissue</t>
  </si>
  <si>
    <t>T-7X100</t>
  </si>
  <si>
    <t>T-0X500</t>
  </si>
  <si>
    <t>T-X1000</t>
  </si>
  <si>
    <t>T-0X400</t>
  </si>
  <si>
    <t>T-27000</t>
  </si>
  <si>
    <t>T-6Y100</t>
  </si>
  <si>
    <t>outside lab?</t>
  </si>
  <si>
    <t>false</t>
  </si>
  <si>
    <t>true</t>
  </si>
  <si>
    <t>Comprehensive Chemistry Panel Send Out</t>
  </si>
  <si>
    <t>Chemistry panel with high density lipoprotein send out</t>
  </si>
  <si>
    <t>Lipase</t>
  </si>
  <si>
    <t>Thyroid Panel</t>
  </si>
  <si>
    <t>BAL Fluid Analysis with Cytology</t>
  </si>
  <si>
    <t>Bile Acids Post-prarandial</t>
  </si>
  <si>
    <t>Bile Acids Pre-prarandial</t>
  </si>
  <si>
    <t>Clotting panel</t>
  </si>
  <si>
    <t>C-Reactive Protein</t>
  </si>
  <si>
    <t>CSF Glucose</t>
  </si>
  <si>
    <t>CSF Total Protein</t>
  </si>
  <si>
    <t>Cytology Send out</t>
  </si>
  <si>
    <t>Fungus Culture</t>
  </si>
  <si>
    <t>Miscellaneous send out</t>
  </si>
  <si>
    <t>Phenobarbital</t>
  </si>
  <si>
    <t>Protein Electrophoresis-Total Protein</t>
  </si>
  <si>
    <t>Vitamin D (1,25 Dihydroxy)</t>
  </si>
  <si>
    <t>Vitamin D (250H)</t>
  </si>
  <si>
    <t>Clotting Panel</t>
  </si>
  <si>
    <t>Mg</t>
  </si>
  <si>
    <t>CREAT</t>
  </si>
  <si>
    <t>Na</t>
  </si>
  <si>
    <t>Phos</t>
  </si>
  <si>
    <t>Cl</t>
  </si>
  <si>
    <t>Ca</t>
  </si>
  <si>
    <t>T-0X000</t>
  </si>
  <si>
    <t>SPF Surveillance Lab</t>
  </si>
  <si>
    <t>Other Clinpath</t>
  </si>
  <si>
    <t>Other SPF Surveillance</t>
  </si>
  <si>
    <t>Hg</t>
  </si>
  <si>
    <t>EO</t>
  </si>
  <si>
    <t>BAS</t>
  </si>
  <si>
    <t>BAS#</t>
  </si>
  <si>
    <t>EO#</t>
  </si>
  <si>
    <t>Swab</t>
  </si>
  <si>
    <t>Neut</t>
  </si>
  <si>
    <t>Lymph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</si>
</sst>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1" applyFont="1" applyFill="1"/>
    <xf numFmtId="0" fontId="8" fillId="0" borderId="0" xfId="1" applyFont="1"/>
    <xf numFmtId="0" fontId="8" fillId="0" borderId="0" xfId="2" applyFont="1"/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49" fontId="0" fillId="0" borderId="0" xfId="0" applyNumberFormat="1" applyFont="1"/>
  </cellXfs>
  <cellStyles count="3">
    <cellStyle name="Normal" xfId="0" builtinId="0"/>
    <cellStyle name="Normal 21" xfId="2"/>
    <cellStyle name="Normal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B12"/>
  <sheetViews>
    <sheetView workbookViewId="0">
      <selection activeCell="B13" sqref="B13"/>
    </sheetView>
  </sheetViews>
  <sheetFormatPr defaultRowHeight="12.75" x14ac:dyDescent="0.2"/>
  <sheetData>
    <row r="5" spans="2:2" x14ac:dyDescent="0.2">
      <c r="B5" t="s">
        <v>68</v>
      </c>
    </row>
    <row r="6" spans="2:2" x14ac:dyDescent="0.2">
      <c r="B6" t="s">
        <v>69</v>
      </c>
    </row>
    <row r="7" spans="2:2" x14ac:dyDescent="0.2">
      <c r="B7" t="s">
        <v>70</v>
      </c>
    </row>
    <row r="9" spans="2:2" x14ac:dyDescent="0.2">
      <c r="B9" t="s">
        <v>71</v>
      </c>
    </row>
    <row r="10" spans="2:2" x14ac:dyDescent="0.2">
      <c r="B10" t="s">
        <v>72</v>
      </c>
    </row>
    <row r="11" spans="2:2" x14ac:dyDescent="0.2">
      <c r="B11" t="s">
        <v>73</v>
      </c>
    </row>
    <row r="12" spans="2:2" x14ac:dyDescent="0.2">
      <c r="B1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6"/>
  <sheetViews>
    <sheetView workbookViewId="0">
      <pane ySplit="1" topLeftCell="A62" activePane="bottomLeft" state="frozen"/>
      <selection pane="bottomLeft" activeCell="A81" sqref="A81"/>
    </sheetView>
  </sheetViews>
  <sheetFormatPr defaultRowHeight="12.75" x14ac:dyDescent="0.2"/>
  <cols>
    <col min="1" max="1" width="71.85546875" customWidth="1"/>
    <col min="2" max="2" width="14.5703125" customWidth="1"/>
    <col min="3" max="3" width="22.140625" customWidth="1"/>
    <col min="4" max="4" width="18" bestFit="1" customWidth="1"/>
    <col min="5" max="7" width="29.42578125" customWidth="1"/>
    <col min="8" max="8" width="30.85546875" bestFit="1" customWidth="1"/>
    <col min="9" max="9" width="17.5703125" customWidth="1"/>
  </cols>
  <sheetData>
    <row r="1" spans="1:10" s="2" customFormat="1" x14ac:dyDescent="0.2">
      <c r="A1" s="1" t="s">
        <v>0</v>
      </c>
      <c r="B1" s="1" t="s">
        <v>202</v>
      </c>
      <c r="C1" s="1" t="s">
        <v>66</v>
      </c>
      <c r="D1" s="2" t="s">
        <v>1</v>
      </c>
      <c r="E1" s="2" t="s">
        <v>64</v>
      </c>
      <c r="G1" s="2" t="s">
        <v>195</v>
      </c>
      <c r="H1" s="2" t="s">
        <v>65</v>
      </c>
    </row>
    <row r="2" spans="1:10" x14ac:dyDescent="0.2">
      <c r="A2" s="6" t="s">
        <v>75</v>
      </c>
      <c r="B2" s="19" t="s">
        <v>203</v>
      </c>
      <c r="C2" s="4" t="s">
        <v>3</v>
      </c>
      <c r="D2" t="s">
        <v>75</v>
      </c>
      <c r="J2" t="str">
        <f>"['"&amp;A2&amp;"',"&amp;B2&amp;",'"&amp;C2&amp;"','"&amp;D2&amp;"','"&amp;G2&amp;"','"&amp;H2&amp;"'],"</f>
        <v>['Antibiotic Sensitivity',false,'Clinpath','Antibiotic Sensitivity','',''],</v>
      </c>
    </row>
    <row r="3" spans="1:10" ht="15.75" x14ac:dyDescent="0.25">
      <c r="A3" s="3" t="s">
        <v>2</v>
      </c>
      <c r="B3" s="19" t="s">
        <v>203</v>
      </c>
      <c r="C3" s="4" t="s">
        <v>3</v>
      </c>
      <c r="D3" s="5" t="s">
        <v>4</v>
      </c>
      <c r="E3" t="s">
        <v>106</v>
      </c>
      <c r="G3" s="12" t="s">
        <v>197</v>
      </c>
      <c r="J3" t="str">
        <f t="shared" ref="J3:J64" si="0">"['"&amp;A3&amp;"',"&amp;B3&amp;",'"&amp;C3&amp;"','"&amp;D3&amp;"','"&amp;G3&amp;"','"&amp;H3&amp;"'],"</f>
        <v>['Albumin',false,'Clinpath','Biochemistry','T-0X500',''],</v>
      </c>
    </row>
    <row r="4" spans="1:10" ht="15.75" x14ac:dyDescent="0.25">
      <c r="A4" s="3" t="s">
        <v>5</v>
      </c>
      <c r="B4" s="19" t="s">
        <v>203</v>
      </c>
      <c r="C4" s="4" t="s">
        <v>3</v>
      </c>
      <c r="D4" t="s">
        <v>4</v>
      </c>
      <c r="E4" t="s">
        <v>106</v>
      </c>
      <c r="G4" s="12" t="s">
        <v>197</v>
      </c>
      <c r="J4" t="str">
        <f t="shared" si="0"/>
        <v>['Amylase',false,'Clinpath','Biochemistry','T-0X500',''],</v>
      </c>
    </row>
    <row r="5" spans="1:10" ht="15.75" x14ac:dyDescent="0.25">
      <c r="A5" s="3" t="s">
        <v>7</v>
      </c>
      <c r="B5" s="19" t="s">
        <v>203</v>
      </c>
      <c r="C5" s="4" t="s">
        <v>3</v>
      </c>
      <c r="D5" s="5" t="s">
        <v>4</v>
      </c>
      <c r="E5" t="s">
        <v>106</v>
      </c>
      <c r="G5" s="12" t="s">
        <v>197</v>
      </c>
      <c r="J5" t="str">
        <f t="shared" si="0"/>
        <v>['BASIC Chemistry Panel in-house',false,'Clinpath','Biochemistry','T-0X500',''],</v>
      </c>
    </row>
    <row r="6" spans="1:10" ht="15.75" x14ac:dyDescent="0.25">
      <c r="A6" s="3" t="s">
        <v>11</v>
      </c>
      <c r="B6" s="19" t="s">
        <v>203</v>
      </c>
      <c r="C6" s="4" t="s">
        <v>3</v>
      </c>
      <c r="D6" s="5" t="s">
        <v>4</v>
      </c>
      <c r="E6" t="s">
        <v>106</v>
      </c>
      <c r="G6" s="12" t="s">
        <v>197</v>
      </c>
      <c r="J6" t="str">
        <f t="shared" si="0"/>
        <v>['Comprehensive Chemistry panel in-house',false,'Clinpath','Biochemistry','T-0X500',''],</v>
      </c>
    </row>
    <row r="7" spans="1:10" ht="15.75" x14ac:dyDescent="0.25">
      <c r="A7" s="3" t="s">
        <v>205</v>
      </c>
      <c r="B7" s="19" t="s">
        <v>204</v>
      </c>
      <c r="C7" s="4" t="s">
        <v>3</v>
      </c>
      <c r="D7" s="5" t="s">
        <v>4</v>
      </c>
      <c r="E7" t="s">
        <v>106</v>
      </c>
      <c r="G7" s="12" t="s">
        <v>197</v>
      </c>
      <c r="J7" t="str">
        <f t="shared" si="0"/>
        <v>['Comprehensive Chemistry Panel Send Out',true,'Clinpath','Biochemistry','T-0X500',''],</v>
      </c>
    </row>
    <row r="8" spans="1:10" ht="15.75" x14ac:dyDescent="0.25">
      <c r="A8" s="3" t="s">
        <v>206</v>
      </c>
      <c r="B8" s="19" t="s">
        <v>204</v>
      </c>
      <c r="C8" s="4" t="s">
        <v>3</v>
      </c>
      <c r="D8" s="5" t="s">
        <v>4</v>
      </c>
      <c r="E8" t="s">
        <v>106</v>
      </c>
      <c r="G8" s="12" t="s">
        <v>197</v>
      </c>
      <c r="J8" t="str">
        <f t="shared" si="0"/>
        <v>['Chemistry panel with high density lipoprotein send out',true,'Clinpath','Biochemistry','T-0X500',''],</v>
      </c>
    </row>
    <row r="9" spans="1:10" ht="15.75" x14ac:dyDescent="0.25">
      <c r="A9" s="3" t="s">
        <v>17</v>
      </c>
      <c r="B9" s="19" t="s">
        <v>203</v>
      </c>
      <c r="C9" s="4" t="s">
        <v>3</v>
      </c>
      <c r="D9" s="5" t="s">
        <v>4</v>
      </c>
      <c r="E9" t="s">
        <v>106</v>
      </c>
      <c r="G9" s="12" t="s">
        <v>197</v>
      </c>
      <c r="J9" t="str">
        <f t="shared" si="0"/>
        <v>['HDL',false,'Clinpath','Biochemistry','T-0X500',''],</v>
      </c>
    </row>
    <row r="10" spans="1:10" ht="15.75" x14ac:dyDescent="0.25">
      <c r="A10" s="3" t="s">
        <v>18</v>
      </c>
      <c r="B10" s="19" t="s">
        <v>203</v>
      </c>
      <c r="C10" s="4" t="s">
        <v>3</v>
      </c>
      <c r="D10" s="5" t="s">
        <v>4</v>
      </c>
      <c r="E10" t="s">
        <v>106</v>
      </c>
      <c r="G10" s="12" t="s">
        <v>197</v>
      </c>
      <c r="J10" t="str">
        <f t="shared" si="0"/>
        <v>['High-density lipoprotein &amp; Low-density lipoprotein (HDL &amp; LDL)',false,'Clinpath','Biochemistry','T-0X500',''],</v>
      </c>
    </row>
    <row r="11" spans="1:10" ht="15.75" x14ac:dyDescent="0.25">
      <c r="A11" s="3" t="s">
        <v>19</v>
      </c>
      <c r="B11" s="19" t="s">
        <v>203</v>
      </c>
      <c r="C11" s="4" t="s">
        <v>3</v>
      </c>
      <c r="D11" s="5" t="s">
        <v>4</v>
      </c>
      <c r="E11" t="s">
        <v>106</v>
      </c>
      <c r="G11" s="12" t="s">
        <v>197</v>
      </c>
      <c r="J11" t="str">
        <f t="shared" si="0"/>
        <v>['LDL',false,'Clinpath','Biochemistry','T-0X500',''],</v>
      </c>
    </row>
    <row r="12" spans="1:10" ht="15.75" x14ac:dyDescent="0.25">
      <c r="A12" s="3" t="s">
        <v>207</v>
      </c>
      <c r="B12" s="19" t="s">
        <v>204</v>
      </c>
      <c r="C12" s="4" t="s">
        <v>3</v>
      </c>
      <c r="D12" s="5" t="s">
        <v>4</v>
      </c>
      <c r="E12" t="s">
        <v>106</v>
      </c>
      <c r="G12" s="12" t="s">
        <v>197</v>
      </c>
      <c r="J12" t="str">
        <f t="shared" si="0"/>
        <v>['Lipase',true,'Clinpath','Biochemistry','T-0X500',''],</v>
      </c>
    </row>
    <row r="13" spans="1:10" ht="15.75" x14ac:dyDescent="0.25">
      <c r="A13" s="3" t="s">
        <v>20</v>
      </c>
      <c r="B13" s="19" t="s">
        <v>203</v>
      </c>
      <c r="C13" s="4" t="s">
        <v>3</v>
      </c>
      <c r="D13" s="5" t="s">
        <v>4</v>
      </c>
      <c r="E13" t="s">
        <v>106</v>
      </c>
      <c r="G13" s="12" t="s">
        <v>197</v>
      </c>
      <c r="J13" t="str">
        <f t="shared" si="0"/>
        <v>['Lipid panel in-house: Cholesterol, Triglyceride, HDL, LDL',false,'Clinpath','Biochemistry','T-0X500',''],</v>
      </c>
    </row>
    <row r="14" spans="1:10" ht="15.75" x14ac:dyDescent="0.25">
      <c r="A14" s="3" t="s">
        <v>208</v>
      </c>
      <c r="B14" s="19" t="s">
        <v>204</v>
      </c>
      <c r="C14" s="4" t="s">
        <v>3</v>
      </c>
      <c r="D14" t="s">
        <v>4</v>
      </c>
      <c r="E14" t="s">
        <v>106</v>
      </c>
      <c r="G14" s="12" t="s">
        <v>197</v>
      </c>
      <c r="J14" t="str">
        <f t="shared" si="0"/>
        <v>['Thyroid Panel',true,'Clinpath','Biochemistry','T-0X500',''],</v>
      </c>
    </row>
    <row r="15" spans="1:10" ht="15.75" x14ac:dyDescent="0.25">
      <c r="A15" s="3" t="s">
        <v>8</v>
      </c>
      <c r="B15" s="19" t="s">
        <v>203</v>
      </c>
      <c r="C15" s="4" t="s">
        <v>3</v>
      </c>
      <c r="D15" s="4" t="s">
        <v>9</v>
      </c>
      <c r="E15" t="s">
        <v>40</v>
      </c>
      <c r="G15" s="12" t="s">
        <v>230</v>
      </c>
      <c r="J15" t="str">
        <f t="shared" si="0"/>
        <v>['CBC only, no differential',false,'Clinpath','Hematology','T-0X000',''],</v>
      </c>
    </row>
    <row r="16" spans="1:10" ht="15.75" x14ac:dyDescent="0.25">
      <c r="A16" s="3" t="s">
        <v>10</v>
      </c>
      <c r="B16" s="19" t="s">
        <v>203</v>
      </c>
      <c r="C16" s="4" t="s">
        <v>3</v>
      </c>
      <c r="D16" s="4" t="s">
        <v>9</v>
      </c>
      <c r="E16" t="s">
        <v>40</v>
      </c>
      <c r="G16" s="12" t="s">
        <v>230</v>
      </c>
      <c r="J16" t="str">
        <f t="shared" si="0"/>
        <v>['CBC with automated differential',false,'Clinpath','Hematology','T-0X000',''],</v>
      </c>
    </row>
    <row r="17" spans="1:10" ht="15.75" x14ac:dyDescent="0.25">
      <c r="A17" s="3" t="s">
        <v>194</v>
      </c>
      <c r="B17" s="19" t="s">
        <v>203</v>
      </c>
      <c r="C17" s="4" t="s">
        <v>3</v>
      </c>
      <c r="D17" s="4" t="s">
        <v>9</v>
      </c>
      <c r="E17" t="s">
        <v>40</v>
      </c>
      <c r="G17" s="12" t="s">
        <v>230</v>
      </c>
      <c r="J17" t="str">
        <f t="shared" si="0"/>
        <v>['CBC with manual differential',false,'Clinpath','Hematology','T-0X000',''],</v>
      </c>
    </row>
    <row r="18" spans="1:10" ht="15.75" x14ac:dyDescent="0.25">
      <c r="A18" s="3" t="s">
        <v>24</v>
      </c>
      <c r="B18" s="19" t="s">
        <v>203</v>
      </c>
      <c r="C18" s="4" t="s">
        <v>3</v>
      </c>
      <c r="D18" s="4" t="s">
        <v>9</v>
      </c>
      <c r="E18" t="s">
        <v>40</v>
      </c>
      <c r="G18" s="12" t="s">
        <v>230</v>
      </c>
      <c r="J18" t="str">
        <f t="shared" si="0"/>
        <v>['RBC Morphology',false,'Clinpath','Hematology','T-0X000',''],</v>
      </c>
    </row>
    <row r="19" spans="1:10" ht="15.75" x14ac:dyDescent="0.25">
      <c r="A19" s="3" t="s">
        <v>25</v>
      </c>
      <c r="B19" s="19" t="s">
        <v>203</v>
      </c>
      <c r="C19" s="4" t="s">
        <v>3</v>
      </c>
      <c r="D19" s="6" t="s">
        <v>9</v>
      </c>
      <c r="E19" t="s">
        <v>40</v>
      </c>
      <c r="G19" s="12" t="s">
        <v>230</v>
      </c>
      <c r="J19" t="str">
        <f t="shared" si="0"/>
        <v>['Reticulocyte count',false,'Clinpath','Hematology','T-0X000',''],</v>
      </c>
    </row>
    <row r="20" spans="1:10" ht="15.75" x14ac:dyDescent="0.25">
      <c r="A20" s="3" t="s">
        <v>82</v>
      </c>
      <c r="B20" s="19" t="s">
        <v>203</v>
      </c>
      <c r="C20" s="4" t="s">
        <v>3</v>
      </c>
      <c r="D20" s="4" t="s">
        <v>9</v>
      </c>
      <c r="E20" t="s">
        <v>40</v>
      </c>
      <c r="G20" s="12" t="s">
        <v>230</v>
      </c>
      <c r="J20" t="str">
        <f t="shared" si="0"/>
        <v>['WBC differential',false,'Clinpath','Hematology','T-0X000',''],</v>
      </c>
    </row>
    <row r="21" spans="1:10" ht="15.75" x14ac:dyDescent="0.25">
      <c r="A21" s="3" t="s">
        <v>6</v>
      </c>
      <c r="B21" s="19" t="s">
        <v>203</v>
      </c>
      <c r="C21" s="4" t="s">
        <v>3</v>
      </c>
      <c r="D21" t="s">
        <v>67</v>
      </c>
      <c r="J21" t="str">
        <f t="shared" si="0"/>
        <v>['Anaerobic Culture',false,'Clinpath','Microbiology','',''],</v>
      </c>
    </row>
    <row r="22" spans="1:10" ht="15.75" x14ac:dyDescent="0.25">
      <c r="A22" s="3" t="s">
        <v>13</v>
      </c>
      <c r="B22" s="19" t="s">
        <v>203</v>
      </c>
      <c r="C22" s="4" t="s">
        <v>3</v>
      </c>
      <c r="D22" s="7" t="s">
        <v>67</v>
      </c>
      <c r="I22" t="s">
        <v>77</v>
      </c>
      <c r="J22" t="str">
        <f t="shared" si="0"/>
        <v>['Fecal culture',false,'Clinpath','Microbiology','',''],</v>
      </c>
    </row>
    <row r="23" spans="1:10" ht="15.75" x14ac:dyDescent="0.25">
      <c r="A23" s="3" t="s">
        <v>15</v>
      </c>
      <c r="B23" s="19" t="s">
        <v>203</v>
      </c>
      <c r="C23" s="4" t="s">
        <v>3</v>
      </c>
      <c r="D23" s="7" t="s">
        <v>67</v>
      </c>
      <c r="J23" t="str">
        <f t="shared" si="0"/>
        <v>['General culture',false,'Clinpath','Microbiology','',''],</v>
      </c>
    </row>
    <row r="24" spans="1:10" ht="15.75" x14ac:dyDescent="0.25">
      <c r="A24" s="3" t="s">
        <v>27</v>
      </c>
      <c r="B24" s="19" t="s">
        <v>203</v>
      </c>
      <c r="C24" s="4" t="s">
        <v>3</v>
      </c>
      <c r="D24" s="6" t="s">
        <v>67</v>
      </c>
      <c r="J24" t="str">
        <f t="shared" si="0"/>
        <v>['Yersinia culture',false,'Clinpath','Microbiology','',''],</v>
      </c>
    </row>
    <row r="25" spans="1:10" ht="15.75" x14ac:dyDescent="0.25">
      <c r="A25" s="3" t="s">
        <v>209</v>
      </c>
      <c r="B25" s="19" t="s">
        <v>204</v>
      </c>
      <c r="C25" s="4" t="s">
        <v>3</v>
      </c>
      <c r="D25" t="s">
        <v>122</v>
      </c>
      <c r="E25" t="s">
        <v>111</v>
      </c>
      <c r="G25" s="12" t="s">
        <v>200</v>
      </c>
      <c r="J25" t="str">
        <f t="shared" si="0"/>
        <v>['BAL Fluid Analysis with Cytology',true,'Clinpath','Misc Tests','T-27000',''],</v>
      </c>
    </row>
    <row r="26" spans="1:10" ht="15.75" x14ac:dyDescent="0.25">
      <c r="A26" s="3" t="s">
        <v>210</v>
      </c>
      <c r="B26" s="19" t="s">
        <v>204</v>
      </c>
      <c r="C26" s="4" t="s">
        <v>3</v>
      </c>
      <c r="D26" s="7" t="s">
        <v>122</v>
      </c>
      <c r="E26" t="s">
        <v>106</v>
      </c>
      <c r="G26" s="12" t="s">
        <v>197</v>
      </c>
      <c r="J26" t="str">
        <f t="shared" si="0"/>
        <v>['Bile Acids Post-prarandial',true,'Clinpath','Misc Tests','T-0X500',''],</v>
      </c>
    </row>
    <row r="27" spans="1:10" ht="15.75" x14ac:dyDescent="0.25">
      <c r="A27" s="3" t="s">
        <v>211</v>
      </c>
      <c r="B27" s="19" t="s">
        <v>204</v>
      </c>
      <c r="C27" s="4" t="s">
        <v>3</v>
      </c>
      <c r="D27" s="7" t="s">
        <v>122</v>
      </c>
      <c r="E27" t="s">
        <v>106</v>
      </c>
      <c r="G27" s="12" t="s">
        <v>197</v>
      </c>
      <c r="J27" t="str">
        <f t="shared" si="0"/>
        <v>['Bile Acids Pre-prarandial',true,'Clinpath','Misc Tests','T-0X500',''],</v>
      </c>
    </row>
    <row r="28" spans="1:10" ht="15.75" x14ac:dyDescent="0.25">
      <c r="A28" s="3" t="s">
        <v>212</v>
      </c>
      <c r="B28" s="19" t="s">
        <v>204</v>
      </c>
      <c r="C28" s="4" t="s">
        <v>3</v>
      </c>
      <c r="D28" s="7" t="s">
        <v>122</v>
      </c>
      <c r="E28" t="s">
        <v>107</v>
      </c>
      <c r="G28" s="12" t="s">
        <v>199</v>
      </c>
      <c r="J28" t="str">
        <f t="shared" si="0"/>
        <v>['Clotting panel',true,'Clinpath','Misc Tests','T-0X400',''],</v>
      </c>
    </row>
    <row r="29" spans="1:10" ht="15.75" x14ac:dyDescent="0.25">
      <c r="A29" s="3" t="s">
        <v>213</v>
      </c>
      <c r="B29" s="19" t="s">
        <v>204</v>
      </c>
      <c r="C29" s="4" t="s">
        <v>3</v>
      </c>
      <c r="D29" s="7" t="s">
        <v>122</v>
      </c>
      <c r="E29" t="s">
        <v>106</v>
      </c>
      <c r="G29" s="12" t="s">
        <v>197</v>
      </c>
      <c r="J29" t="str">
        <f t="shared" si="0"/>
        <v>['C-Reactive Protein',true,'Clinpath','Misc Tests','T-0X500',''],</v>
      </c>
    </row>
    <row r="30" spans="1:10" ht="15.75" x14ac:dyDescent="0.25">
      <c r="A30" s="3" t="s">
        <v>216</v>
      </c>
      <c r="B30" s="19" t="s">
        <v>204</v>
      </c>
      <c r="C30" s="4" t="s">
        <v>3</v>
      </c>
      <c r="D30" s="7" t="s">
        <v>122</v>
      </c>
      <c r="J30" t="str">
        <f t="shared" si="0"/>
        <v>['Cytology Send out',true,'Clinpath','Misc Tests','',''],</v>
      </c>
    </row>
    <row r="31" spans="1:10" ht="15.75" x14ac:dyDescent="0.25">
      <c r="A31" s="3" t="s">
        <v>12</v>
      </c>
      <c r="B31" s="19" t="s">
        <v>203</v>
      </c>
      <c r="C31" s="4" t="s">
        <v>3</v>
      </c>
      <c r="D31" s="7" t="s">
        <v>122</v>
      </c>
      <c r="J31" t="str">
        <f t="shared" si="0"/>
        <v>['Dermatophyte test medium culture',false,'Clinpath','Misc Tests','',''],</v>
      </c>
    </row>
    <row r="32" spans="1:10" ht="15.75" x14ac:dyDescent="0.25">
      <c r="A32" s="3" t="s">
        <v>76</v>
      </c>
      <c r="B32" s="19" t="s">
        <v>203</v>
      </c>
      <c r="C32" s="4" t="s">
        <v>3</v>
      </c>
      <c r="D32" s="7" t="s">
        <v>122</v>
      </c>
      <c r="J32" t="str">
        <f t="shared" si="0"/>
        <v>['Exam for Yeast',false,'Clinpath','Misc Tests','',''],</v>
      </c>
    </row>
    <row r="33" spans="1:10" ht="15.75" x14ac:dyDescent="0.25">
      <c r="A33" s="3" t="s">
        <v>217</v>
      </c>
      <c r="B33" s="19" t="s">
        <v>204</v>
      </c>
      <c r="C33" s="4" t="s">
        <v>3</v>
      </c>
      <c r="D33" s="7" t="s">
        <v>122</v>
      </c>
      <c r="J33" t="str">
        <f t="shared" si="0"/>
        <v>['Fungus Culture',true,'Clinpath','Misc Tests','',''],</v>
      </c>
    </row>
    <row r="34" spans="1:10" ht="15.75" x14ac:dyDescent="0.25">
      <c r="A34" s="3" t="s">
        <v>16</v>
      </c>
      <c r="B34" s="19" t="s">
        <v>204</v>
      </c>
      <c r="C34" s="4" t="s">
        <v>3</v>
      </c>
      <c r="D34" s="7" t="s">
        <v>122</v>
      </c>
      <c r="E34" t="s">
        <v>40</v>
      </c>
      <c r="G34" s="12" t="s">
        <v>230</v>
      </c>
      <c r="J34" t="str">
        <f t="shared" si="0"/>
        <v>['Glycosolated hemoglobin  (HGBA1C)',true,'Clinpath','Misc Tests','T-0X000',''],</v>
      </c>
    </row>
    <row r="35" spans="1:10" ht="15.75" x14ac:dyDescent="0.25">
      <c r="A35" s="3" t="s">
        <v>79</v>
      </c>
      <c r="B35" s="19" t="s">
        <v>203</v>
      </c>
      <c r="C35" s="4" t="s">
        <v>3</v>
      </c>
      <c r="D35" s="7" t="s">
        <v>122</v>
      </c>
      <c r="J35" t="str">
        <f t="shared" si="0"/>
        <v>['Gram Stain',false,'Clinpath','Misc Tests','',''],</v>
      </c>
    </row>
    <row r="36" spans="1:10" ht="15.75" x14ac:dyDescent="0.25">
      <c r="A36" s="3" t="s">
        <v>21</v>
      </c>
      <c r="B36" s="19" t="s">
        <v>203</v>
      </c>
      <c r="C36" s="4" t="s">
        <v>3</v>
      </c>
      <c r="D36" s="7" t="s">
        <v>122</v>
      </c>
      <c r="E36" t="s">
        <v>40</v>
      </c>
      <c r="G36" s="12" t="s">
        <v>230</v>
      </c>
      <c r="J36" t="str">
        <f t="shared" si="0"/>
        <v>['Malaria Screen',false,'Clinpath','Misc Tests','T-0X000',''],</v>
      </c>
    </row>
    <row r="37" spans="1:10" ht="15.75" x14ac:dyDescent="0.25">
      <c r="A37" s="3" t="s">
        <v>22</v>
      </c>
      <c r="B37" s="19" t="s">
        <v>203</v>
      </c>
      <c r="C37" s="4" t="s">
        <v>3</v>
      </c>
      <c r="D37" t="s">
        <v>122</v>
      </c>
      <c r="J37" t="str">
        <f t="shared" si="0"/>
        <v>['Miscellaneous in-house',false,'Clinpath','Misc Tests','',''],</v>
      </c>
    </row>
    <row r="38" spans="1:10" ht="15.75" x14ac:dyDescent="0.25">
      <c r="A38" s="3" t="s">
        <v>218</v>
      </c>
      <c r="B38" s="19" t="s">
        <v>204</v>
      </c>
      <c r="C38" s="4" t="s">
        <v>3</v>
      </c>
      <c r="D38" t="s">
        <v>122</v>
      </c>
      <c r="J38" t="str">
        <f t="shared" si="0"/>
        <v>['Miscellaneous send out',true,'Clinpath','Misc Tests','',''],</v>
      </c>
    </row>
    <row r="39" spans="1:10" ht="15.75" x14ac:dyDescent="0.25">
      <c r="A39" s="3" t="s">
        <v>23</v>
      </c>
      <c r="B39" s="19" t="s">
        <v>203</v>
      </c>
      <c r="C39" s="4" t="s">
        <v>3</v>
      </c>
      <c r="D39" t="s">
        <v>122</v>
      </c>
      <c r="E39" t="s">
        <v>108</v>
      </c>
      <c r="G39" s="12" t="s">
        <v>201</v>
      </c>
      <c r="J39" t="str">
        <f t="shared" si="0"/>
        <v>['Occult Blood',false,'Clinpath','Misc Tests','T-6Y100',''],</v>
      </c>
    </row>
    <row r="40" spans="1:10" ht="15.75" x14ac:dyDescent="0.25">
      <c r="A40" s="3" t="s">
        <v>219</v>
      </c>
      <c r="B40" s="19" t="s">
        <v>204</v>
      </c>
      <c r="C40" s="4" t="s">
        <v>3</v>
      </c>
      <c r="D40" t="s">
        <v>122</v>
      </c>
      <c r="E40" t="s">
        <v>106</v>
      </c>
      <c r="G40" s="12" t="s">
        <v>197</v>
      </c>
      <c r="J40" t="str">
        <f t="shared" si="0"/>
        <v>['Phenobarbital',true,'Clinpath','Misc Tests','T-0X500',''],</v>
      </c>
    </row>
    <row r="41" spans="1:10" ht="15.75" x14ac:dyDescent="0.25">
      <c r="A41" s="3" t="s">
        <v>220</v>
      </c>
      <c r="B41" s="19" t="s">
        <v>204</v>
      </c>
      <c r="C41" s="4" t="s">
        <v>3</v>
      </c>
      <c r="D41" t="s">
        <v>122</v>
      </c>
      <c r="J41" t="str">
        <f t="shared" si="0"/>
        <v>['Protein Electrophoresis-Total Protein',true,'Clinpath','Misc Tests','',''],</v>
      </c>
    </row>
    <row r="42" spans="1:10" ht="15.75" x14ac:dyDescent="0.25">
      <c r="A42" s="3" t="s">
        <v>221</v>
      </c>
      <c r="B42" s="19" t="s">
        <v>204</v>
      </c>
      <c r="C42" s="4" t="s">
        <v>3</v>
      </c>
      <c r="D42" t="s">
        <v>122</v>
      </c>
      <c r="E42" t="s">
        <v>106</v>
      </c>
      <c r="G42" s="12" t="s">
        <v>197</v>
      </c>
      <c r="J42" t="str">
        <f t="shared" si="0"/>
        <v>['Vitamin D (1,25 Dihydroxy)',true,'Clinpath','Misc Tests','T-0X500',''],</v>
      </c>
    </row>
    <row r="43" spans="1:10" ht="15.75" x14ac:dyDescent="0.25">
      <c r="A43" s="3" t="s">
        <v>222</v>
      </c>
      <c r="B43" s="19" t="s">
        <v>204</v>
      </c>
      <c r="C43" s="4" t="s">
        <v>3</v>
      </c>
      <c r="D43" t="s">
        <v>122</v>
      </c>
      <c r="E43" t="s">
        <v>106</v>
      </c>
      <c r="G43" s="12" t="s">
        <v>197</v>
      </c>
      <c r="J43" t="str">
        <f t="shared" si="0"/>
        <v>['Vitamin D (250H)',true,'Clinpath','Misc Tests','T-0X500',''],</v>
      </c>
    </row>
    <row r="44" spans="1:10" ht="15.75" x14ac:dyDescent="0.25">
      <c r="A44" s="3" t="s">
        <v>14</v>
      </c>
      <c r="B44" s="19" t="s">
        <v>203</v>
      </c>
      <c r="C44" s="4" t="s">
        <v>3</v>
      </c>
      <c r="D44" s="7" t="s">
        <v>78</v>
      </c>
      <c r="E44" t="s">
        <v>108</v>
      </c>
      <c r="G44" s="12" t="s">
        <v>201</v>
      </c>
      <c r="J44" t="str">
        <f t="shared" si="0"/>
        <v>['Fecal parasite exam',false,'Clinpath','Parasitology','T-6Y100',''],</v>
      </c>
    </row>
    <row r="45" spans="1:10" ht="15.75" x14ac:dyDescent="0.25">
      <c r="A45" s="8" t="s">
        <v>123</v>
      </c>
      <c r="B45" s="19" t="s">
        <v>203</v>
      </c>
      <c r="C45" s="6" t="s">
        <v>231</v>
      </c>
      <c r="D45" s="6" t="s">
        <v>190</v>
      </c>
      <c r="E45" t="s">
        <v>106</v>
      </c>
      <c r="G45" s="12" t="s">
        <v>197</v>
      </c>
      <c r="H45" t="s">
        <v>147</v>
      </c>
      <c r="J45" t="str">
        <f t="shared" si="0"/>
        <v>['SPF Surveillance - Annual',false,'SPF Surveillance Lab','Serology/Virology','T-0X500','Venipuncture '],</v>
      </c>
    </row>
    <row r="46" spans="1:10" ht="15.75" x14ac:dyDescent="0.25">
      <c r="A46" s="8" t="s">
        <v>124</v>
      </c>
      <c r="B46" s="19" t="s">
        <v>203</v>
      </c>
      <c r="C46" s="6" t="s">
        <v>231</v>
      </c>
      <c r="D46" s="6" t="s">
        <v>190</v>
      </c>
      <c r="E46" t="s">
        <v>106</v>
      </c>
      <c r="G46" s="12" t="s">
        <v>197</v>
      </c>
      <c r="H46" t="s">
        <v>147</v>
      </c>
      <c r="J46" t="str">
        <f t="shared" si="0"/>
        <v>['ESPF Surveillance - Monthly',false,'SPF Surveillance Lab','Serology/Virology','T-0X500','Venipuncture '],</v>
      </c>
    </row>
    <row r="47" spans="1:10" ht="15.75" x14ac:dyDescent="0.25">
      <c r="A47" s="8" t="s">
        <v>125</v>
      </c>
      <c r="B47" s="19" t="s">
        <v>203</v>
      </c>
      <c r="C47" s="6" t="s">
        <v>231</v>
      </c>
      <c r="D47" s="6" t="s">
        <v>190</v>
      </c>
      <c r="E47" t="s">
        <v>106</v>
      </c>
      <c r="G47" s="12" t="s">
        <v>197</v>
      </c>
      <c r="H47" t="s">
        <v>147</v>
      </c>
      <c r="J47" t="str">
        <f t="shared" si="0"/>
        <v>['ESPF Surveillance - Quarterly',false,'SPF Surveillance Lab','Serology/Virology','T-0X500','Venipuncture '],</v>
      </c>
    </row>
    <row r="48" spans="1:10" ht="15.75" x14ac:dyDescent="0.25">
      <c r="A48" s="8" t="s">
        <v>126</v>
      </c>
      <c r="B48" s="19" t="s">
        <v>203</v>
      </c>
      <c r="C48" s="6" t="s">
        <v>231</v>
      </c>
      <c r="D48" s="6" t="s">
        <v>190</v>
      </c>
      <c r="E48" t="s">
        <v>106</v>
      </c>
      <c r="G48" s="12" t="s">
        <v>197</v>
      </c>
      <c r="H48" t="s">
        <v>147</v>
      </c>
      <c r="J48" t="str">
        <f t="shared" si="0"/>
        <v>['Japanese Macaque Surveillance',false,'SPF Surveillance Lab','Serology/Virology','T-0X500','Venipuncture '],</v>
      </c>
    </row>
    <row r="49" spans="1:10" ht="15.75" x14ac:dyDescent="0.25">
      <c r="A49" s="8" t="s">
        <v>127</v>
      </c>
      <c r="B49" s="19" t="s">
        <v>203</v>
      </c>
      <c r="C49" s="6" t="s">
        <v>231</v>
      </c>
      <c r="D49" s="6" t="s">
        <v>190</v>
      </c>
      <c r="E49" t="s">
        <v>106</v>
      </c>
      <c r="G49" s="12" t="s">
        <v>197</v>
      </c>
      <c r="H49" t="s">
        <v>147</v>
      </c>
      <c r="J49" t="str">
        <f t="shared" si="0"/>
        <v>['Compromised SPF Surveillance',false,'SPF Surveillance Lab','Serology/Virology','T-0X500','Venipuncture '],</v>
      </c>
    </row>
    <row r="50" spans="1:10" ht="15.75" x14ac:dyDescent="0.25">
      <c r="A50" s="8" t="s">
        <v>128</v>
      </c>
      <c r="B50" s="19" t="s">
        <v>203</v>
      </c>
      <c r="C50" s="6" t="s">
        <v>231</v>
      </c>
      <c r="D50" s="6" t="s">
        <v>190</v>
      </c>
      <c r="E50" t="s">
        <v>106</v>
      </c>
      <c r="G50" s="12" t="s">
        <v>197</v>
      </c>
      <c r="H50" t="s">
        <v>147</v>
      </c>
      <c r="J50" t="str">
        <f t="shared" si="0"/>
        <v>['SRV',false,'SPF Surveillance Lab','Serology/Virology','T-0X500','Venipuncture '],</v>
      </c>
    </row>
    <row r="51" spans="1:10" ht="15.75" x14ac:dyDescent="0.25">
      <c r="A51" s="8" t="s">
        <v>117</v>
      </c>
      <c r="B51" s="19" t="s">
        <v>203</v>
      </c>
      <c r="C51" s="6" t="s">
        <v>231</v>
      </c>
      <c r="D51" s="6" t="s">
        <v>190</v>
      </c>
      <c r="E51" t="s">
        <v>106</v>
      </c>
      <c r="G51" s="12" t="s">
        <v>197</v>
      </c>
      <c r="H51" t="s">
        <v>147</v>
      </c>
      <c r="J51" t="str">
        <f t="shared" si="0"/>
        <v>['Herpes B',false,'SPF Surveillance Lab','Serology/Virology','T-0X500','Venipuncture '],</v>
      </c>
    </row>
    <row r="52" spans="1:10" ht="15.75" x14ac:dyDescent="0.25">
      <c r="A52" s="8" t="s">
        <v>129</v>
      </c>
      <c r="B52" s="19" t="s">
        <v>203</v>
      </c>
      <c r="C52" s="6" t="s">
        <v>231</v>
      </c>
      <c r="D52" s="6" t="s">
        <v>190</v>
      </c>
      <c r="E52" t="s">
        <v>106</v>
      </c>
      <c r="G52" s="12" t="s">
        <v>197</v>
      </c>
      <c r="H52" t="s">
        <v>147</v>
      </c>
      <c r="J52" t="str">
        <f t="shared" si="0"/>
        <v>['Filovirus',false,'SPF Surveillance Lab','Serology/Virology','T-0X500','Venipuncture '],</v>
      </c>
    </row>
    <row r="53" spans="1:10" ht="15.75" x14ac:dyDescent="0.25">
      <c r="A53" s="8" t="s">
        <v>130</v>
      </c>
      <c r="B53" s="19" t="s">
        <v>203</v>
      </c>
      <c r="C53" s="6" t="s">
        <v>231</v>
      </c>
      <c r="D53" s="6" t="s">
        <v>190</v>
      </c>
      <c r="E53" t="s">
        <v>106</v>
      </c>
      <c r="G53" s="12" t="s">
        <v>197</v>
      </c>
      <c r="H53" t="s">
        <v>147</v>
      </c>
      <c r="J53" t="str">
        <f t="shared" si="0"/>
        <v>['Primagam for TB',false,'SPF Surveillance Lab','Serology/Virology','T-0X500','Venipuncture '],</v>
      </c>
    </row>
    <row r="54" spans="1:10" ht="15.75" x14ac:dyDescent="0.25">
      <c r="A54" s="8" t="s">
        <v>131</v>
      </c>
      <c r="B54" s="19" t="s">
        <v>203</v>
      </c>
      <c r="C54" s="6" t="s">
        <v>231</v>
      </c>
      <c r="D54" s="6" t="s">
        <v>190</v>
      </c>
      <c r="E54" t="s">
        <v>40</v>
      </c>
      <c r="G54" s="12" t="s">
        <v>230</v>
      </c>
      <c r="H54" t="s">
        <v>147</v>
      </c>
      <c r="J54" t="str">
        <f t="shared" si="0"/>
        <v>['SRV Virus Isolation',false,'SPF Surveillance Lab','Serology/Virology','T-0X000','Venipuncture '],</v>
      </c>
    </row>
    <row r="55" spans="1:10" ht="15.75" x14ac:dyDescent="0.25">
      <c r="A55" s="8" t="s">
        <v>132</v>
      </c>
      <c r="B55" s="19" t="s">
        <v>203</v>
      </c>
      <c r="C55" s="6" t="s">
        <v>231</v>
      </c>
      <c r="D55" s="6" t="s">
        <v>190</v>
      </c>
      <c r="E55" t="s">
        <v>106</v>
      </c>
      <c r="G55" s="12" t="s">
        <v>197</v>
      </c>
      <c r="H55" t="s">
        <v>147</v>
      </c>
      <c r="J55" t="str">
        <f t="shared" si="0"/>
        <v>['Herpes B Post-Exposure Follow-Up Serology',false,'SPF Surveillance Lab','Serology/Virology','T-0X500','Venipuncture '],</v>
      </c>
    </row>
    <row r="56" spans="1:10" ht="15.75" x14ac:dyDescent="0.25">
      <c r="A56" s="8" t="s">
        <v>133</v>
      </c>
      <c r="B56" s="19" t="s">
        <v>203</v>
      </c>
      <c r="C56" s="6" t="s">
        <v>231</v>
      </c>
      <c r="D56" s="6" t="s">
        <v>190</v>
      </c>
      <c r="E56" t="s">
        <v>40</v>
      </c>
      <c r="G56" s="12" t="s">
        <v>230</v>
      </c>
      <c r="H56" t="s">
        <v>147</v>
      </c>
      <c r="J56" t="str">
        <f t="shared" si="0"/>
        <v>['PDL PCR',false,'SPF Surveillance Lab','Serology/Virology','T-0X000','Venipuncture '],</v>
      </c>
    </row>
    <row r="57" spans="1:10" ht="15.75" x14ac:dyDescent="0.25">
      <c r="A57" s="8" t="s">
        <v>134</v>
      </c>
      <c r="B57" s="19" t="s">
        <v>203</v>
      </c>
      <c r="C57" s="6" t="s">
        <v>231</v>
      </c>
      <c r="D57" s="6" t="s">
        <v>190</v>
      </c>
      <c r="H57" t="s">
        <v>239</v>
      </c>
      <c r="J57" t="str">
        <f t="shared" si="0"/>
        <v>['Herpes B Post-Exposure Baseline Virology',false,'SPF Surveillance Lab','Serology/Virology','','Swab'],</v>
      </c>
    </row>
    <row r="58" spans="1:10" ht="15.75" x14ac:dyDescent="0.25">
      <c r="A58" s="8" t="s">
        <v>135</v>
      </c>
      <c r="B58" s="19" t="s">
        <v>203</v>
      </c>
      <c r="C58" s="6" t="s">
        <v>231</v>
      </c>
      <c r="D58" s="6" t="s">
        <v>190</v>
      </c>
      <c r="E58" t="s">
        <v>106</v>
      </c>
      <c r="G58" s="12" t="s">
        <v>197</v>
      </c>
      <c r="H58" t="s">
        <v>147</v>
      </c>
      <c r="J58" t="str">
        <f t="shared" si="0"/>
        <v>['Herpes B Post-Exposure Baseline Serology',false,'SPF Surveillance Lab','Serology/Virology','T-0X500','Venipuncture '],</v>
      </c>
    </row>
    <row r="59" spans="1:10" ht="15.75" x14ac:dyDescent="0.25">
      <c r="A59" s="9" t="s">
        <v>136</v>
      </c>
      <c r="B59" s="19" t="s">
        <v>203</v>
      </c>
      <c r="C59" s="6" t="s">
        <v>231</v>
      </c>
      <c r="D59" s="6" t="s">
        <v>190</v>
      </c>
      <c r="E59" t="s">
        <v>106</v>
      </c>
      <c r="G59" s="12" t="s">
        <v>197</v>
      </c>
      <c r="H59" t="s">
        <v>147</v>
      </c>
      <c r="J59" t="str">
        <f t="shared" si="0"/>
        <v>['Terminal Serum Surveillance',false,'SPF Surveillance Lab','Serology/Virology','T-0X500','Venipuncture '],</v>
      </c>
    </row>
    <row r="60" spans="1:10" ht="15.75" x14ac:dyDescent="0.25">
      <c r="A60" s="8" t="s">
        <v>137</v>
      </c>
      <c r="B60" s="19" t="s">
        <v>203</v>
      </c>
      <c r="C60" s="6" t="s">
        <v>231</v>
      </c>
      <c r="D60" s="6" t="s">
        <v>190</v>
      </c>
      <c r="E60" t="s">
        <v>106</v>
      </c>
      <c r="G60" s="12" t="s">
        <v>197</v>
      </c>
      <c r="H60" t="s">
        <v>147</v>
      </c>
      <c r="J60" t="str">
        <f t="shared" si="0"/>
        <v>['Intuitive Basic Array',false,'SPF Surveillance Lab','Serology/Virology','T-0X500','Venipuncture '],</v>
      </c>
    </row>
    <row r="61" spans="1:10" ht="15.75" x14ac:dyDescent="0.25">
      <c r="A61" s="8" t="s">
        <v>138</v>
      </c>
      <c r="B61" s="19" t="s">
        <v>203</v>
      </c>
      <c r="C61" s="6" t="s">
        <v>231</v>
      </c>
      <c r="D61" s="6" t="s">
        <v>190</v>
      </c>
      <c r="E61" t="s">
        <v>106</v>
      </c>
      <c r="G61" s="12" t="s">
        <v>197</v>
      </c>
      <c r="H61" t="s">
        <v>147</v>
      </c>
      <c r="J61" t="str">
        <f t="shared" si="0"/>
        <v>['Intuitive Expanded Array',false,'SPF Surveillance Lab','Serology/Virology','T-0X500','Venipuncture '],</v>
      </c>
    </row>
    <row r="62" spans="1:10" ht="15.75" x14ac:dyDescent="0.25">
      <c r="A62" s="8" t="s">
        <v>139</v>
      </c>
      <c r="B62" s="19" t="s">
        <v>203</v>
      </c>
      <c r="C62" s="6" t="s">
        <v>231</v>
      </c>
      <c r="D62" s="6" t="s">
        <v>190</v>
      </c>
      <c r="E62" t="s">
        <v>106</v>
      </c>
      <c r="G62" s="12" t="s">
        <v>197</v>
      </c>
      <c r="H62" t="s">
        <v>147</v>
      </c>
      <c r="J62" t="str">
        <f t="shared" si="0"/>
        <v>['PDL ABSCN-5',false,'SPF Surveillance Lab','Serology/Virology','T-0X500','Venipuncture '],</v>
      </c>
    </row>
    <row r="63" spans="1:10" ht="15.75" x14ac:dyDescent="0.25">
      <c r="A63" s="8" t="s">
        <v>140</v>
      </c>
      <c r="B63" s="19" t="s">
        <v>203</v>
      </c>
      <c r="C63" s="6" t="s">
        <v>231</v>
      </c>
      <c r="D63" s="6" t="s">
        <v>190</v>
      </c>
      <c r="E63" t="s">
        <v>106</v>
      </c>
      <c r="G63" s="12" t="s">
        <v>197</v>
      </c>
      <c r="H63" t="s">
        <v>147</v>
      </c>
      <c r="J63" t="str">
        <f t="shared" si="0"/>
        <v>['PDL ABSCN-8',false,'SPF Surveillance Lab','Serology/Virology','T-0X500','Venipuncture '],</v>
      </c>
    </row>
    <row r="64" spans="1:10" ht="15.75" x14ac:dyDescent="0.25">
      <c r="A64" s="8" t="s">
        <v>141</v>
      </c>
      <c r="B64" s="19" t="s">
        <v>203</v>
      </c>
      <c r="C64" s="6" t="s">
        <v>231</v>
      </c>
      <c r="D64" s="6" t="s">
        <v>190</v>
      </c>
      <c r="E64" t="s">
        <v>106</v>
      </c>
      <c r="G64" s="12" t="s">
        <v>197</v>
      </c>
      <c r="H64" t="s">
        <v>147</v>
      </c>
      <c r="J64" t="str">
        <f t="shared" si="0"/>
        <v>['PDL SRV1 WB',false,'SPF Surveillance Lab','Serology/Virology','T-0X500','Venipuncture '],</v>
      </c>
    </row>
    <row r="65" spans="1:10" ht="15.75" x14ac:dyDescent="0.25">
      <c r="A65" s="8" t="s">
        <v>142</v>
      </c>
      <c r="B65" s="19" t="s">
        <v>203</v>
      </c>
      <c r="C65" s="6" t="s">
        <v>231</v>
      </c>
      <c r="D65" s="6" t="s">
        <v>190</v>
      </c>
      <c r="E65" t="s">
        <v>106</v>
      </c>
      <c r="G65" s="12" t="s">
        <v>197</v>
      </c>
      <c r="H65" t="s">
        <v>147</v>
      </c>
      <c r="J65" t="str">
        <f t="shared" ref="J65:J76" si="1">"['"&amp;A65&amp;"',"&amp;B65&amp;",'"&amp;C65&amp;"','"&amp;D65&amp;"','"&amp;G65&amp;"','"&amp;H65&amp;"'],"</f>
        <v>['PDL SRV2 WB',false,'SPF Surveillance Lab','Serology/Virology','T-0X500','Venipuncture '],</v>
      </c>
    </row>
    <row r="66" spans="1:10" ht="15.75" x14ac:dyDescent="0.25">
      <c r="A66" s="8" t="s">
        <v>143</v>
      </c>
      <c r="B66" s="19" t="s">
        <v>203</v>
      </c>
      <c r="C66" s="6" t="s">
        <v>231</v>
      </c>
      <c r="D66" s="6" t="s">
        <v>190</v>
      </c>
      <c r="E66" t="s">
        <v>106</v>
      </c>
      <c r="G66" s="12" t="s">
        <v>197</v>
      </c>
      <c r="H66" t="s">
        <v>147</v>
      </c>
      <c r="J66" t="str">
        <f t="shared" si="1"/>
        <v>['PDL SRV5 WB',false,'SPF Surveillance Lab','Serology/Virology','T-0X500','Venipuncture '],</v>
      </c>
    </row>
    <row r="67" spans="1:10" ht="15.75" x14ac:dyDescent="0.25">
      <c r="A67" s="8" t="s">
        <v>144</v>
      </c>
      <c r="B67" s="19" t="s">
        <v>203</v>
      </c>
      <c r="C67" s="6" t="s">
        <v>231</v>
      </c>
      <c r="D67" s="6" t="s">
        <v>190</v>
      </c>
      <c r="E67" t="s">
        <v>106</v>
      </c>
      <c r="G67" s="12" t="s">
        <v>197</v>
      </c>
      <c r="H67" t="s">
        <v>147</v>
      </c>
      <c r="J67" t="str">
        <f t="shared" si="1"/>
        <v>['PDL SIV WB',false,'SPF Surveillance Lab','Serology/Virology','T-0X500','Venipuncture '],</v>
      </c>
    </row>
    <row r="68" spans="1:10" ht="15.75" x14ac:dyDescent="0.25">
      <c r="A68" s="8" t="s">
        <v>145</v>
      </c>
      <c r="B68" s="19" t="s">
        <v>203</v>
      </c>
      <c r="C68" s="6" t="s">
        <v>231</v>
      </c>
      <c r="D68" s="6" t="s">
        <v>190</v>
      </c>
      <c r="E68" t="s">
        <v>106</v>
      </c>
      <c r="G68" s="12" t="s">
        <v>197</v>
      </c>
      <c r="H68" t="s">
        <v>147</v>
      </c>
      <c r="J68" t="str">
        <f t="shared" si="1"/>
        <v>['PDL STLV WB',false,'SPF Surveillance Lab','Serology/Virology','T-0X500','Venipuncture '],</v>
      </c>
    </row>
    <row r="69" spans="1:10" ht="15.75" x14ac:dyDescent="0.25">
      <c r="A69" s="8" t="s">
        <v>146</v>
      </c>
      <c r="B69" s="19" t="s">
        <v>203</v>
      </c>
      <c r="C69" s="6" t="s">
        <v>231</v>
      </c>
      <c r="D69" s="6" t="s">
        <v>190</v>
      </c>
      <c r="E69" t="s">
        <v>106</v>
      </c>
      <c r="G69" s="12" t="s">
        <v>197</v>
      </c>
      <c r="H69" t="s">
        <v>147</v>
      </c>
      <c r="J69" t="str">
        <f t="shared" si="1"/>
        <v>['Herpes B Status Confirmation',false,'SPF Surveillance Lab','Serology/Virology','T-0X500','Venipuncture '],</v>
      </c>
    </row>
    <row r="70" spans="1:10" ht="15.75" x14ac:dyDescent="0.25">
      <c r="A70" s="3" t="s">
        <v>26</v>
      </c>
      <c r="B70" s="19" t="s">
        <v>203</v>
      </c>
      <c r="C70" s="4" t="s">
        <v>3</v>
      </c>
      <c r="D70" t="s">
        <v>26</v>
      </c>
      <c r="E70" t="s">
        <v>109</v>
      </c>
      <c r="G70" s="11" t="s">
        <v>196</v>
      </c>
      <c r="I70" t="s">
        <v>83</v>
      </c>
      <c r="J70" t="str">
        <f t="shared" si="1"/>
        <v>['Urinalysis',false,'Clinpath','Urinalysis','T-7X100',''],</v>
      </c>
    </row>
    <row r="71" spans="1:10" ht="15.75" x14ac:dyDescent="0.25">
      <c r="A71" s="3" t="s">
        <v>80</v>
      </c>
      <c r="B71" s="19" t="s">
        <v>203</v>
      </c>
      <c r="C71" s="4" t="s">
        <v>3</v>
      </c>
      <c r="D71" t="s">
        <v>122</v>
      </c>
      <c r="J71" t="str">
        <f t="shared" si="1"/>
        <v>['Specific Gravity',false,'Clinpath','Misc Tests','',''],</v>
      </c>
    </row>
    <row r="72" spans="1:10" ht="15" x14ac:dyDescent="0.2">
      <c r="A72" s="18" t="s">
        <v>192</v>
      </c>
      <c r="B72" s="19" t="s">
        <v>203</v>
      </c>
      <c r="C72" s="4" t="s">
        <v>3</v>
      </c>
      <c r="D72" s="7" t="s">
        <v>122</v>
      </c>
      <c r="E72" t="s">
        <v>110</v>
      </c>
      <c r="G72" s="12" t="s">
        <v>198</v>
      </c>
      <c r="J72" t="str">
        <f t="shared" si="1"/>
        <v>['CSF analysis (WBC count &amp; differential)',false,'Clinpath','Misc Tests','T-X1000',''],</v>
      </c>
    </row>
    <row r="73" spans="1:10" ht="15.75" x14ac:dyDescent="0.25">
      <c r="A73" s="3" t="s">
        <v>214</v>
      </c>
      <c r="B73" s="19" t="s">
        <v>204</v>
      </c>
      <c r="C73" s="4" t="s">
        <v>3</v>
      </c>
      <c r="D73" s="7" t="s">
        <v>122</v>
      </c>
      <c r="E73" t="s">
        <v>110</v>
      </c>
      <c r="G73" s="12" t="s">
        <v>198</v>
      </c>
      <c r="J73" t="str">
        <f>"['"&amp;A73&amp;"',"&amp;B73&amp;",'"&amp;C73&amp;"','"&amp;D73&amp;"','"&amp;G73&amp;"','"&amp;H73&amp;"'],"</f>
        <v>['CSF Glucose',true,'Clinpath','Misc Tests','T-X1000',''],</v>
      </c>
    </row>
    <row r="74" spans="1:10" ht="15.75" x14ac:dyDescent="0.25">
      <c r="A74" s="3" t="s">
        <v>215</v>
      </c>
      <c r="B74" s="19" t="s">
        <v>204</v>
      </c>
      <c r="C74" s="4" t="s">
        <v>3</v>
      </c>
      <c r="D74" s="7" t="s">
        <v>122</v>
      </c>
      <c r="E74" t="s">
        <v>110</v>
      </c>
      <c r="G74" s="12" t="s">
        <v>198</v>
      </c>
      <c r="J74" t="str">
        <f>"['"&amp;A74&amp;"',"&amp;B74&amp;",'"&amp;C74&amp;"','"&amp;D74&amp;"','"&amp;G74&amp;"','"&amp;H74&amp;"'],"</f>
        <v>['CSF Total Protein',true,'Clinpath','Misc Tests','T-X1000',''],</v>
      </c>
    </row>
    <row r="75" spans="1:10" ht="15.75" x14ac:dyDescent="0.25">
      <c r="A75" s="8" t="s">
        <v>232</v>
      </c>
      <c r="B75" s="19" t="s">
        <v>203</v>
      </c>
      <c r="C75" s="4" t="s">
        <v>3</v>
      </c>
      <c r="D75" t="s">
        <v>122</v>
      </c>
      <c r="J75" t="str">
        <f t="shared" si="1"/>
        <v>['Other Clinpath',false,'Clinpath','Misc Tests','',''],</v>
      </c>
    </row>
    <row r="76" spans="1:10" x14ac:dyDescent="0.2">
      <c r="A76" s="6" t="s">
        <v>233</v>
      </c>
      <c r="B76" s="19" t="s">
        <v>203</v>
      </c>
      <c r="C76" s="6" t="s">
        <v>231</v>
      </c>
      <c r="D76" t="s">
        <v>122</v>
      </c>
      <c r="J76" t="str">
        <f t="shared" si="1"/>
        <v>['Other SPF Surveillance',false,'SPF Surveillance Lab','Misc Tests','',''],</v>
      </c>
    </row>
  </sheetData>
  <sortState ref="A2:H74">
    <sortCondition ref="D2:D74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74"/>
  <sheetViews>
    <sheetView tabSelected="1" workbookViewId="0">
      <pane ySplit="1" topLeftCell="A104" activePane="bottomLeft" state="frozen"/>
      <selection pane="bottomLeft" activeCell="F125" sqref="F125"/>
    </sheetView>
  </sheetViews>
  <sheetFormatPr defaultRowHeight="12.75" x14ac:dyDescent="0.2"/>
  <cols>
    <col min="1" max="1" width="61.42578125" bestFit="1" customWidth="1"/>
    <col min="2" max="2" width="48.140625" customWidth="1"/>
    <col min="3" max="3" width="16.140625" customWidth="1"/>
    <col min="4" max="4" width="14.85546875" customWidth="1"/>
    <col min="5" max="5" width="22.28515625" customWidth="1"/>
    <col min="6" max="6" width="36" customWidth="1"/>
    <col min="10" max="10" width="37.7109375" customWidth="1"/>
  </cols>
  <sheetData>
    <row r="1" spans="1:6" s="2" customFormat="1" x14ac:dyDescent="0.2">
      <c r="A1" s="2" t="s">
        <v>0</v>
      </c>
      <c r="B1" s="2" t="s">
        <v>28</v>
      </c>
      <c r="C1" s="2" t="s">
        <v>149</v>
      </c>
      <c r="D1" s="2" t="s">
        <v>29</v>
      </c>
      <c r="E1" s="2" t="s">
        <v>175</v>
      </c>
    </row>
    <row r="2" spans="1:6" s="2" customFormat="1" x14ac:dyDescent="0.2">
      <c r="A2" s="6" t="s">
        <v>2</v>
      </c>
      <c r="B2" s="6" t="s">
        <v>53</v>
      </c>
      <c r="C2" s="6"/>
      <c r="D2" s="6"/>
      <c r="E2" s="6" t="s">
        <v>176</v>
      </c>
      <c r="F2" t="str">
        <f>"['"&amp;A2&amp;"','"&amp;B2&amp;"',"&amp;IF(D2&lt;&gt;"",D2,"null")&amp;",'"&amp;C2&amp;"','"&amp;E2&amp;"'],"</f>
        <v>['Albumin','ALB',null,'','testid'],</v>
      </c>
    </row>
    <row r="3" spans="1:6" s="2" customFormat="1" x14ac:dyDescent="0.2">
      <c r="A3" s="6" t="s">
        <v>5</v>
      </c>
      <c r="B3" s="6" t="s">
        <v>63</v>
      </c>
      <c r="C3" s="6"/>
      <c r="D3" s="6"/>
      <c r="E3" s="6" t="s">
        <v>176</v>
      </c>
      <c r="F3" t="str">
        <f t="shared" ref="F3:F90" si="0">"['"&amp;A3&amp;"','"&amp;B3&amp;"',"&amp;IF(D3&lt;&gt;"",D3,"null")&amp;",'"&amp;C3&amp;"','"&amp;E3&amp;"'],"</f>
        <v>['Amylase','Amyl',null,'','testid'],</v>
      </c>
    </row>
    <row r="4" spans="1:6" s="2" customFormat="1" x14ac:dyDescent="0.2">
      <c r="A4" s="6" t="s">
        <v>75</v>
      </c>
      <c r="B4" s="6" t="s">
        <v>182</v>
      </c>
      <c r="C4" s="6"/>
      <c r="D4" s="6">
        <v>1</v>
      </c>
      <c r="E4" s="6" t="s">
        <v>177</v>
      </c>
      <c r="F4" t="str">
        <f t="shared" si="0"/>
        <v>['Antibiotic Sensitivity','E-72720',1,'','antibiotic'],</v>
      </c>
    </row>
    <row r="5" spans="1:6" s="2" customFormat="1" x14ac:dyDescent="0.2">
      <c r="A5" s="6" t="s">
        <v>75</v>
      </c>
      <c r="B5" s="6" t="s">
        <v>178</v>
      </c>
      <c r="C5" s="6"/>
      <c r="D5" s="6">
        <v>2</v>
      </c>
      <c r="E5" s="6" t="s">
        <v>177</v>
      </c>
      <c r="F5" t="str">
        <f t="shared" si="0"/>
        <v>['Antibiotic Sensitivity','E-72682',2,'','antibiotic'],</v>
      </c>
    </row>
    <row r="6" spans="1:6" s="2" customFormat="1" x14ac:dyDescent="0.2">
      <c r="A6" s="6" t="s">
        <v>75</v>
      </c>
      <c r="B6" s="6" t="s">
        <v>181</v>
      </c>
      <c r="C6" s="6"/>
      <c r="D6" s="6">
        <v>3</v>
      </c>
      <c r="E6" s="6" t="s">
        <v>177</v>
      </c>
      <c r="F6" t="str">
        <f t="shared" si="0"/>
        <v>['Antibiotic Sensitivity','E-Y7240',3,'','antibiotic'],</v>
      </c>
    </row>
    <row r="7" spans="1:6" s="2" customFormat="1" x14ac:dyDescent="0.2">
      <c r="A7" s="6" t="s">
        <v>75</v>
      </c>
      <c r="B7" s="6" t="s">
        <v>179</v>
      </c>
      <c r="C7" s="6"/>
      <c r="D7" s="6">
        <v>4</v>
      </c>
      <c r="E7" s="6" t="s">
        <v>177</v>
      </c>
      <c r="F7" t="str">
        <f t="shared" si="0"/>
        <v>['Antibiotic Sensitivity','E-721X0',4,'','antibiotic'],</v>
      </c>
    </row>
    <row r="8" spans="1:6" s="2" customFormat="1" x14ac:dyDescent="0.2">
      <c r="A8" s="6" t="s">
        <v>75</v>
      </c>
      <c r="B8" s="6" t="s">
        <v>180</v>
      </c>
      <c r="C8" s="6"/>
      <c r="D8" s="6">
        <v>5</v>
      </c>
      <c r="E8" s="6" t="s">
        <v>177</v>
      </c>
      <c r="F8" t="str">
        <f t="shared" si="0"/>
        <v>['Antibiotic Sensitivity','E-72040',5,'','antibiotic'],</v>
      </c>
    </row>
    <row r="9" spans="1:6" s="2" customFormat="1" x14ac:dyDescent="0.2">
      <c r="A9" s="6" t="s">
        <v>75</v>
      </c>
      <c r="B9" s="6" t="s">
        <v>183</v>
      </c>
      <c r="C9" s="6"/>
      <c r="D9" s="6">
        <v>6</v>
      </c>
      <c r="E9" s="6" t="s">
        <v>177</v>
      </c>
      <c r="F9" t="str">
        <f t="shared" si="0"/>
        <v>['Antibiotic Sensitivity','E-719Y3',6,'','antibiotic'],</v>
      </c>
    </row>
    <row r="10" spans="1:6" s="2" customFormat="1" x14ac:dyDescent="0.2">
      <c r="A10" s="6" t="s">
        <v>75</v>
      </c>
      <c r="B10" s="6" t="s">
        <v>185</v>
      </c>
      <c r="C10" s="6"/>
      <c r="D10" s="6">
        <v>7</v>
      </c>
      <c r="E10" s="6" t="s">
        <v>177</v>
      </c>
      <c r="F10" t="str">
        <f t="shared" si="0"/>
        <v>['Antibiotic Sensitivity','E-719Y1',7,'','antibiotic'],</v>
      </c>
    </row>
    <row r="11" spans="1:6" s="2" customFormat="1" x14ac:dyDescent="0.2">
      <c r="A11" s="6" t="s">
        <v>75</v>
      </c>
      <c r="B11" s="6" t="s">
        <v>184</v>
      </c>
      <c r="C11" s="6"/>
      <c r="D11" s="6">
        <v>8</v>
      </c>
      <c r="E11" s="6" t="s">
        <v>177</v>
      </c>
      <c r="F11" t="str">
        <f t="shared" si="0"/>
        <v>['Antibiotic Sensitivity','E-72045',8,'','antibiotic'],</v>
      </c>
    </row>
    <row r="12" spans="1:6" s="2" customFormat="1" x14ac:dyDescent="0.2">
      <c r="A12" s="6" t="s">
        <v>75</v>
      </c>
      <c r="B12" s="6" t="s">
        <v>186</v>
      </c>
      <c r="C12" s="6"/>
      <c r="D12" s="6">
        <v>9</v>
      </c>
      <c r="E12" s="6" t="s">
        <v>177</v>
      </c>
      <c r="F12" t="str">
        <f t="shared" si="0"/>
        <v>['Antibiotic Sensitivity','E-72360',9,'','antibiotic'],</v>
      </c>
    </row>
    <row r="13" spans="1:6" s="2" customFormat="1" x14ac:dyDescent="0.2">
      <c r="A13" s="6" t="s">
        <v>75</v>
      </c>
      <c r="B13" s="6" t="s">
        <v>187</v>
      </c>
      <c r="C13" s="6"/>
      <c r="D13" s="6">
        <v>10</v>
      </c>
      <c r="E13" s="6" t="s">
        <v>177</v>
      </c>
      <c r="F13" t="str">
        <f t="shared" si="0"/>
        <v>['Antibiotic Sensitivity','E-72600',10,'','antibiotic'],</v>
      </c>
    </row>
    <row r="14" spans="1:6" s="2" customFormat="1" x14ac:dyDescent="0.2">
      <c r="A14" s="6" t="s">
        <v>75</v>
      </c>
      <c r="B14" s="6" t="s">
        <v>188</v>
      </c>
      <c r="C14" s="6"/>
      <c r="D14" s="6">
        <v>11</v>
      </c>
      <c r="E14" s="6" t="s">
        <v>177</v>
      </c>
      <c r="F14" t="str">
        <f t="shared" si="0"/>
        <v>['Antibiotic Sensitivity','E-71875',11,'','antibiotic'],</v>
      </c>
    </row>
    <row r="15" spans="1:6" s="2" customFormat="1" x14ac:dyDescent="0.2">
      <c r="A15" s="6" t="s">
        <v>75</v>
      </c>
      <c r="B15" s="6" t="s">
        <v>189</v>
      </c>
      <c r="C15" s="6"/>
      <c r="D15" s="6">
        <v>12</v>
      </c>
      <c r="E15" s="6" t="s">
        <v>177</v>
      </c>
      <c r="F15" t="str">
        <f t="shared" si="0"/>
        <v>['Antibiotic Sensitivity','E-72500',12,'','antibiotic'],</v>
      </c>
    </row>
    <row r="16" spans="1:6" x14ac:dyDescent="0.2">
      <c r="A16" t="s">
        <v>26</v>
      </c>
      <c r="B16" t="s">
        <v>30</v>
      </c>
      <c r="D16">
        <v>1</v>
      </c>
      <c r="E16" s="6" t="s">
        <v>176</v>
      </c>
      <c r="F16" t="str">
        <f t="shared" si="0"/>
        <v>['Urinalysis','Color',1,'','testid'],</v>
      </c>
    </row>
    <row r="17" spans="1:6" x14ac:dyDescent="0.2">
      <c r="A17" t="s">
        <v>26</v>
      </c>
      <c r="B17" t="s">
        <v>31</v>
      </c>
      <c r="D17">
        <v>2</v>
      </c>
      <c r="E17" s="6" t="s">
        <v>176</v>
      </c>
      <c r="F17" t="str">
        <f t="shared" si="0"/>
        <v>['Urinalysis','App',2,'','testid'],</v>
      </c>
    </row>
    <row r="18" spans="1:6" x14ac:dyDescent="0.2">
      <c r="A18" t="s">
        <v>26</v>
      </c>
      <c r="B18" t="s">
        <v>32</v>
      </c>
      <c r="D18">
        <v>3</v>
      </c>
      <c r="E18" s="6" t="s">
        <v>176</v>
      </c>
      <c r="F18" t="str">
        <f t="shared" si="0"/>
        <v>['Urinalysis','SpecGrav',3,'','testid'],</v>
      </c>
    </row>
    <row r="19" spans="1:6" x14ac:dyDescent="0.2">
      <c r="A19" t="s">
        <v>26</v>
      </c>
      <c r="B19" t="s">
        <v>38</v>
      </c>
      <c r="D19">
        <v>4</v>
      </c>
      <c r="E19" s="6" t="s">
        <v>176</v>
      </c>
      <c r="F19" t="str">
        <f t="shared" si="0"/>
        <v>['Urinalysis','Urobili',4,'','testid'],</v>
      </c>
    </row>
    <row r="20" spans="1:6" x14ac:dyDescent="0.2">
      <c r="A20" t="s">
        <v>26</v>
      </c>
      <c r="B20" t="s">
        <v>37</v>
      </c>
      <c r="D20">
        <v>5</v>
      </c>
      <c r="E20" s="6" t="s">
        <v>176</v>
      </c>
      <c r="F20" t="str">
        <f t="shared" si="0"/>
        <v>['Urinalysis','Prot',5,'','testid'],</v>
      </c>
    </row>
    <row r="21" spans="1:6" x14ac:dyDescent="0.2">
      <c r="A21" t="s">
        <v>26</v>
      </c>
      <c r="B21" t="s">
        <v>33</v>
      </c>
      <c r="D21">
        <v>6</v>
      </c>
      <c r="E21" s="6" t="s">
        <v>176</v>
      </c>
      <c r="F21" t="str">
        <f t="shared" si="0"/>
        <v>['Urinalysis','pH',6,'','testid'],</v>
      </c>
    </row>
    <row r="22" spans="1:6" x14ac:dyDescent="0.2">
      <c r="A22" t="s">
        <v>26</v>
      </c>
      <c r="B22" t="s">
        <v>40</v>
      </c>
      <c r="D22">
        <v>7</v>
      </c>
      <c r="E22" s="6" t="s">
        <v>176</v>
      </c>
      <c r="F22" t="str">
        <f t="shared" si="0"/>
        <v>['Urinalysis','Blood',7,'','testid'],</v>
      </c>
    </row>
    <row r="23" spans="1:6" x14ac:dyDescent="0.2">
      <c r="A23" t="s">
        <v>26</v>
      </c>
      <c r="B23" t="s">
        <v>36</v>
      </c>
      <c r="D23">
        <v>8</v>
      </c>
      <c r="E23" s="6" t="s">
        <v>176</v>
      </c>
      <c r="F23" t="str">
        <f t="shared" si="0"/>
        <v>['Urinalysis','Ket',8,'','testid'],</v>
      </c>
    </row>
    <row r="24" spans="1:6" x14ac:dyDescent="0.2">
      <c r="A24" t="s">
        <v>26</v>
      </c>
      <c r="B24" t="s">
        <v>34</v>
      </c>
      <c r="D24">
        <v>9</v>
      </c>
      <c r="E24" s="6" t="s">
        <v>176</v>
      </c>
      <c r="F24" t="str">
        <f t="shared" si="0"/>
        <v>['Urinalysis','Bili',9,'','testid'],</v>
      </c>
    </row>
    <row r="25" spans="1:6" x14ac:dyDescent="0.2">
      <c r="A25" t="s">
        <v>26</v>
      </c>
      <c r="B25" t="s">
        <v>35</v>
      </c>
      <c r="D25">
        <v>10</v>
      </c>
      <c r="E25" s="6" t="s">
        <v>176</v>
      </c>
      <c r="F25" t="str">
        <f t="shared" si="0"/>
        <v>['Urinalysis','Glu',10,'','testid'],</v>
      </c>
    </row>
    <row r="26" spans="1:6" x14ac:dyDescent="0.2">
      <c r="A26" t="s">
        <v>26</v>
      </c>
      <c r="B26" t="s">
        <v>42</v>
      </c>
      <c r="D26">
        <v>11</v>
      </c>
      <c r="E26" s="6" t="s">
        <v>176</v>
      </c>
      <c r="F26" t="str">
        <f t="shared" si="0"/>
        <v>['Urinalysis','RBC',11,'','testid'],</v>
      </c>
    </row>
    <row r="27" spans="1:6" x14ac:dyDescent="0.2">
      <c r="A27" t="s">
        <v>26</v>
      </c>
      <c r="B27" t="s">
        <v>41</v>
      </c>
      <c r="D27">
        <v>12</v>
      </c>
      <c r="E27" s="6" t="s">
        <v>176</v>
      </c>
      <c r="F27" t="str">
        <f t="shared" si="0"/>
        <v>['Urinalysis','WBC',12,'','testid'],</v>
      </c>
    </row>
    <row r="28" spans="1:6" x14ac:dyDescent="0.2">
      <c r="A28" t="s">
        <v>26</v>
      </c>
      <c r="B28" t="s">
        <v>43</v>
      </c>
      <c r="D28">
        <v>13</v>
      </c>
      <c r="E28" s="6" t="s">
        <v>176</v>
      </c>
      <c r="F28" t="str">
        <f>"['"&amp;A28&amp;"','"&amp;B28&amp;"',"&amp;IF(D28&lt;&gt;"",D28,"null")&amp;",'"&amp;C28&amp;"','"&amp;E28&amp;"'],"</f>
        <v>['Urinalysis','Epith',13,'','testid'],</v>
      </c>
    </row>
    <row r="29" spans="1:6" x14ac:dyDescent="0.2">
      <c r="A29" t="s">
        <v>26</v>
      </c>
      <c r="B29" t="s">
        <v>39</v>
      </c>
      <c r="D29">
        <v>14</v>
      </c>
      <c r="E29" s="6" t="s">
        <v>176</v>
      </c>
      <c r="F29" t="str">
        <f t="shared" si="0"/>
        <v>['Urinalysis','Bact',14,'','testid'],</v>
      </c>
    </row>
    <row r="30" spans="1:6" x14ac:dyDescent="0.2">
      <c r="A30" t="s">
        <v>26</v>
      </c>
      <c r="B30" t="s">
        <v>46</v>
      </c>
      <c r="D30">
        <v>15</v>
      </c>
      <c r="E30" s="6" t="s">
        <v>176</v>
      </c>
      <c r="F30" t="str">
        <f t="shared" si="0"/>
        <v>['Urinalysis','Cast-1',15,'','testid'],</v>
      </c>
    </row>
    <row r="31" spans="1:6" x14ac:dyDescent="0.2">
      <c r="A31" t="s">
        <v>26</v>
      </c>
      <c r="B31" t="s">
        <v>47</v>
      </c>
      <c r="D31">
        <v>16</v>
      </c>
      <c r="E31" s="6" t="s">
        <v>176</v>
      </c>
      <c r="F31" t="str">
        <f t="shared" si="0"/>
        <v>['Urinalysis','Cast-2',16,'','testid'],</v>
      </c>
    </row>
    <row r="32" spans="1:6" x14ac:dyDescent="0.2">
      <c r="A32" t="s">
        <v>26</v>
      </c>
      <c r="B32" t="s">
        <v>44</v>
      </c>
      <c r="D32">
        <v>17</v>
      </c>
      <c r="E32" s="6" t="s">
        <v>176</v>
      </c>
      <c r="F32" t="str">
        <f t="shared" si="0"/>
        <v>['Urinalysis','Crystals',17,'','testid'],</v>
      </c>
    </row>
    <row r="33" spans="1:6" x14ac:dyDescent="0.2">
      <c r="A33" t="s">
        <v>26</v>
      </c>
      <c r="B33" t="s">
        <v>45</v>
      </c>
      <c r="D33">
        <v>18</v>
      </c>
      <c r="E33" s="6" t="s">
        <v>176</v>
      </c>
      <c r="F33" t="str">
        <f t="shared" si="0"/>
        <v>['Urinalysis','Casts',18,'','testid'],</v>
      </c>
    </row>
    <row r="34" spans="1:6" x14ac:dyDescent="0.2">
      <c r="A34" t="s">
        <v>26</v>
      </c>
      <c r="B34" t="s">
        <v>84</v>
      </c>
      <c r="D34">
        <v>19</v>
      </c>
      <c r="E34" s="6" t="s">
        <v>176</v>
      </c>
      <c r="F34" t="str">
        <f t="shared" si="0"/>
        <v>['Urinalysis','Other',19,'','testid'],</v>
      </c>
    </row>
    <row r="35" spans="1:6" x14ac:dyDescent="0.2">
      <c r="A35" t="s">
        <v>8</v>
      </c>
      <c r="B35" t="s">
        <v>41</v>
      </c>
      <c r="D35">
        <v>1</v>
      </c>
      <c r="E35" s="6" t="s">
        <v>176</v>
      </c>
      <c r="F35" t="str">
        <f t="shared" si="0"/>
        <v>['CBC only, no differential','WBC',1,'','testid'],</v>
      </c>
    </row>
    <row r="36" spans="1:6" x14ac:dyDescent="0.2">
      <c r="A36" t="s">
        <v>8</v>
      </c>
      <c r="B36" t="s">
        <v>48</v>
      </c>
      <c r="D36">
        <v>2</v>
      </c>
      <c r="E36" s="6" t="s">
        <v>176</v>
      </c>
      <c r="F36" t="str">
        <f t="shared" si="0"/>
        <v>['CBC only, no differential','HCT',2,'','testid'],</v>
      </c>
    </row>
    <row r="37" spans="1:6" x14ac:dyDescent="0.2">
      <c r="A37" t="s">
        <v>8</v>
      </c>
      <c r="B37" t="s">
        <v>42</v>
      </c>
      <c r="D37">
        <v>3</v>
      </c>
      <c r="E37" s="6" t="s">
        <v>176</v>
      </c>
      <c r="F37" t="str">
        <f t="shared" si="0"/>
        <v>['CBC only, no differential','RBC',3,'','testid'],</v>
      </c>
    </row>
    <row r="38" spans="1:6" x14ac:dyDescent="0.2">
      <c r="A38" t="s">
        <v>8</v>
      </c>
      <c r="B38" t="s">
        <v>234</v>
      </c>
      <c r="D38">
        <v>4</v>
      </c>
      <c r="E38" s="6" t="s">
        <v>176</v>
      </c>
      <c r="F38" t="str">
        <f t="shared" si="0"/>
        <v>['CBC only, no differential','Hg',4,'','testid'],</v>
      </c>
    </row>
    <row r="39" spans="1:6" x14ac:dyDescent="0.2">
      <c r="A39" t="s">
        <v>8</v>
      </c>
      <c r="B39" t="s">
        <v>49</v>
      </c>
      <c r="D39">
        <v>5</v>
      </c>
      <c r="E39" s="6" t="s">
        <v>176</v>
      </c>
      <c r="F39" t="str">
        <f t="shared" si="0"/>
        <v>['CBC only, no differential','MCV',5,'','testid'],</v>
      </c>
    </row>
    <row r="40" spans="1:6" x14ac:dyDescent="0.2">
      <c r="A40" t="s">
        <v>8</v>
      </c>
      <c r="B40" t="s">
        <v>51</v>
      </c>
      <c r="D40">
        <v>6</v>
      </c>
      <c r="E40" s="6" t="s">
        <v>176</v>
      </c>
      <c r="F40" t="str">
        <f t="shared" si="0"/>
        <v>['CBC only, no differential','PLT',6,'','testid'],</v>
      </c>
    </row>
    <row r="41" spans="1:6" x14ac:dyDescent="0.2">
      <c r="A41" t="s">
        <v>10</v>
      </c>
      <c r="B41" t="s">
        <v>41</v>
      </c>
      <c r="D41">
        <v>1</v>
      </c>
      <c r="E41" s="6" t="s">
        <v>176</v>
      </c>
      <c r="F41" t="str">
        <f t="shared" ref="F41:F59" si="1">"['"&amp;A41&amp;"','"&amp;B41&amp;"',"&amp;IF(D41&lt;&gt;"",D41,"null")&amp;",'"&amp;C41&amp;"','"&amp;E41&amp;"'],"</f>
        <v>['CBC with automated differential','WBC',1,'','testid'],</v>
      </c>
    </row>
    <row r="42" spans="1:6" x14ac:dyDescent="0.2">
      <c r="A42" t="s">
        <v>10</v>
      </c>
      <c r="B42" t="s">
        <v>42</v>
      </c>
      <c r="D42">
        <v>2</v>
      </c>
      <c r="E42" s="6" t="s">
        <v>176</v>
      </c>
      <c r="F42" t="str">
        <f t="shared" si="1"/>
        <v>['CBC with automated differential','RBC',2,'','testid'],</v>
      </c>
    </row>
    <row r="43" spans="1:6" x14ac:dyDescent="0.2">
      <c r="A43" t="s">
        <v>10</v>
      </c>
      <c r="B43" t="s">
        <v>234</v>
      </c>
      <c r="D43">
        <v>3</v>
      </c>
      <c r="E43" s="6" t="s">
        <v>176</v>
      </c>
      <c r="F43" t="str">
        <f t="shared" si="1"/>
        <v>['CBC with automated differential','Hg',3,'','testid'],</v>
      </c>
    </row>
    <row r="44" spans="1:6" x14ac:dyDescent="0.2">
      <c r="A44" t="s">
        <v>10</v>
      </c>
      <c r="B44" t="s">
        <v>48</v>
      </c>
      <c r="D44">
        <v>4</v>
      </c>
      <c r="E44" s="6" t="s">
        <v>176</v>
      </c>
      <c r="F44" t="str">
        <f t="shared" si="1"/>
        <v>['CBC with automated differential','HCT',4,'','testid'],</v>
      </c>
    </row>
    <row r="45" spans="1:6" x14ac:dyDescent="0.2">
      <c r="A45" t="s">
        <v>10</v>
      </c>
      <c r="B45" t="s">
        <v>49</v>
      </c>
      <c r="D45">
        <v>5</v>
      </c>
      <c r="E45" s="6" t="s">
        <v>176</v>
      </c>
      <c r="F45" t="str">
        <f t="shared" si="1"/>
        <v>['CBC with automated differential','MCV',5,'','testid'],</v>
      </c>
    </row>
    <row r="46" spans="1:6" x14ac:dyDescent="0.2">
      <c r="A46" t="s">
        <v>10</v>
      </c>
      <c r="B46" t="s">
        <v>50</v>
      </c>
      <c r="D46">
        <v>6</v>
      </c>
      <c r="E46" s="6" t="s">
        <v>176</v>
      </c>
      <c r="F46" t="str">
        <f t="shared" si="1"/>
        <v>['CBC with automated differential','MCH',6,'','testid'],</v>
      </c>
    </row>
    <row r="47" spans="1:6" x14ac:dyDescent="0.2">
      <c r="A47" t="s">
        <v>10</v>
      </c>
      <c r="B47" t="s">
        <v>51</v>
      </c>
      <c r="D47">
        <v>7</v>
      </c>
      <c r="E47" s="6" t="s">
        <v>176</v>
      </c>
      <c r="F47" t="str">
        <f t="shared" si="1"/>
        <v>['CBC with automated differential','PLT',7,'','testid'],</v>
      </c>
    </row>
    <row r="48" spans="1:6" x14ac:dyDescent="0.2">
      <c r="A48" t="s">
        <v>10</v>
      </c>
      <c r="B48" t="s">
        <v>115</v>
      </c>
      <c r="D48">
        <v>8</v>
      </c>
      <c r="E48" s="6" t="s">
        <v>176</v>
      </c>
      <c r="F48" t="str">
        <f t="shared" si="1"/>
        <v>['CBC with automated differential','NEUT',8,'','testid'],</v>
      </c>
    </row>
    <row r="49" spans="1:6" x14ac:dyDescent="0.2">
      <c r="A49" t="s">
        <v>10</v>
      </c>
      <c r="B49" t="s">
        <v>87</v>
      </c>
      <c r="D49">
        <v>9</v>
      </c>
      <c r="E49" s="6" t="s">
        <v>176</v>
      </c>
      <c r="F49" t="str">
        <f t="shared" si="1"/>
        <v>['CBC with automated differential','NEUT#',9,'','testid'],</v>
      </c>
    </row>
    <row r="50" spans="1:6" x14ac:dyDescent="0.2">
      <c r="A50" t="s">
        <v>10</v>
      </c>
      <c r="B50" t="s">
        <v>113</v>
      </c>
      <c r="D50">
        <v>10</v>
      </c>
      <c r="E50" s="6" t="s">
        <v>176</v>
      </c>
      <c r="F50" t="str">
        <f t="shared" si="1"/>
        <v>['CBC with automated differential','LYMPH',10,'','testid'],</v>
      </c>
    </row>
    <row r="51" spans="1:6" x14ac:dyDescent="0.2">
      <c r="A51" t="s">
        <v>10</v>
      </c>
      <c r="B51" t="s">
        <v>85</v>
      </c>
      <c r="D51">
        <v>11</v>
      </c>
      <c r="E51" s="6" t="s">
        <v>176</v>
      </c>
      <c r="F51" t="str">
        <f t="shared" si="1"/>
        <v>['CBC with automated differential','LYMPH#',11,'','testid'],</v>
      </c>
    </row>
    <row r="52" spans="1:6" x14ac:dyDescent="0.2">
      <c r="A52" t="s">
        <v>10</v>
      </c>
      <c r="B52" t="s">
        <v>114</v>
      </c>
      <c r="D52">
        <v>12</v>
      </c>
      <c r="E52" s="6" t="s">
        <v>176</v>
      </c>
      <c r="F52" t="str">
        <f t="shared" si="1"/>
        <v>['CBC with automated differential','MONO',12,'','testid'],</v>
      </c>
    </row>
    <row r="53" spans="1:6" x14ac:dyDescent="0.2">
      <c r="A53" t="s">
        <v>10</v>
      </c>
      <c r="B53" t="s">
        <v>86</v>
      </c>
      <c r="D53">
        <v>13</v>
      </c>
      <c r="E53" s="6" t="s">
        <v>176</v>
      </c>
      <c r="F53" t="str">
        <f t="shared" si="1"/>
        <v>['CBC with automated differential','MONO#',13,'','testid'],</v>
      </c>
    </row>
    <row r="54" spans="1:6" x14ac:dyDescent="0.2">
      <c r="A54" t="s">
        <v>10</v>
      </c>
      <c r="B54" t="s">
        <v>235</v>
      </c>
      <c r="D54">
        <v>14</v>
      </c>
      <c r="E54" s="6" t="s">
        <v>176</v>
      </c>
      <c r="F54" t="str">
        <f t="shared" si="1"/>
        <v>['CBC with automated differential','EO',14,'','testid'],</v>
      </c>
    </row>
    <row r="55" spans="1:6" x14ac:dyDescent="0.2">
      <c r="A55" t="s">
        <v>10</v>
      </c>
      <c r="B55" t="s">
        <v>238</v>
      </c>
      <c r="D55">
        <v>15</v>
      </c>
      <c r="E55" s="6" t="s">
        <v>176</v>
      </c>
      <c r="F55" t="str">
        <f t="shared" si="1"/>
        <v>['CBC with automated differential','EO#',15,'','testid'],</v>
      </c>
    </row>
    <row r="56" spans="1:6" x14ac:dyDescent="0.2">
      <c r="A56" t="s">
        <v>10</v>
      </c>
      <c r="B56" t="s">
        <v>236</v>
      </c>
      <c r="D56">
        <v>16</v>
      </c>
      <c r="E56" s="6" t="s">
        <v>176</v>
      </c>
      <c r="F56" t="str">
        <f t="shared" si="1"/>
        <v>['CBC with automated differential','BAS',16,'','testid'],</v>
      </c>
    </row>
    <row r="57" spans="1:6" x14ac:dyDescent="0.2">
      <c r="A57" t="s">
        <v>10</v>
      </c>
      <c r="B57" t="s">
        <v>237</v>
      </c>
      <c r="D57">
        <v>17</v>
      </c>
      <c r="E57" s="6" t="s">
        <v>176</v>
      </c>
      <c r="F57" t="str">
        <f t="shared" si="1"/>
        <v>['CBC with automated differential','BAS#',17,'','testid'],</v>
      </c>
    </row>
    <row r="58" spans="1:6" x14ac:dyDescent="0.2">
      <c r="A58" t="s">
        <v>10</v>
      </c>
      <c r="B58" t="s">
        <v>88</v>
      </c>
      <c r="D58">
        <v>18</v>
      </c>
      <c r="E58" s="6" t="s">
        <v>176</v>
      </c>
      <c r="F58" t="str">
        <f t="shared" si="1"/>
        <v>['CBC with automated differential','RDW',18,'','testid'],</v>
      </c>
    </row>
    <row r="59" spans="1:6" x14ac:dyDescent="0.2">
      <c r="A59" t="s">
        <v>10</v>
      </c>
      <c r="B59" t="s">
        <v>89</v>
      </c>
      <c r="D59">
        <v>19</v>
      </c>
      <c r="E59" s="6" t="s">
        <v>176</v>
      </c>
      <c r="F59" t="str">
        <f t="shared" si="1"/>
        <v>['CBC with automated differential','MPV',19,'','testid'],</v>
      </c>
    </row>
    <row r="60" spans="1:6" x14ac:dyDescent="0.2">
      <c r="A60" t="s">
        <v>194</v>
      </c>
      <c r="B60" t="s">
        <v>41</v>
      </c>
      <c r="D60">
        <v>1</v>
      </c>
      <c r="E60" s="6" t="s">
        <v>176</v>
      </c>
      <c r="F60" t="str">
        <f t="shared" ref="F60:F81" si="2">"['"&amp;A60&amp;"','"&amp;B60&amp;"',"&amp;IF(D60&lt;&gt;"",D60,"null")&amp;",'"&amp;C60&amp;"','"&amp;E60&amp;"'],"</f>
        <v>['CBC with manual differential','WBC',1,'','testid'],</v>
      </c>
    </row>
    <row r="61" spans="1:6" x14ac:dyDescent="0.2">
      <c r="A61" t="s">
        <v>194</v>
      </c>
      <c r="B61" t="s">
        <v>42</v>
      </c>
      <c r="D61">
        <v>2</v>
      </c>
      <c r="E61" s="6" t="s">
        <v>176</v>
      </c>
      <c r="F61" t="str">
        <f t="shared" si="2"/>
        <v>['CBC with manual differential','RBC',2,'','testid'],</v>
      </c>
    </row>
    <row r="62" spans="1:6" x14ac:dyDescent="0.2">
      <c r="A62" t="s">
        <v>194</v>
      </c>
      <c r="B62" t="s">
        <v>234</v>
      </c>
      <c r="D62">
        <v>3</v>
      </c>
      <c r="E62" s="6" t="s">
        <v>176</v>
      </c>
      <c r="F62" t="str">
        <f t="shared" si="2"/>
        <v>['CBC with manual differential','Hg',3,'','testid'],</v>
      </c>
    </row>
    <row r="63" spans="1:6" x14ac:dyDescent="0.2">
      <c r="A63" t="s">
        <v>194</v>
      </c>
      <c r="B63" t="s">
        <v>48</v>
      </c>
      <c r="D63">
        <v>4</v>
      </c>
      <c r="E63" s="6" t="s">
        <v>176</v>
      </c>
      <c r="F63" t="str">
        <f t="shared" si="2"/>
        <v>['CBC with manual differential','HCT',4,'','testid'],</v>
      </c>
    </row>
    <row r="64" spans="1:6" x14ac:dyDescent="0.2">
      <c r="A64" t="s">
        <v>194</v>
      </c>
      <c r="B64" t="s">
        <v>49</v>
      </c>
      <c r="D64">
        <v>5</v>
      </c>
      <c r="E64" s="6" t="s">
        <v>176</v>
      </c>
      <c r="F64" t="str">
        <f t="shared" si="2"/>
        <v>['CBC with manual differential','MCV',5,'','testid'],</v>
      </c>
    </row>
    <row r="65" spans="1:6" x14ac:dyDescent="0.2">
      <c r="A65" t="s">
        <v>194</v>
      </c>
      <c r="B65" t="s">
        <v>50</v>
      </c>
      <c r="D65">
        <v>6</v>
      </c>
      <c r="E65" s="6" t="s">
        <v>176</v>
      </c>
      <c r="F65" t="str">
        <f t="shared" si="2"/>
        <v>['CBC with manual differential','MCH',6,'','testid'],</v>
      </c>
    </row>
    <row r="66" spans="1:6" x14ac:dyDescent="0.2">
      <c r="A66" t="s">
        <v>194</v>
      </c>
      <c r="B66" t="s">
        <v>51</v>
      </c>
      <c r="D66">
        <v>7</v>
      </c>
      <c r="E66" s="6" t="s">
        <v>176</v>
      </c>
      <c r="F66" t="str">
        <f t="shared" si="2"/>
        <v>['CBC with manual differential','PLT',7,'','testid'],</v>
      </c>
    </row>
    <row r="67" spans="1:6" x14ac:dyDescent="0.2">
      <c r="A67" t="s">
        <v>194</v>
      </c>
      <c r="B67" t="s">
        <v>115</v>
      </c>
      <c r="D67">
        <v>8</v>
      </c>
      <c r="E67" s="6" t="s">
        <v>176</v>
      </c>
      <c r="F67" t="str">
        <f t="shared" si="2"/>
        <v>['CBC with manual differential','NEUT',8,'','testid'],</v>
      </c>
    </row>
    <row r="68" spans="1:6" x14ac:dyDescent="0.2">
      <c r="A68" t="s">
        <v>194</v>
      </c>
      <c r="B68" t="s">
        <v>87</v>
      </c>
      <c r="D68">
        <v>9</v>
      </c>
      <c r="E68" s="6" t="s">
        <v>176</v>
      </c>
      <c r="F68" t="str">
        <f t="shared" si="2"/>
        <v>['CBC with manual differential','NEUT#',9,'','testid'],</v>
      </c>
    </row>
    <row r="69" spans="1:6" x14ac:dyDescent="0.2">
      <c r="A69" t="s">
        <v>194</v>
      </c>
      <c r="B69" t="s">
        <v>113</v>
      </c>
      <c r="D69">
        <v>10</v>
      </c>
      <c r="E69" s="6" t="s">
        <v>176</v>
      </c>
      <c r="F69" t="str">
        <f t="shared" si="2"/>
        <v>['CBC with manual differential','LYMPH',10,'','testid'],</v>
      </c>
    </row>
    <row r="70" spans="1:6" x14ac:dyDescent="0.2">
      <c r="A70" t="s">
        <v>194</v>
      </c>
      <c r="B70" t="s">
        <v>85</v>
      </c>
      <c r="D70">
        <v>11</v>
      </c>
      <c r="E70" s="6" t="s">
        <v>176</v>
      </c>
      <c r="F70" t="str">
        <f t="shared" si="2"/>
        <v>['CBC with manual differential','LYMPH#',11,'','testid'],</v>
      </c>
    </row>
    <row r="71" spans="1:6" x14ac:dyDescent="0.2">
      <c r="A71" t="s">
        <v>194</v>
      </c>
      <c r="B71" t="s">
        <v>114</v>
      </c>
      <c r="D71">
        <v>12</v>
      </c>
      <c r="E71" s="6" t="s">
        <v>176</v>
      </c>
      <c r="F71" t="str">
        <f t="shared" si="2"/>
        <v>['CBC with manual differential','MONO',12,'','testid'],</v>
      </c>
    </row>
    <row r="72" spans="1:6" x14ac:dyDescent="0.2">
      <c r="A72" t="s">
        <v>194</v>
      </c>
      <c r="B72" t="s">
        <v>86</v>
      </c>
      <c r="D72">
        <v>13</v>
      </c>
      <c r="E72" s="6" t="s">
        <v>176</v>
      </c>
      <c r="F72" t="str">
        <f t="shared" si="2"/>
        <v>['CBC with manual differential','MONO#',13,'','testid'],</v>
      </c>
    </row>
    <row r="73" spans="1:6" x14ac:dyDescent="0.2">
      <c r="A73" t="s">
        <v>194</v>
      </c>
      <c r="B73" t="s">
        <v>235</v>
      </c>
      <c r="D73">
        <v>14</v>
      </c>
      <c r="E73" s="6" t="s">
        <v>176</v>
      </c>
      <c r="F73" t="str">
        <f t="shared" si="2"/>
        <v>['CBC with manual differential','EO',14,'','testid'],</v>
      </c>
    </row>
    <row r="74" spans="1:6" x14ac:dyDescent="0.2">
      <c r="A74" t="s">
        <v>194</v>
      </c>
      <c r="B74" t="s">
        <v>238</v>
      </c>
      <c r="D74">
        <v>15</v>
      </c>
      <c r="E74" s="6" t="s">
        <v>176</v>
      </c>
      <c r="F74" t="str">
        <f t="shared" si="2"/>
        <v>['CBC with manual differential','EO#',15,'','testid'],</v>
      </c>
    </row>
    <row r="75" spans="1:6" x14ac:dyDescent="0.2">
      <c r="A75" t="s">
        <v>194</v>
      </c>
      <c r="B75" t="s">
        <v>236</v>
      </c>
      <c r="D75">
        <v>16</v>
      </c>
      <c r="E75" s="6" t="s">
        <v>176</v>
      </c>
      <c r="F75" t="str">
        <f t="shared" si="2"/>
        <v>['CBC with manual differential','BAS',16,'','testid'],</v>
      </c>
    </row>
    <row r="76" spans="1:6" x14ac:dyDescent="0.2">
      <c r="A76" t="s">
        <v>194</v>
      </c>
      <c r="B76" t="s">
        <v>237</v>
      </c>
      <c r="D76">
        <v>17</v>
      </c>
      <c r="E76" s="6" t="s">
        <v>176</v>
      </c>
      <c r="F76" t="str">
        <f t="shared" si="2"/>
        <v>['CBC with manual differential','BAS#',17,'','testid'],</v>
      </c>
    </row>
    <row r="77" spans="1:6" x14ac:dyDescent="0.2">
      <c r="A77" t="s">
        <v>194</v>
      </c>
      <c r="B77" t="s">
        <v>88</v>
      </c>
      <c r="D77">
        <v>18</v>
      </c>
      <c r="E77" s="6" t="s">
        <v>176</v>
      </c>
      <c r="F77" t="str">
        <f t="shared" si="2"/>
        <v>['CBC with manual differential','RDW',18,'','testid'],</v>
      </c>
    </row>
    <row r="78" spans="1:6" x14ac:dyDescent="0.2">
      <c r="A78" t="s">
        <v>194</v>
      </c>
      <c r="B78" t="s">
        <v>89</v>
      </c>
      <c r="D78">
        <v>19</v>
      </c>
      <c r="E78" s="6" t="s">
        <v>176</v>
      </c>
      <c r="F78" t="str">
        <f t="shared" si="2"/>
        <v>['CBC with manual differential','MPV',19,'','testid'],</v>
      </c>
    </row>
    <row r="79" spans="1:6" ht="15" x14ac:dyDescent="0.2">
      <c r="A79" s="18" t="s">
        <v>192</v>
      </c>
      <c r="B79" t="s">
        <v>41</v>
      </c>
      <c r="D79">
        <v>1</v>
      </c>
      <c r="E79" s="6" t="s">
        <v>176</v>
      </c>
      <c r="F79" t="str">
        <f t="shared" si="2"/>
        <v>['CSF analysis (WBC count &amp; differential)','WBC',1,'','testid'],</v>
      </c>
    </row>
    <row r="80" spans="1:6" ht="15" x14ac:dyDescent="0.2">
      <c r="A80" s="18" t="s">
        <v>192</v>
      </c>
      <c r="B80" t="s">
        <v>240</v>
      </c>
      <c r="D80">
        <v>2</v>
      </c>
      <c r="E80" s="6" t="s">
        <v>176</v>
      </c>
      <c r="F80" t="str">
        <f t="shared" si="2"/>
        <v>['CSF analysis (WBC count &amp; differential)','Neut',2,'','testid'],</v>
      </c>
    </row>
    <row r="81" spans="1:6" ht="15" x14ac:dyDescent="0.2">
      <c r="A81" s="18" t="s">
        <v>192</v>
      </c>
      <c r="B81" t="s">
        <v>241</v>
      </c>
      <c r="D81">
        <v>3</v>
      </c>
      <c r="E81" s="6" t="s">
        <v>176</v>
      </c>
      <c r="F81" t="str">
        <f t="shared" si="2"/>
        <v>['CSF analysis (WBC count &amp; differential)','Lymph',3,'','testid'],</v>
      </c>
    </row>
    <row r="82" spans="1:6" ht="15.75" x14ac:dyDescent="0.25">
      <c r="A82" s="3" t="s">
        <v>214</v>
      </c>
      <c r="B82" s="3" t="s">
        <v>214</v>
      </c>
      <c r="C82" s="3"/>
      <c r="D82">
        <v>1</v>
      </c>
      <c r="E82" s="6" t="s">
        <v>176</v>
      </c>
      <c r="F82" t="str">
        <f>"['"&amp;A82&amp;"','"&amp;B82&amp;"',"&amp;IF(D82&lt;&gt;"",D82,"null")&amp;",'"&amp;C82&amp;"','"&amp;E82&amp;"'],"</f>
        <v>['CSF Glucose','CSF Glucose',1,'','testid'],</v>
      </c>
    </row>
    <row r="83" spans="1:6" ht="15.75" x14ac:dyDescent="0.25">
      <c r="A83" s="3" t="s">
        <v>215</v>
      </c>
      <c r="B83" s="3" t="s">
        <v>215</v>
      </c>
      <c r="C83" s="3"/>
      <c r="D83">
        <v>1</v>
      </c>
      <c r="E83" s="6" t="s">
        <v>176</v>
      </c>
      <c r="F83" t="str">
        <f>"['"&amp;A83&amp;"','"&amp;B83&amp;"',"&amp;IF(D83&lt;&gt;"",D83,"null")&amp;",'"&amp;C83&amp;"','"&amp;E83&amp;"'],"</f>
        <v>['CSF Total Protein','CSF Total Protein',1,'','testid'],</v>
      </c>
    </row>
    <row r="84" spans="1:6" ht="15.75" x14ac:dyDescent="0.25">
      <c r="A84" s="3" t="s">
        <v>7</v>
      </c>
      <c r="B84" t="s">
        <v>193</v>
      </c>
      <c r="D84">
        <v>1</v>
      </c>
      <c r="E84" s="6" t="s">
        <v>176</v>
      </c>
      <c r="F84" t="str">
        <f t="shared" si="0"/>
        <v>['BASIC Chemistry Panel in-house','GLUC',1,'','testid'],</v>
      </c>
    </row>
    <row r="85" spans="1:6" ht="15.75" x14ac:dyDescent="0.25">
      <c r="A85" s="3" t="s">
        <v>7</v>
      </c>
      <c r="B85" t="s">
        <v>58</v>
      </c>
      <c r="D85">
        <v>2</v>
      </c>
      <c r="E85" s="6" t="s">
        <v>176</v>
      </c>
      <c r="F85" t="str">
        <f t="shared" si="0"/>
        <v>['BASIC Chemistry Panel in-house','BUN',2,'','testid'],</v>
      </c>
    </row>
    <row r="86" spans="1:6" ht="15.75" x14ac:dyDescent="0.25">
      <c r="A86" s="3" t="s">
        <v>7</v>
      </c>
      <c r="B86" t="s">
        <v>225</v>
      </c>
      <c r="D86">
        <v>3</v>
      </c>
      <c r="E86" s="6" t="s">
        <v>176</v>
      </c>
      <c r="F86" t="str">
        <f t="shared" si="0"/>
        <v>['BASIC Chemistry Panel in-house','CREAT',3,'','testid'],</v>
      </c>
    </row>
    <row r="87" spans="1:6" ht="15.75" x14ac:dyDescent="0.25">
      <c r="A87" s="3" t="s">
        <v>7</v>
      </c>
      <c r="B87" t="s">
        <v>226</v>
      </c>
      <c r="D87">
        <v>4</v>
      </c>
      <c r="E87" s="6" t="s">
        <v>176</v>
      </c>
      <c r="F87" t="str">
        <f t="shared" si="0"/>
        <v>['BASIC Chemistry Panel in-house','Na',4,'','testid'],</v>
      </c>
    </row>
    <row r="88" spans="1:6" ht="15.75" x14ac:dyDescent="0.25">
      <c r="A88" s="3" t="s">
        <v>7</v>
      </c>
      <c r="B88" t="s">
        <v>59</v>
      </c>
      <c r="D88">
        <v>5</v>
      </c>
      <c r="E88" s="6" t="s">
        <v>176</v>
      </c>
      <c r="F88" t="str">
        <f t="shared" si="0"/>
        <v>['BASIC Chemistry Panel in-house','K',5,'','testid'],</v>
      </c>
    </row>
    <row r="89" spans="1:6" ht="15.75" x14ac:dyDescent="0.25">
      <c r="A89" s="3" t="s">
        <v>7</v>
      </c>
      <c r="B89" t="s">
        <v>52</v>
      </c>
      <c r="D89">
        <v>6</v>
      </c>
      <c r="E89" s="6" t="s">
        <v>176</v>
      </c>
      <c r="F89" t="str">
        <f t="shared" si="0"/>
        <v>['BASIC Chemistry Panel in-house','TP',6,'','testid'],</v>
      </c>
    </row>
    <row r="90" spans="1:6" ht="15.75" x14ac:dyDescent="0.25">
      <c r="A90" s="3" t="s">
        <v>7</v>
      </c>
      <c r="B90" t="s">
        <v>53</v>
      </c>
      <c r="D90">
        <v>7</v>
      </c>
      <c r="E90" s="6" t="s">
        <v>176</v>
      </c>
      <c r="F90" t="str">
        <f t="shared" si="0"/>
        <v>['BASIC Chemistry Panel in-house','ALB',7,'','testid'],</v>
      </c>
    </row>
    <row r="91" spans="1:6" ht="15.75" x14ac:dyDescent="0.25">
      <c r="A91" s="3" t="s">
        <v>7</v>
      </c>
      <c r="B91" t="s">
        <v>56</v>
      </c>
      <c r="D91">
        <v>8</v>
      </c>
      <c r="E91" s="6" t="s">
        <v>176</v>
      </c>
      <c r="F91" t="str">
        <f t="shared" ref="F91:F154" si="3">"['"&amp;A91&amp;"','"&amp;B91&amp;"',"&amp;IF(D91&lt;&gt;"",D91,"null")&amp;",'"&amp;C91&amp;"','"&amp;E91&amp;"'],"</f>
        <v>['BASIC Chemistry Panel in-house','AST',8,'','testid'],</v>
      </c>
    </row>
    <row r="92" spans="1:6" ht="15.75" x14ac:dyDescent="0.25">
      <c r="A92" s="3" t="s">
        <v>7</v>
      </c>
      <c r="B92" t="s">
        <v>55</v>
      </c>
      <c r="D92">
        <v>9</v>
      </c>
      <c r="E92" s="6" t="s">
        <v>176</v>
      </c>
      <c r="F92" t="str">
        <f t="shared" si="3"/>
        <v>['BASIC Chemistry Panel in-house','ALT',9,'','testid'],</v>
      </c>
    </row>
    <row r="93" spans="1:6" ht="15.75" x14ac:dyDescent="0.25">
      <c r="A93" s="3" t="s">
        <v>7</v>
      </c>
      <c r="B93" t="s">
        <v>54</v>
      </c>
      <c r="D93">
        <v>10</v>
      </c>
      <c r="E93" s="6" t="s">
        <v>176</v>
      </c>
      <c r="F93" t="str">
        <f t="shared" si="3"/>
        <v>['BASIC Chemistry Panel in-house','ALKP',10,'','testid'],</v>
      </c>
    </row>
    <row r="94" spans="1:6" x14ac:dyDescent="0.2">
      <c r="A94" t="s">
        <v>11</v>
      </c>
      <c r="B94" t="s">
        <v>193</v>
      </c>
      <c r="D94">
        <v>1</v>
      </c>
      <c r="E94" s="6" t="s">
        <v>176</v>
      </c>
      <c r="F94" t="str">
        <f t="shared" si="3"/>
        <v>['Comprehensive Chemistry panel in-house','GLUC',1,'','testid'],</v>
      </c>
    </row>
    <row r="95" spans="1:6" x14ac:dyDescent="0.2">
      <c r="A95" t="s">
        <v>11</v>
      </c>
      <c r="B95" t="s">
        <v>58</v>
      </c>
      <c r="D95">
        <v>2</v>
      </c>
      <c r="E95" s="6" t="s">
        <v>176</v>
      </c>
      <c r="F95" t="str">
        <f t="shared" si="3"/>
        <v>['Comprehensive Chemistry panel in-house','BUN',2,'','testid'],</v>
      </c>
    </row>
    <row r="96" spans="1:6" x14ac:dyDescent="0.2">
      <c r="A96" t="s">
        <v>11</v>
      </c>
      <c r="B96" t="s">
        <v>225</v>
      </c>
      <c r="D96">
        <v>3</v>
      </c>
      <c r="E96" s="6" t="s">
        <v>176</v>
      </c>
      <c r="F96" t="str">
        <f t="shared" si="3"/>
        <v>['Comprehensive Chemistry panel in-house','CREAT',3,'','testid'],</v>
      </c>
    </row>
    <row r="97" spans="1:6" x14ac:dyDescent="0.2">
      <c r="A97" t="s">
        <v>11</v>
      </c>
      <c r="B97" t="s">
        <v>226</v>
      </c>
      <c r="D97">
        <v>4</v>
      </c>
      <c r="E97" s="6" t="s">
        <v>176</v>
      </c>
      <c r="F97" t="str">
        <f t="shared" si="3"/>
        <v>['Comprehensive Chemistry panel in-house','Na',4,'','testid'],</v>
      </c>
    </row>
    <row r="98" spans="1:6" x14ac:dyDescent="0.2">
      <c r="A98" t="s">
        <v>11</v>
      </c>
      <c r="B98" t="s">
        <v>59</v>
      </c>
      <c r="D98">
        <v>5</v>
      </c>
      <c r="E98" s="6" t="s">
        <v>176</v>
      </c>
      <c r="F98" t="str">
        <f t="shared" si="3"/>
        <v>['Comprehensive Chemistry panel in-house','K',5,'','testid'],</v>
      </c>
    </row>
    <row r="99" spans="1:6" x14ac:dyDescent="0.2">
      <c r="A99" t="s">
        <v>11</v>
      </c>
      <c r="B99" t="s">
        <v>228</v>
      </c>
      <c r="D99">
        <v>6</v>
      </c>
      <c r="E99" s="6" t="s">
        <v>176</v>
      </c>
      <c r="F99" t="str">
        <f t="shared" si="3"/>
        <v>['Comprehensive Chemistry panel in-house','Cl',6,'','testid'],</v>
      </c>
    </row>
    <row r="100" spans="1:6" x14ac:dyDescent="0.2">
      <c r="A100" t="s">
        <v>11</v>
      </c>
      <c r="B100" t="s">
        <v>227</v>
      </c>
      <c r="D100">
        <v>7</v>
      </c>
      <c r="E100" s="6" t="s">
        <v>176</v>
      </c>
      <c r="F100" t="str">
        <f t="shared" si="3"/>
        <v>['Comprehensive Chemistry panel in-house','Phos',7,'','testid'],</v>
      </c>
    </row>
    <row r="101" spans="1:6" x14ac:dyDescent="0.2">
      <c r="A101" t="s">
        <v>11</v>
      </c>
      <c r="B101" t="s">
        <v>224</v>
      </c>
      <c r="D101">
        <v>8</v>
      </c>
      <c r="E101" s="6" t="s">
        <v>176</v>
      </c>
      <c r="F101" t="str">
        <f t="shared" si="3"/>
        <v>['Comprehensive Chemistry panel in-house','Mg',8,'','testid'],</v>
      </c>
    </row>
    <row r="102" spans="1:6" x14ac:dyDescent="0.2">
      <c r="A102" t="s">
        <v>11</v>
      </c>
      <c r="B102" t="s">
        <v>52</v>
      </c>
      <c r="D102">
        <v>9</v>
      </c>
      <c r="E102" s="6" t="s">
        <v>176</v>
      </c>
      <c r="F102" t="str">
        <f t="shared" si="3"/>
        <v>['Comprehensive Chemistry panel in-house','TP',9,'','testid'],</v>
      </c>
    </row>
    <row r="103" spans="1:6" x14ac:dyDescent="0.2">
      <c r="A103" t="s">
        <v>11</v>
      </c>
      <c r="B103" t="s">
        <v>53</v>
      </c>
      <c r="D103">
        <v>10</v>
      </c>
      <c r="E103" s="6" t="s">
        <v>176</v>
      </c>
      <c r="F103" t="str">
        <f t="shared" si="3"/>
        <v>['Comprehensive Chemistry panel in-house','ALB',10,'','testid'],</v>
      </c>
    </row>
    <row r="104" spans="1:6" x14ac:dyDescent="0.2">
      <c r="A104" t="s">
        <v>11</v>
      </c>
      <c r="B104" t="s">
        <v>56</v>
      </c>
      <c r="D104">
        <v>11</v>
      </c>
      <c r="E104" s="6" t="s">
        <v>176</v>
      </c>
      <c r="F104" t="str">
        <f t="shared" si="3"/>
        <v>['Comprehensive Chemistry panel in-house','AST',11,'','testid'],</v>
      </c>
    </row>
    <row r="105" spans="1:6" x14ac:dyDescent="0.2">
      <c r="A105" t="s">
        <v>11</v>
      </c>
      <c r="B105" t="s">
        <v>55</v>
      </c>
      <c r="D105">
        <v>12</v>
      </c>
      <c r="E105" s="6" t="s">
        <v>176</v>
      </c>
      <c r="F105" t="str">
        <f t="shared" si="3"/>
        <v>['Comprehensive Chemistry panel in-house','ALT',12,'','testid'],</v>
      </c>
    </row>
    <row r="106" spans="1:6" x14ac:dyDescent="0.2">
      <c r="A106" t="s">
        <v>11</v>
      </c>
      <c r="B106" t="s">
        <v>54</v>
      </c>
      <c r="D106">
        <v>13</v>
      </c>
      <c r="E106" s="6" t="s">
        <v>176</v>
      </c>
      <c r="F106" t="str">
        <f t="shared" si="3"/>
        <v>['Comprehensive Chemistry panel in-house','ALKP',13,'','testid'],</v>
      </c>
    </row>
    <row r="107" spans="1:6" x14ac:dyDescent="0.2">
      <c r="A107" t="s">
        <v>11</v>
      </c>
      <c r="B107" t="s">
        <v>57</v>
      </c>
      <c r="D107">
        <v>14</v>
      </c>
      <c r="E107" s="6" t="s">
        <v>176</v>
      </c>
      <c r="F107" t="str">
        <f t="shared" si="3"/>
        <v>['Comprehensive Chemistry panel in-house','GGT',14,'','testid'],</v>
      </c>
    </row>
    <row r="108" spans="1:6" x14ac:dyDescent="0.2">
      <c r="A108" t="s">
        <v>11</v>
      </c>
      <c r="B108" t="s">
        <v>191</v>
      </c>
      <c r="D108">
        <v>15</v>
      </c>
      <c r="E108" s="6" t="s">
        <v>176</v>
      </c>
      <c r="F108" t="str">
        <f t="shared" si="3"/>
        <v>['Comprehensive Chemistry panel in-house','TBili',15,'','testid'],</v>
      </c>
    </row>
    <row r="109" spans="1:6" x14ac:dyDescent="0.2">
      <c r="A109" t="s">
        <v>11</v>
      </c>
      <c r="B109" t="s">
        <v>60</v>
      </c>
      <c r="D109">
        <v>16</v>
      </c>
      <c r="E109" s="6" t="s">
        <v>176</v>
      </c>
      <c r="F109" t="str">
        <f t="shared" si="3"/>
        <v>['Comprehensive Chemistry panel in-house','CHOL',16,'','testid'],</v>
      </c>
    </row>
    <row r="110" spans="1:6" x14ac:dyDescent="0.2">
      <c r="A110" t="s">
        <v>11</v>
      </c>
      <c r="B110" t="s">
        <v>62</v>
      </c>
      <c r="D110">
        <v>17</v>
      </c>
      <c r="E110" s="6" t="s">
        <v>176</v>
      </c>
      <c r="F110" t="str">
        <f t="shared" si="3"/>
        <v>['Comprehensive Chemistry panel in-house','TRIG',17,'','testid'],</v>
      </c>
    </row>
    <row r="111" spans="1:6" ht="15.75" x14ac:dyDescent="0.25">
      <c r="A111" s="3" t="s">
        <v>205</v>
      </c>
      <c r="B111" t="s">
        <v>193</v>
      </c>
      <c r="D111">
        <v>1</v>
      </c>
      <c r="E111" s="6" t="s">
        <v>176</v>
      </c>
      <c r="F111" t="str">
        <f t="shared" si="3"/>
        <v>['Comprehensive Chemistry Panel Send Out','GLUC',1,'','testid'],</v>
      </c>
    </row>
    <row r="112" spans="1:6" ht="15.75" x14ac:dyDescent="0.25">
      <c r="A112" s="3" t="s">
        <v>205</v>
      </c>
      <c r="B112" t="s">
        <v>58</v>
      </c>
      <c r="D112">
        <v>2</v>
      </c>
      <c r="E112" s="6" t="s">
        <v>176</v>
      </c>
      <c r="F112" t="str">
        <f t="shared" si="3"/>
        <v>['Comprehensive Chemistry Panel Send Out','BUN',2,'','testid'],</v>
      </c>
    </row>
    <row r="113" spans="1:6" ht="15.75" x14ac:dyDescent="0.25">
      <c r="A113" s="3" t="s">
        <v>205</v>
      </c>
      <c r="B113" t="s">
        <v>225</v>
      </c>
      <c r="D113">
        <v>3</v>
      </c>
      <c r="E113" s="6" t="s">
        <v>176</v>
      </c>
      <c r="F113" t="str">
        <f t="shared" si="3"/>
        <v>['Comprehensive Chemistry Panel Send Out','CREAT',3,'','testid'],</v>
      </c>
    </row>
    <row r="114" spans="1:6" ht="15.75" x14ac:dyDescent="0.25">
      <c r="A114" s="3" t="s">
        <v>205</v>
      </c>
      <c r="B114" t="s">
        <v>226</v>
      </c>
      <c r="D114">
        <v>4</v>
      </c>
      <c r="E114" s="6" t="s">
        <v>176</v>
      </c>
      <c r="F114" t="str">
        <f t="shared" si="3"/>
        <v>['Comprehensive Chemistry Panel Send Out','Na',4,'','testid'],</v>
      </c>
    </row>
    <row r="115" spans="1:6" ht="15.75" x14ac:dyDescent="0.25">
      <c r="A115" s="3" t="s">
        <v>205</v>
      </c>
      <c r="B115" t="s">
        <v>59</v>
      </c>
      <c r="D115">
        <v>5</v>
      </c>
      <c r="E115" s="6" t="s">
        <v>176</v>
      </c>
      <c r="F115" t="str">
        <f t="shared" si="3"/>
        <v>['Comprehensive Chemistry Panel Send Out','K',5,'','testid'],</v>
      </c>
    </row>
    <row r="116" spans="1:6" ht="15.75" x14ac:dyDescent="0.25">
      <c r="A116" s="3" t="s">
        <v>205</v>
      </c>
      <c r="B116" t="s">
        <v>228</v>
      </c>
      <c r="D116">
        <v>6</v>
      </c>
      <c r="E116" s="6" t="s">
        <v>176</v>
      </c>
      <c r="F116" t="str">
        <f t="shared" si="3"/>
        <v>['Comprehensive Chemistry Panel Send Out','Cl',6,'','testid'],</v>
      </c>
    </row>
    <row r="117" spans="1:6" ht="15.75" x14ac:dyDescent="0.25">
      <c r="A117" s="3" t="s">
        <v>205</v>
      </c>
      <c r="B117" t="s">
        <v>229</v>
      </c>
      <c r="D117">
        <v>7</v>
      </c>
      <c r="E117" s="6" t="s">
        <v>176</v>
      </c>
      <c r="F117" t="str">
        <f t="shared" si="3"/>
        <v>['Comprehensive Chemistry Panel Send Out','Ca',7,'','testid'],</v>
      </c>
    </row>
    <row r="118" spans="1:6" ht="15.75" x14ac:dyDescent="0.25">
      <c r="A118" s="3" t="s">
        <v>205</v>
      </c>
      <c r="B118" t="s">
        <v>227</v>
      </c>
      <c r="D118">
        <v>8</v>
      </c>
      <c r="E118" s="6" t="s">
        <v>176</v>
      </c>
      <c r="F118" t="str">
        <f t="shared" si="3"/>
        <v>['Comprehensive Chemistry Panel Send Out','Phos',8,'','testid'],</v>
      </c>
    </row>
    <row r="119" spans="1:6" ht="15.75" x14ac:dyDescent="0.25">
      <c r="A119" s="3" t="s">
        <v>205</v>
      </c>
      <c r="B119" t="s">
        <v>52</v>
      </c>
      <c r="D119">
        <v>9</v>
      </c>
      <c r="E119" s="6" t="s">
        <v>176</v>
      </c>
      <c r="F119" t="str">
        <f t="shared" si="3"/>
        <v>['Comprehensive Chemistry Panel Send Out','TP',9,'','testid'],</v>
      </c>
    </row>
    <row r="120" spans="1:6" ht="15.75" x14ac:dyDescent="0.25">
      <c r="A120" s="3" t="s">
        <v>205</v>
      </c>
      <c r="B120" t="s">
        <v>53</v>
      </c>
      <c r="D120">
        <v>10</v>
      </c>
      <c r="E120" s="6" t="s">
        <v>176</v>
      </c>
      <c r="F120" t="str">
        <f t="shared" si="3"/>
        <v>['Comprehensive Chemistry Panel Send Out','ALB',10,'','testid'],</v>
      </c>
    </row>
    <row r="121" spans="1:6" ht="15.75" x14ac:dyDescent="0.25">
      <c r="A121" s="3" t="s">
        <v>205</v>
      </c>
      <c r="B121" t="s">
        <v>120</v>
      </c>
      <c r="D121">
        <v>11</v>
      </c>
      <c r="E121" s="6" t="s">
        <v>176</v>
      </c>
      <c r="F121" t="str">
        <f t="shared" si="3"/>
        <v>['Comprehensive Chemistry Panel Send Out','Glob',11,'','testid'],</v>
      </c>
    </row>
    <row r="122" spans="1:6" ht="15.75" x14ac:dyDescent="0.25">
      <c r="A122" s="3" t="s">
        <v>205</v>
      </c>
      <c r="B122" t="s">
        <v>90</v>
      </c>
      <c r="D122">
        <v>12</v>
      </c>
      <c r="E122" s="6" t="s">
        <v>176</v>
      </c>
      <c r="F122" t="str">
        <f t="shared" si="3"/>
        <v>['Comprehensive Chemistry Panel Send Out','A/G Ratio',12,'','testid'],</v>
      </c>
    </row>
    <row r="123" spans="1:6" ht="15.75" x14ac:dyDescent="0.25">
      <c r="A123" s="3" t="s">
        <v>205</v>
      </c>
      <c r="B123" t="s">
        <v>62</v>
      </c>
      <c r="D123">
        <v>13</v>
      </c>
      <c r="E123" s="6" t="s">
        <v>176</v>
      </c>
      <c r="F123" t="str">
        <f t="shared" si="3"/>
        <v>['Comprehensive Chemistry Panel Send Out','TRIG',13,'','testid'],</v>
      </c>
    </row>
    <row r="124" spans="1:6" ht="15.75" x14ac:dyDescent="0.25">
      <c r="A124" s="3" t="s">
        <v>205</v>
      </c>
      <c r="B124" t="s">
        <v>60</v>
      </c>
      <c r="D124">
        <v>14</v>
      </c>
      <c r="E124" s="6" t="s">
        <v>176</v>
      </c>
      <c r="F124" t="str">
        <f t="shared" si="3"/>
        <v>['Comprehensive Chemistry Panel Send Out','CHOL',14,'','testid'],</v>
      </c>
    </row>
    <row r="125" spans="1:6" ht="15.75" x14ac:dyDescent="0.25">
      <c r="A125" s="3" t="s">
        <v>205</v>
      </c>
      <c r="B125" t="s">
        <v>191</v>
      </c>
      <c r="D125">
        <v>15</v>
      </c>
      <c r="E125" s="6" t="s">
        <v>176</v>
      </c>
      <c r="F125" t="str">
        <f t="shared" si="3"/>
        <v>['Comprehensive Chemistry Panel Send Out','TBili',15,'','testid'],</v>
      </c>
    </row>
    <row r="126" spans="1:6" ht="15.75" x14ac:dyDescent="0.25">
      <c r="A126" s="3" t="s">
        <v>205</v>
      </c>
      <c r="B126" t="s">
        <v>121</v>
      </c>
      <c r="D126">
        <v>16</v>
      </c>
      <c r="E126" s="6" t="s">
        <v>176</v>
      </c>
      <c r="F126" t="str">
        <f>"['"&amp;A126&amp;"','"&amp;B126&amp;"',"&amp;IF(D126&lt;&gt;"",D126,"null")&amp;",'"&amp;C126&amp;"','"&amp;E126&amp;"'],"</f>
        <v>['Comprehensive Chemistry Panel Send Out','DBili',16,'','testid'],</v>
      </c>
    </row>
    <row r="127" spans="1:6" ht="15.75" x14ac:dyDescent="0.25">
      <c r="A127" s="3" t="s">
        <v>205</v>
      </c>
      <c r="B127" t="s">
        <v>57</v>
      </c>
      <c r="D127">
        <v>17</v>
      </c>
      <c r="E127" s="6" t="s">
        <v>176</v>
      </c>
      <c r="F127" t="str">
        <f t="shared" si="3"/>
        <v>['Comprehensive Chemistry Panel Send Out','GGT',17,'','testid'],</v>
      </c>
    </row>
    <row r="128" spans="1:6" ht="15.75" x14ac:dyDescent="0.25">
      <c r="A128" s="3" t="s">
        <v>205</v>
      </c>
      <c r="B128" t="s">
        <v>54</v>
      </c>
      <c r="D128">
        <v>18</v>
      </c>
      <c r="E128" s="6" t="s">
        <v>176</v>
      </c>
      <c r="F128" t="str">
        <f t="shared" si="3"/>
        <v>['Comprehensive Chemistry Panel Send Out','ALKP',18,'','testid'],</v>
      </c>
    </row>
    <row r="129" spans="1:6" ht="15.75" x14ac:dyDescent="0.25">
      <c r="A129" s="3" t="s">
        <v>205</v>
      </c>
      <c r="B129" t="s">
        <v>61</v>
      </c>
      <c r="D129">
        <v>19</v>
      </c>
      <c r="E129" s="6" t="s">
        <v>176</v>
      </c>
      <c r="F129" t="str">
        <f t="shared" si="3"/>
        <v>['Comprehensive Chemistry Panel Send Out','LDH',19,'','testid'],</v>
      </c>
    </row>
    <row r="130" spans="1:6" ht="15.75" x14ac:dyDescent="0.25">
      <c r="A130" s="3" t="s">
        <v>205</v>
      </c>
      <c r="B130" t="s">
        <v>56</v>
      </c>
      <c r="D130">
        <v>20</v>
      </c>
      <c r="E130" s="6" t="s">
        <v>176</v>
      </c>
      <c r="F130" t="str">
        <f t="shared" si="3"/>
        <v>['Comprehensive Chemistry Panel Send Out','AST',20,'','testid'],</v>
      </c>
    </row>
    <row r="131" spans="1:6" ht="15.75" x14ac:dyDescent="0.25">
      <c r="A131" s="3" t="s">
        <v>205</v>
      </c>
      <c r="B131" t="s">
        <v>55</v>
      </c>
      <c r="D131">
        <v>21</v>
      </c>
      <c r="E131" s="6" t="s">
        <v>176</v>
      </c>
      <c r="F131" t="str">
        <f t="shared" si="3"/>
        <v>['Comprehensive Chemistry Panel Send Out','ALT',21,'','testid'],</v>
      </c>
    </row>
    <row r="132" spans="1:6" ht="15.75" x14ac:dyDescent="0.25">
      <c r="A132" s="3" t="s">
        <v>205</v>
      </c>
      <c r="B132" t="s">
        <v>119</v>
      </c>
      <c r="D132">
        <v>22</v>
      </c>
      <c r="E132" s="6" t="s">
        <v>176</v>
      </c>
      <c r="F132" t="str">
        <f t="shared" si="3"/>
        <v>['Comprehensive Chemistry Panel Send Out','Fe',22,'','testid'],</v>
      </c>
    </row>
    <row r="133" spans="1:6" ht="15.75" x14ac:dyDescent="0.25">
      <c r="A133" s="3" t="s">
        <v>206</v>
      </c>
      <c r="B133" t="s">
        <v>193</v>
      </c>
      <c r="D133">
        <v>1</v>
      </c>
      <c r="E133" s="6" t="s">
        <v>176</v>
      </c>
      <c r="F133" t="str">
        <f t="shared" si="3"/>
        <v>['Chemistry panel with high density lipoprotein send out','GLUC',1,'','testid'],</v>
      </c>
    </row>
    <row r="134" spans="1:6" ht="15.75" x14ac:dyDescent="0.25">
      <c r="A134" s="3" t="s">
        <v>206</v>
      </c>
      <c r="B134" t="s">
        <v>58</v>
      </c>
      <c r="D134">
        <v>2</v>
      </c>
      <c r="E134" s="6" t="s">
        <v>176</v>
      </c>
      <c r="F134" t="str">
        <f t="shared" si="3"/>
        <v>['Chemistry panel with high density lipoprotein send out','BUN',2,'','testid'],</v>
      </c>
    </row>
    <row r="135" spans="1:6" ht="15.75" x14ac:dyDescent="0.25">
      <c r="A135" s="3" t="s">
        <v>206</v>
      </c>
      <c r="B135" t="s">
        <v>225</v>
      </c>
      <c r="D135">
        <v>3</v>
      </c>
      <c r="E135" s="6" t="s">
        <v>176</v>
      </c>
      <c r="F135" t="str">
        <f t="shared" si="3"/>
        <v>['Chemistry panel with high density lipoprotein send out','CREAT',3,'','testid'],</v>
      </c>
    </row>
    <row r="136" spans="1:6" ht="15.75" x14ac:dyDescent="0.25">
      <c r="A136" s="3" t="s">
        <v>206</v>
      </c>
      <c r="B136" t="s">
        <v>226</v>
      </c>
      <c r="D136">
        <v>4</v>
      </c>
      <c r="E136" s="6" t="s">
        <v>176</v>
      </c>
      <c r="F136" t="str">
        <f t="shared" si="3"/>
        <v>['Chemistry panel with high density lipoprotein send out','Na',4,'','testid'],</v>
      </c>
    </row>
    <row r="137" spans="1:6" ht="15.75" x14ac:dyDescent="0.25">
      <c r="A137" s="3" t="s">
        <v>206</v>
      </c>
      <c r="B137" t="s">
        <v>59</v>
      </c>
      <c r="D137">
        <v>5</v>
      </c>
      <c r="E137" s="6" t="s">
        <v>176</v>
      </c>
      <c r="F137" t="str">
        <f t="shared" si="3"/>
        <v>['Chemistry panel with high density lipoprotein send out','K',5,'','testid'],</v>
      </c>
    </row>
    <row r="138" spans="1:6" ht="15.75" x14ac:dyDescent="0.25">
      <c r="A138" s="3" t="s">
        <v>206</v>
      </c>
      <c r="B138" t="s">
        <v>228</v>
      </c>
      <c r="D138">
        <v>6</v>
      </c>
      <c r="E138" s="6" t="s">
        <v>176</v>
      </c>
      <c r="F138" t="str">
        <f t="shared" si="3"/>
        <v>['Chemistry panel with high density lipoprotein send out','Cl',6,'','testid'],</v>
      </c>
    </row>
    <row r="139" spans="1:6" ht="15.75" x14ac:dyDescent="0.25">
      <c r="A139" s="3" t="s">
        <v>206</v>
      </c>
      <c r="B139" t="s">
        <v>229</v>
      </c>
      <c r="D139">
        <v>7</v>
      </c>
      <c r="E139" s="6" t="s">
        <v>176</v>
      </c>
      <c r="F139" t="str">
        <f t="shared" si="3"/>
        <v>['Chemistry panel with high density lipoprotein send out','Ca',7,'','testid'],</v>
      </c>
    </row>
    <row r="140" spans="1:6" ht="15.75" x14ac:dyDescent="0.25">
      <c r="A140" s="3" t="s">
        <v>206</v>
      </c>
      <c r="B140" t="s">
        <v>227</v>
      </c>
      <c r="D140">
        <v>8</v>
      </c>
      <c r="E140" s="6" t="s">
        <v>176</v>
      </c>
      <c r="F140" t="str">
        <f t="shared" si="3"/>
        <v>['Chemistry panel with high density lipoprotein send out','Phos',8,'','testid'],</v>
      </c>
    </row>
    <row r="141" spans="1:6" ht="15.75" x14ac:dyDescent="0.25">
      <c r="A141" s="3" t="s">
        <v>206</v>
      </c>
      <c r="B141" t="s">
        <v>52</v>
      </c>
      <c r="D141">
        <v>9</v>
      </c>
      <c r="E141" s="6" t="s">
        <v>176</v>
      </c>
      <c r="F141" t="str">
        <f t="shared" si="3"/>
        <v>['Chemistry panel with high density lipoprotein send out','TP',9,'','testid'],</v>
      </c>
    </row>
    <row r="142" spans="1:6" ht="15.75" x14ac:dyDescent="0.25">
      <c r="A142" s="3" t="s">
        <v>206</v>
      </c>
      <c r="B142" t="s">
        <v>53</v>
      </c>
      <c r="D142">
        <v>10</v>
      </c>
      <c r="E142" s="6" t="s">
        <v>176</v>
      </c>
      <c r="F142" t="str">
        <f t="shared" si="3"/>
        <v>['Chemistry panel with high density lipoprotein send out','ALB',10,'','testid'],</v>
      </c>
    </row>
    <row r="143" spans="1:6" ht="15.75" x14ac:dyDescent="0.25">
      <c r="A143" s="3" t="s">
        <v>206</v>
      </c>
      <c r="B143" t="s">
        <v>120</v>
      </c>
      <c r="D143">
        <v>11</v>
      </c>
      <c r="E143" s="6" t="s">
        <v>176</v>
      </c>
      <c r="F143" t="str">
        <f t="shared" si="3"/>
        <v>['Chemistry panel with high density lipoprotein send out','Glob',11,'','testid'],</v>
      </c>
    </row>
    <row r="144" spans="1:6" ht="15.75" x14ac:dyDescent="0.25">
      <c r="A144" s="3" t="s">
        <v>206</v>
      </c>
      <c r="B144" t="s">
        <v>90</v>
      </c>
      <c r="D144">
        <v>12</v>
      </c>
      <c r="E144" s="6" t="s">
        <v>176</v>
      </c>
      <c r="F144" t="str">
        <f t="shared" si="3"/>
        <v>['Chemistry panel with high density lipoprotein send out','A/G Ratio',12,'','testid'],</v>
      </c>
    </row>
    <row r="145" spans="1:6" ht="15.75" x14ac:dyDescent="0.25">
      <c r="A145" s="3" t="s">
        <v>206</v>
      </c>
      <c r="B145" t="s">
        <v>62</v>
      </c>
      <c r="D145">
        <v>13</v>
      </c>
      <c r="E145" s="6" t="s">
        <v>176</v>
      </c>
      <c r="F145" t="str">
        <f t="shared" si="3"/>
        <v>['Chemistry panel with high density lipoprotein send out','TRIG',13,'','testid'],</v>
      </c>
    </row>
    <row r="146" spans="1:6" ht="15.75" x14ac:dyDescent="0.25">
      <c r="A146" s="3" t="s">
        <v>206</v>
      </c>
      <c r="B146" t="s">
        <v>60</v>
      </c>
      <c r="D146">
        <v>14</v>
      </c>
      <c r="E146" s="6" t="s">
        <v>176</v>
      </c>
      <c r="F146" t="str">
        <f t="shared" si="3"/>
        <v>['Chemistry panel with high density lipoprotein send out','CHOL',14,'','testid'],</v>
      </c>
    </row>
    <row r="147" spans="1:6" ht="15.75" x14ac:dyDescent="0.25">
      <c r="A147" s="3" t="s">
        <v>206</v>
      </c>
      <c r="B147" t="s">
        <v>121</v>
      </c>
      <c r="D147">
        <v>15</v>
      </c>
      <c r="E147" s="6" t="s">
        <v>176</v>
      </c>
      <c r="F147" t="str">
        <f t="shared" si="3"/>
        <v>['Chemistry panel with high density lipoprotein send out','DBili',15,'','testid'],</v>
      </c>
    </row>
    <row r="148" spans="1:6" ht="15.75" x14ac:dyDescent="0.25">
      <c r="A148" s="3" t="s">
        <v>206</v>
      </c>
      <c r="B148" t="s">
        <v>191</v>
      </c>
      <c r="D148">
        <v>16</v>
      </c>
      <c r="E148" s="6" t="s">
        <v>176</v>
      </c>
      <c r="F148" t="str">
        <f t="shared" si="3"/>
        <v>['Chemistry panel with high density lipoprotein send out','TBili',16,'','testid'],</v>
      </c>
    </row>
    <row r="149" spans="1:6" ht="15.75" x14ac:dyDescent="0.25">
      <c r="A149" s="3" t="s">
        <v>206</v>
      </c>
      <c r="B149" t="s">
        <v>57</v>
      </c>
      <c r="D149">
        <v>17</v>
      </c>
      <c r="E149" s="6" t="s">
        <v>176</v>
      </c>
      <c r="F149" t="str">
        <f t="shared" si="3"/>
        <v>['Chemistry panel with high density lipoprotein send out','GGT',17,'','testid'],</v>
      </c>
    </row>
    <row r="150" spans="1:6" ht="15.75" x14ac:dyDescent="0.25">
      <c r="A150" s="3" t="s">
        <v>206</v>
      </c>
      <c r="B150" t="s">
        <v>54</v>
      </c>
      <c r="D150">
        <v>18</v>
      </c>
      <c r="E150" s="6" t="s">
        <v>176</v>
      </c>
      <c r="F150" t="str">
        <f t="shared" si="3"/>
        <v>['Chemistry panel with high density lipoprotein send out','ALKP',18,'','testid'],</v>
      </c>
    </row>
    <row r="151" spans="1:6" ht="15.75" x14ac:dyDescent="0.25">
      <c r="A151" s="3" t="s">
        <v>206</v>
      </c>
      <c r="B151" t="s">
        <v>61</v>
      </c>
      <c r="D151">
        <v>19</v>
      </c>
      <c r="E151" s="6" t="s">
        <v>176</v>
      </c>
      <c r="F151" t="str">
        <f t="shared" si="3"/>
        <v>['Chemistry panel with high density lipoprotein send out','LDH',19,'','testid'],</v>
      </c>
    </row>
    <row r="152" spans="1:6" ht="15.75" x14ac:dyDescent="0.25">
      <c r="A152" s="3" t="s">
        <v>206</v>
      </c>
      <c r="B152" t="s">
        <v>56</v>
      </c>
      <c r="D152">
        <v>20</v>
      </c>
      <c r="E152" s="6" t="s">
        <v>176</v>
      </c>
      <c r="F152" t="str">
        <f t="shared" si="3"/>
        <v>['Chemistry panel with high density lipoprotein send out','AST',20,'','testid'],</v>
      </c>
    </row>
    <row r="153" spans="1:6" ht="15.75" x14ac:dyDescent="0.25">
      <c r="A153" s="3" t="s">
        <v>206</v>
      </c>
      <c r="B153" t="s">
        <v>55</v>
      </c>
      <c r="D153">
        <v>21</v>
      </c>
      <c r="E153" s="6" t="s">
        <v>176</v>
      </c>
      <c r="F153" t="str">
        <f t="shared" si="3"/>
        <v>['Chemistry panel with high density lipoprotein send out','ALT',21,'','testid'],</v>
      </c>
    </row>
    <row r="154" spans="1:6" ht="15.75" x14ac:dyDescent="0.25">
      <c r="A154" s="3" t="s">
        <v>206</v>
      </c>
      <c r="B154" t="s">
        <v>119</v>
      </c>
      <c r="D154">
        <v>22</v>
      </c>
      <c r="E154" s="6" t="s">
        <v>176</v>
      </c>
      <c r="F154" t="str">
        <f t="shared" si="3"/>
        <v>['Chemistry panel with high density lipoprotein send out','Fe',22,'','testid'],</v>
      </c>
    </row>
    <row r="155" spans="1:6" ht="15.75" x14ac:dyDescent="0.25">
      <c r="A155" s="3" t="s">
        <v>206</v>
      </c>
      <c r="B155" t="s">
        <v>17</v>
      </c>
      <c r="D155">
        <v>23</v>
      </c>
      <c r="E155" s="6" t="s">
        <v>176</v>
      </c>
      <c r="F155" t="str">
        <f t="shared" ref="F155:F216" si="4">"['"&amp;A155&amp;"','"&amp;B155&amp;"',"&amp;IF(D155&lt;&gt;"",D155,"null")&amp;",'"&amp;C155&amp;"','"&amp;E155&amp;"'],"</f>
        <v>['Chemistry panel with high density lipoprotein send out','HDL',23,'','testid'],</v>
      </c>
    </row>
    <row r="156" spans="1:6" x14ac:dyDescent="0.2">
      <c r="A156" t="s">
        <v>223</v>
      </c>
      <c r="B156" t="s">
        <v>91</v>
      </c>
      <c r="D156">
        <v>1</v>
      </c>
      <c r="E156" s="6" t="s">
        <v>176</v>
      </c>
      <c r="F156" t="str">
        <f t="shared" si="4"/>
        <v>['Clotting Panel','Prothrombin time',1,'','testid'],</v>
      </c>
    </row>
    <row r="157" spans="1:6" x14ac:dyDescent="0.2">
      <c r="A157" t="s">
        <v>223</v>
      </c>
      <c r="B157" t="s">
        <v>92</v>
      </c>
      <c r="D157">
        <v>2</v>
      </c>
      <c r="E157" s="6" t="s">
        <v>176</v>
      </c>
      <c r="F157" t="str">
        <f t="shared" si="4"/>
        <v>['Clotting Panel','Activated partial thromboplastin time',2,'','testid'],</v>
      </c>
    </row>
    <row r="158" spans="1:6" ht="15.75" x14ac:dyDescent="0.25">
      <c r="A158" s="3" t="s">
        <v>213</v>
      </c>
      <c r="B158" s="3" t="s">
        <v>213</v>
      </c>
      <c r="C158" s="3"/>
      <c r="D158">
        <v>1</v>
      </c>
      <c r="E158" s="6" t="s">
        <v>176</v>
      </c>
      <c r="F158" t="str">
        <f t="shared" si="4"/>
        <v>['C-Reactive Protein','C-Reactive Protein',1,'','testid'],</v>
      </c>
    </row>
    <row r="159" spans="1:6" ht="15.75" x14ac:dyDescent="0.25">
      <c r="A159" s="3" t="s">
        <v>16</v>
      </c>
      <c r="B159" s="3" t="s">
        <v>16</v>
      </c>
      <c r="C159" s="3"/>
      <c r="D159">
        <v>1</v>
      </c>
      <c r="E159" s="6" t="s">
        <v>176</v>
      </c>
      <c r="F159" t="str">
        <f t="shared" si="4"/>
        <v>['Glycosolated hemoglobin  (HGBA1C)','Glycosolated hemoglobin  (HGBA1C)',1,'','testid'],</v>
      </c>
    </row>
    <row r="160" spans="1:6" ht="15.75" x14ac:dyDescent="0.25">
      <c r="A160" s="3" t="s">
        <v>17</v>
      </c>
      <c r="B160" s="8" t="s">
        <v>17</v>
      </c>
      <c r="C160" s="8"/>
      <c r="D160">
        <v>1</v>
      </c>
      <c r="E160" s="6" t="s">
        <v>176</v>
      </c>
      <c r="F160" t="str">
        <f t="shared" si="4"/>
        <v>['HDL','HDL',1,'','testid'],</v>
      </c>
    </row>
    <row r="161" spans="1:10" ht="15.75" x14ac:dyDescent="0.25">
      <c r="A161" s="3" t="s">
        <v>18</v>
      </c>
      <c r="B161" s="8" t="s">
        <v>17</v>
      </c>
      <c r="C161" s="8"/>
      <c r="D161">
        <v>1</v>
      </c>
      <c r="E161" s="6" t="s">
        <v>176</v>
      </c>
      <c r="F161" t="str">
        <f t="shared" si="4"/>
        <v>['High-density lipoprotein &amp; Low-density lipoprotein (HDL &amp; LDL)','HDL',1,'','testid'],</v>
      </c>
    </row>
    <row r="162" spans="1:10" ht="15.75" x14ac:dyDescent="0.25">
      <c r="A162" s="3" t="s">
        <v>18</v>
      </c>
      <c r="B162" s="8" t="s">
        <v>19</v>
      </c>
      <c r="C162" s="8"/>
      <c r="D162">
        <v>2</v>
      </c>
      <c r="E162" s="6" t="s">
        <v>176</v>
      </c>
      <c r="F162" t="str">
        <f t="shared" si="4"/>
        <v>['High-density lipoprotein &amp; Low-density lipoprotein (HDL &amp; LDL)','LDL',2,'','testid'],</v>
      </c>
    </row>
    <row r="163" spans="1:10" ht="15.75" x14ac:dyDescent="0.25">
      <c r="A163" s="3" t="s">
        <v>19</v>
      </c>
      <c r="B163" s="8" t="s">
        <v>19</v>
      </c>
      <c r="C163" s="8"/>
      <c r="D163">
        <v>1</v>
      </c>
      <c r="E163" s="6" t="s">
        <v>176</v>
      </c>
      <c r="F163" t="str">
        <f t="shared" si="4"/>
        <v>['LDL','LDL',1,'','testid'],</v>
      </c>
    </row>
    <row r="164" spans="1:10" ht="15.75" x14ac:dyDescent="0.25">
      <c r="A164" s="3" t="s">
        <v>207</v>
      </c>
      <c r="B164" s="3" t="s">
        <v>207</v>
      </c>
      <c r="C164" s="3"/>
      <c r="D164">
        <v>1</v>
      </c>
      <c r="E164" s="6" t="s">
        <v>176</v>
      </c>
      <c r="F164" t="str">
        <f t="shared" si="4"/>
        <v>['Lipase','Lipase',1,'','testid'],</v>
      </c>
    </row>
    <row r="165" spans="1:10" ht="15.75" x14ac:dyDescent="0.25">
      <c r="A165" s="3" t="s">
        <v>20</v>
      </c>
      <c r="B165" s="8" t="s">
        <v>60</v>
      </c>
      <c r="C165" s="8"/>
      <c r="D165">
        <v>1</v>
      </c>
      <c r="E165" s="6" t="s">
        <v>176</v>
      </c>
      <c r="F165" t="str">
        <f t="shared" si="4"/>
        <v>['Lipid panel in-house: Cholesterol, Triglyceride, HDL, LDL','CHOL',1,'','testid'],</v>
      </c>
    </row>
    <row r="166" spans="1:10" ht="15.75" x14ac:dyDescent="0.25">
      <c r="A166" s="3" t="s">
        <v>20</v>
      </c>
      <c r="B166" s="8" t="s">
        <v>62</v>
      </c>
      <c r="C166" s="8"/>
      <c r="D166">
        <v>2</v>
      </c>
      <c r="E166" s="6" t="s">
        <v>176</v>
      </c>
      <c r="F166" t="str">
        <f t="shared" si="4"/>
        <v>['Lipid panel in-house: Cholesterol, Triglyceride, HDL, LDL','TRIG',2,'','testid'],</v>
      </c>
    </row>
    <row r="167" spans="1:10" ht="15.75" x14ac:dyDescent="0.25">
      <c r="A167" s="3" t="s">
        <v>20</v>
      </c>
      <c r="B167" s="8" t="s">
        <v>17</v>
      </c>
      <c r="C167" s="8"/>
      <c r="D167">
        <v>3</v>
      </c>
      <c r="E167" s="6" t="s">
        <v>176</v>
      </c>
      <c r="F167" t="str">
        <f t="shared" si="4"/>
        <v>['Lipid panel in-house: Cholesterol, Triglyceride, HDL, LDL','HDL',3,'','testid'],</v>
      </c>
    </row>
    <row r="168" spans="1:10" ht="15.75" x14ac:dyDescent="0.25">
      <c r="A168" s="3" t="s">
        <v>20</v>
      </c>
      <c r="B168" s="8" t="s">
        <v>19</v>
      </c>
      <c r="C168" s="8"/>
      <c r="D168">
        <v>4</v>
      </c>
      <c r="E168" s="6" t="s">
        <v>176</v>
      </c>
      <c r="F168" t="str">
        <f t="shared" si="4"/>
        <v>['Lipid panel in-house: Cholesterol, Triglyceride, HDL, LDL','LDL',4,'','testid'],</v>
      </c>
    </row>
    <row r="169" spans="1:10" ht="15.75" x14ac:dyDescent="0.25">
      <c r="A169" s="3" t="s">
        <v>21</v>
      </c>
      <c r="B169" s="8" t="s">
        <v>93</v>
      </c>
      <c r="C169" s="8"/>
      <c r="D169">
        <v>1</v>
      </c>
      <c r="E169" s="6" t="s">
        <v>176</v>
      </c>
      <c r="F169" t="str">
        <f t="shared" si="4"/>
        <v>['Malaria Screen','Malaria',1,'','testid'],</v>
      </c>
    </row>
    <row r="170" spans="1:10" ht="15.75" x14ac:dyDescent="0.25">
      <c r="A170" s="3" t="s">
        <v>23</v>
      </c>
      <c r="B170" s="8" t="s">
        <v>23</v>
      </c>
      <c r="C170" s="8"/>
      <c r="D170">
        <v>1</v>
      </c>
      <c r="E170" s="6" t="s">
        <v>176</v>
      </c>
      <c r="F170" t="str">
        <f t="shared" si="4"/>
        <v>['Occult Blood','Occult Blood',1,'','testid'],</v>
      </c>
    </row>
    <row r="171" spans="1:10" ht="15.75" x14ac:dyDescent="0.25">
      <c r="A171" s="3" t="s">
        <v>219</v>
      </c>
      <c r="B171" s="3" t="s">
        <v>219</v>
      </c>
      <c r="C171" s="3"/>
      <c r="D171">
        <v>1</v>
      </c>
      <c r="E171" s="6" t="s">
        <v>176</v>
      </c>
      <c r="F171" t="str">
        <f t="shared" si="4"/>
        <v>['Phenobarbital','Phenobarbital',1,'','testid'],</v>
      </c>
    </row>
    <row r="172" spans="1:10" ht="15.75" x14ac:dyDescent="0.25">
      <c r="A172" s="3" t="s">
        <v>220</v>
      </c>
      <c r="B172" s="3" t="s">
        <v>220</v>
      </c>
      <c r="C172" s="3"/>
      <c r="D172">
        <v>1</v>
      </c>
      <c r="E172" s="6" t="s">
        <v>176</v>
      </c>
      <c r="F172" t="str">
        <f t="shared" si="4"/>
        <v>['Protein Electrophoresis-Total Protein','Protein Electrophoresis-Total Protein',1,'','testid'],</v>
      </c>
    </row>
    <row r="173" spans="1:10" ht="15.75" customHeight="1" x14ac:dyDescent="0.25">
      <c r="A173" s="3" t="s">
        <v>24</v>
      </c>
      <c r="B173" s="8" t="s">
        <v>94</v>
      </c>
      <c r="C173" s="8"/>
      <c r="D173">
        <v>1</v>
      </c>
      <c r="E173" s="6" t="s">
        <v>176</v>
      </c>
      <c r="F173" t="str">
        <f t="shared" si="4"/>
        <v>['RBC Morphology','POIK',1,'','testid'],</v>
      </c>
      <c r="J173" s="16" t="s">
        <v>101</v>
      </c>
    </row>
    <row r="174" spans="1:10" ht="15.75" x14ac:dyDescent="0.25">
      <c r="A174" s="3" t="s">
        <v>24</v>
      </c>
      <c r="B174" s="8" t="s">
        <v>95</v>
      </c>
      <c r="C174" s="8"/>
      <c r="D174">
        <v>2</v>
      </c>
      <c r="E174" s="6" t="s">
        <v>176</v>
      </c>
      <c r="F174" t="str">
        <f t="shared" si="4"/>
        <v>['RBC Morphology','POLY',2,'','testid'],</v>
      </c>
    </row>
    <row r="175" spans="1:10" ht="15.75" x14ac:dyDescent="0.25">
      <c r="A175" s="3" t="s">
        <v>24</v>
      </c>
      <c r="B175" s="8" t="s">
        <v>96</v>
      </c>
      <c r="C175" s="8"/>
      <c r="D175">
        <v>3</v>
      </c>
      <c r="E175" s="6" t="s">
        <v>176</v>
      </c>
      <c r="F175" t="str">
        <f t="shared" si="4"/>
        <v>['RBC Morphology','HYPO',3,'','testid'],</v>
      </c>
    </row>
    <row r="176" spans="1:10" ht="15.75" x14ac:dyDescent="0.25">
      <c r="A176" s="3" t="s">
        <v>24</v>
      </c>
      <c r="B176" s="8" t="s">
        <v>97</v>
      </c>
      <c r="C176" s="8"/>
      <c r="D176">
        <v>4</v>
      </c>
      <c r="E176" s="6" t="s">
        <v>176</v>
      </c>
      <c r="F176" t="str">
        <f t="shared" si="4"/>
        <v>['RBC Morphology','ANISO',4,'','testid'],</v>
      </c>
    </row>
    <row r="177" spans="1:10" ht="15.75" x14ac:dyDescent="0.25">
      <c r="A177" s="3" t="s">
        <v>24</v>
      </c>
      <c r="B177" s="8" t="s">
        <v>98</v>
      </c>
      <c r="C177" s="8"/>
      <c r="D177">
        <v>5</v>
      </c>
      <c r="E177" s="6" t="s">
        <v>176</v>
      </c>
      <c r="F177" t="str">
        <f t="shared" si="4"/>
        <v>['RBC Morphology','MICRO',5,'','testid'],</v>
      </c>
    </row>
    <row r="178" spans="1:10" ht="15.75" x14ac:dyDescent="0.25">
      <c r="A178" s="3" t="s">
        <v>24</v>
      </c>
      <c r="B178" s="8" t="s">
        <v>99</v>
      </c>
      <c r="C178" s="8"/>
      <c r="D178">
        <v>6</v>
      </c>
      <c r="E178" s="6" t="s">
        <v>176</v>
      </c>
      <c r="F178" t="str">
        <f t="shared" si="4"/>
        <v>['RBC Morphology','MACRO',6,'','testid'],</v>
      </c>
    </row>
    <row r="179" spans="1:10" ht="15.75" x14ac:dyDescent="0.25">
      <c r="A179" s="3" t="s">
        <v>24</v>
      </c>
      <c r="B179" s="8" t="s">
        <v>100</v>
      </c>
      <c r="C179" s="8"/>
      <c r="D179">
        <v>7</v>
      </c>
      <c r="E179" s="6" t="s">
        <v>176</v>
      </c>
      <c r="F179" t="str">
        <f t="shared" si="4"/>
        <v>['RBC Morphology','COMMENTS',7,'','testid'],</v>
      </c>
    </row>
    <row r="180" spans="1:10" ht="15.75" x14ac:dyDescent="0.25">
      <c r="A180" s="3" t="s">
        <v>25</v>
      </c>
      <c r="B180" s="3" t="s">
        <v>25</v>
      </c>
      <c r="C180" s="3"/>
      <c r="D180">
        <v>1</v>
      </c>
      <c r="E180" s="6" t="s">
        <v>176</v>
      </c>
      <c r="F180" t="str">
        <f t="shared" si="4"/>
        <v>['Reticulocyte count','Reticulocyte count',1,'','testid'],</v>
      </c>
    </row>
    <row r="181" spans="1:10" ht="15.75" x14ac:dyDescent="0.25">
      <c r="A181" s="3" t="s">
        <v>80</v>
      </c>
      <c r="B181" s="3" t="s">
        <v>80</v>
      </c>
      <c r="C181" s="3"/>
      <c r="D181">
        <v>1</v>
      </c>
      <c r="E181" s="6" t="s">
        <v>176</v>
      </c>
      <c r="F181" t="str">
        <f t="shared" si="4"/>
        <v>['Specific Gravity','Specific Gravity',1,'','testid'],</v>
      </c>
    </row>
    <row r="182" spans="1:10" ht="15.75" x14ac:dyDescent="0.25">
      <c r="A182" s="3" t="s">
        <v>208</v>
      </c>
      <c r="B182" s="8" t="s">
        <v>102</v>
      </c>
      <c r="C182" s="8"/>
      <c r="D182">
        <v>1</v>
      </c>
      <c r="E182" s="6" t="s">
        <v>176</v>
      </c>
      <c r="F182" t="str">
        <f t="shared" si="4"/>
        <v>['Thyroid Panel','Free T3',1,'','testid'],</v>
      </c>
    </row>
    <row r="183" spans="1:10" ht="15.75" x14ac:dyDescent="0.25">
      <c r="A183" s="3" t="s">
        <v>208</v>
      </c>
      <c r="B183" s="8" t="s">
        <v>103</v>
      </c>
      <c r="C183" s="8"/>
      <c r="D183">
        <v>2</v>
      </c>
      <c r="E183" s="6" t="s">
        <v>176</v>
      </c>
      <c r="F183" t="str">
        <f t="shared" si="4"/>
        <v>['Thyroid Panel','Free T4',2,'','testid'],</v>
      </c>
    </row>
    <row r="184" spans="1:10" ht="15.75" x14ac:dyDescent="0.25">
      <c r="A184" s="3" t="s">
        <v>208</v>
      </c>
      <c r="B184" s="8" t="s">
        <v>104</v>
      </c>
      <c r="C184" s="8"/>
      <c r="D184">
        <v>3</v>
      </c>
      <c r="E184" s="6" t="s">
        <v>176</v>
      </c>
      <c r="F184" t="str">
        <f t="shared" si="4"/>
        <v>['Thyroid Panel','TSH',3,'','testid'],</v>
      </c>
    </row>
    <row r="185" spans="1:10" ht="15.75" x14ac:dyDescent="0.25">
      <c r="A185" s="3" t="s">
        <v>221</v>
      </c>
      <c r="B185" s="3" t="s">
        <v>221</v>
      </c>
      <c r="C185" s="3"/>
      <c r="D185">
        <v>1</v>
      </c>
      <c r="E185" s="6" t="s">
        <v>176</v>
      </c>
      <c r="F185" t="str">
        <f t="shared" si="4"/>
        <v>['Vitamin D (1,25 Dihydroxy)','Vitamin D (1,25 Dihydroxy)',1,'','testid'],</v>
      </c>
    </row>
    <row r="186" spans="1:10" ht="15.75" x14ac:dyDescent="0.25">
      <c r="A186" s="3" t="s">
        <v>222</v>
      </c>
      <c r="B186" s="3" t="s">
        <v>222</v>
      </c>
      <c r="C186" s="3"/>
      <c r="D186">
        <v>1</v>
      </c>
      <c r="E186" s="6" t="s">
        <v>176</v>
      </c>
      <c r="F186" t="str">
        <f t="shared" si="4"/>
        <v>['Vitamin D (250H)','Vitamin D (250H)',1,'','testid'],</v>
      </c>
    </row>
    <row r="187" spans="1:10" ht="15.75" x14ac:dyDescent="0.25">
      <c r="A187" s="3" t="s">
        <v>81</v>
      </c>
      <c r="B187" s="3" t="s">
        <v>81</v>
      </c>
      <c r="C187" s="3"/>
      <c r="D187">
        <v>1</v>
      </c>
      <c r="E187" s="6" t="s">
        <v>176</v>
      </c>
      <c r="F187" t="str">
        <f t="shared" si="4"/>
        <v>['WBC count','WBC count',1,'','testid'],</v>
      </c>
    </row>
    <row r="188" spans="1:10" ht="15.75" customHeight="1" x14ac:dyDescent="0.25">
      <c r="A188" s="3" t="s">
        <v>82</v>
      </c>
      <c r="B188" t="s">
        <v>113</v>
      </c>
      <c r="D188">
        <v>1</v>
      </c>
      <c r="E188" s="6" t="s">
        <v>176</v>
      </c>
      <c r="F188" t="str">
        <f t="shared" si="4"/>
        <v>['WBC differential','LYMPH',1,'','testid'],</v>
      </c>
      <c r="J188" s="17" t="s">
        <v>105</v>
      </c>
    </row>
    <row r="189" spans="1:10" ht="15.75" x14ac:dyDescent="0.25">
      <c r="A189" s="3" t="s">
        <v>82</v>
      </c>
      <c r="B189" t="s">
        <v>114</v>
      </c>
      <c r="D189">
        <v>2</v>
      </c>
      <c r="E189" s="6" t="s">
        <v>176</v>
      </c>
      <c r="F189" t="str">
        <f t="shared" si="4"/>
        <v>['WBC differential','MONO',2,'','testid'],</v>
      </c>
    </row>
    <row r="190" spans="1:10" ht="15.75" x14ac:dyDescent="0.25">
      <c r="A190" s="3" t="s">
        <v>82</v>
      </c>
      <c r="B190" t="s">
        <v>115</v>
      </c>
      <c r="D190">
        <v>3</v>
      </c>
      <c r="E190" s="6" t="s">
        <v>176</v>
      </c>
      <c r="F190" t="str">
        <f t="shared" si="4"/>
        <v>['WBC differential','NEUT',3,'','testid'],</v>
      </c>
    </row>
    <row r="191" spans="1:10" ht="15.75" x14ac:dyDescent="0.25">
      <c r="A191" s="3" t="s">
        <v>82</v>
      </c>
      <c r="B191" t="s">
        <v>235</v>
      </c>
      <c r="D191">
        <v>4</v>
      </c>
      <c r="E191" s="6" t="s">
        <v>176</v>
      </c>
      <c r="F191" t="str">
        <f t="shared" si="4"/>
        <v>['WBC differential','EO',4,'','testid'],</v>
      </c>
    </row>
    <row r="192" spans="1:10" ht="15.75" x14ac:dyDescent="0.25">
      <c r="A192" s="3" t="s">
        <v>82</v>
      </c>
      <c r="B192" t="s">
        <v>236</v>
      </c>
      <c r="D192">
        <v>5</v>
      </c>
      <c r="E192" s="6" t="s">
        <v>176</v>
      </c>
      <c r="F192" t="str">
        <f t="shared" si="4"/>
        <v>['WBC differential','BAS',5,'','testid'],</v>
      </c>
    </row>
    <row r="193" spans="1:6" ht="15.75" x14ac:dyDescent="0.25">
      <c r="A193" s="3" t="s">
        <v>82</v>
      </c>
      <c r="B193" t="s">
        <v>116</v>
      </c>
      <c r="D193">
        <v>6</v>
      </c>
      <c r="E193" s="6" t="s">
        <v>176</v>
      </c>
      <c r="F193" t="str">
        <f t="shared" si="4"/>
        <v>['WBC differential','BANDS',6,'','testid'],</v>
      </c>
    </row>
    <row r="194" spans="1:6" ht="15.75" x14ac:dyDescent="0.25">
      <c r="A194" s="8" t="s">
        <v>112</v>
      </c>
      <c r="B194" t="s">
        <v>117</v>
      </c>
      <c r="D194">
        <v>1</v>
      </c>
      <c r="E194" s="6" t="s">
        <v>176</v>
      </c>
      <c r="F194" t="str">
        <f t="shared" si="4"/>
        <v>['SPF Surveillance','Herpes B',1,'','testid'],</v>
      </c>
    </row>
    <row r="195" spans="1:6" ht="15.75" x14ac:dyDescent="0.25">
      <c r="A195" s="8" t="s">
        <v>112</v>
      </c>
      <c r="B195" t="s">
        <v>118</v>
      </c>
      <c r="D195">
        <v>2</v>
      </c>
      <c r="E195" s="6" t="s">
        <v>176</v>
      </c>
      <c r="F195" t="str">
        <f t="shared" si="4"/>
        <v>['SPF Surveillance','SRV-2',2,'','testid'],</v>
      </c>
    </row>
    <row r="196" spans="1:6" ht="15.75" x14ac:dyDescent="0.25">
      <c r="A196" s="8" t="s">
        <v>124</v>
      </c>
      <c r="B196" s="10" t="s">
        <v>150</v>
      </c>
      <c r="C196" t="s">
        <v>165</v>
      </c>
      <c r="D196">
        <v>1</v>
      </c>
      <c r="E196" s="6" t="s">
        <v>148</v>
      </c>
      <c r="F196" t="str">
        <f t="shared" si="4"/>
        <v>['ESPF Surveillance - Monthly','E-32221',1,'ELISA','agent'],</v>
      </c>
    </row>
    <row r="197" spans="1:6" ht="15.75" x14ac:dyDescent="0.25">
      <c r="A197" s="8" t="s">
        <v>125</v>
      </c>
      <c r="B197" s="10" t="s">
        <v>150</v>
      </c>
      <c r="C197" s="12" t="s">
        <v>166</v>
      </c>
      <c r="D197" s="12">
        <v>1</v>
      </c>
      <c r="E197" s="6" t="s">
        <v>148</v>
      </c>
      <c r="F197" t="str">
        <f t="shared" si="4"/>
        <v>['ESPF Surveillance - Quarterly','E-32221',1,'Microarray','agent'],</v>
      </c>
    </row>
    <row r="198" spans="1:6" ht="15.75" x14ac:dyDescent="0.25">
      <c r="A198" s="8" t="s">
        <v>138</v>
      </c>
      <c r="B198" s="10" t="s">
        <v>150</v>
      </c>
      <c r="C198" s="12" t="s">
        <v>166</v>
      </c>
      <c r="D198" s="12">
        <v>1</v>
      </c>
      <c r="E198" s="6" t="s">
        <v>148</v>
      </c>
      <c r="F198" t="str">
        <f t="shared" si="4"/>
        <v>['Intuitive Expanded Array','E-32221',1,'Microarray','agent'],</v>
      </c>
    </row>
    <row r="199" spans="1:6" ht="15.75" x14ac:dyDescent="0.25">
      <c r="A199" s="8" t="s">
        <v>140</v>
      </c>
      <c r="B199" s="10" t="s">
        <v>150</v>
      </c>
      <c r="C199" t="s">
        <v>167</v>
      </c>
      <c r="D199" s="12">
        <v>7</v>
      </c>
      <c r="E199" s="6" t="s">
        <v>148</v>
      </c>
      <c r="F199" t="str">
        <f t="shared" si="4"/>
        <v>['PDL ABSCN-8','E-32221',7,'MMIA','agent'],</v>
      </c>
    </row>
    <row r="200" spans="1:6" ht="15.75" x14ac:dyDescent="0.25">
      <c r="A200" s="8" t="s">
        <v>129</v>
      </c>
      <c r="B200" s="10" t="s">
        <v>151</v>
      </c>
      <c r="C200" t="s">
        <v>165</v>
      </c>
      <c r="D200" s="12">
        <v>1</v>
      </c>
      <c r="E200" s="6" t="s">
        <v>148</v>
      </c>
      <c r="F200" t="str">
        <f t="shared" si="4"/>
        <v>['Filovirus','E-YY381',1,'ELISA','agent'],</v>
      </c>
    </row>
    <row r="201" spans="1:6" ht="15.75" x14ac:dyDescent="0.25">
      <c r="A201" s="8" t="s">
        <v>125</v>
      </c>
      <c r="B201" s="11" t="s">
        <v>152</v>
      </c>
      <c r="C201" s="12" t="s">
        <v>166</v>
      </c>
      <c r="D201" s="12">
        <v>5</v>
      </c>
      <c r="E201" s="6" t="s">
        <v>148</v>
      </c>
      <c r="F201" t="str">
        <f t="shared" si="4"/>
        <v>['ESPF Surveillance - Quarterly','E-32120',5,'Microarray','agent'],</v>
      </c>
    </row>
    <row r="202" spans="1:6" ht="15.75" x14ac:dyDescent="0.25">
      <c r="A202" s="8" t="s">
        <v>137</v>
      </c>
      <c r="B202" s="11" t="s">
        <v>152</v>
      </c>
      <c r="C202" t="s">
        <v>168</v>
      </c>
      <c r="D202">
        <v>5</v>
      </c>
      <c r="E202" s="6" t="s">
        <v>148</v>
      </c>
      <c r="F202" t="str">
        <f t="shared" si="4"/>
        <v>['Intuitive Basic Array','E-32120',5,'Micoarray','agent'],</v>
      </c>
    </row>
    <row r="203" spans="1:6" ht="15.75" x14ac:dyDescent="0.25">
      <c r="A203" s="8" t="s">
        <v>138</v>
      </c>
      <c r="B203" s="11" t="s">
        <v>152</v>
      </c>
      <c r="C203" s="12" t="s">
        <v>166</v>
      </c>
      <c r="D203" s="12">
        <v>5</v>
      </c>
      <c r="E203" s="6" t="s">
        <v>148</v>
      </c>
      <c r="F203" t="str">
        <f t="shared" si="4"/>
        <v>['Intuitive Expanded Array','E-32120',5,'Microarray','agent'],</v>
      </c>
    </row>
    <row r="204" spans="1:6" ht="15.75" x14ac:dyDescent="0.25">
      <c r="A204" s="8" t="s">
        <v>125</v>
      </c>
      <c r="B204" s="10" t="s">
        <v>153</v>
      </c>
      <c r="C204" s="12" t="s">
        <v>166</v>
      </c>
      <c r="D204" s="12">
        <v>9</v>
      </c>
      <c r="E204" s="6" t="s">
        <v>148</v>
      </c>
      <c r="F204" t="str">
        <f t="shared" si="4"/>
        <v>['ESPF Surveillance - Quarterly','E-YY515',9,'Microarray','agent'],</v>
      </c>
    </row>
    <row r="205" spans="1:6" ht="15.75" x14ac:dyDescent="0.25">
      <c r="A205" s="8" t="s">
        <v>138</v>
      </c>
      <c r="B205" s="10" t="s">
        <v>153</v>
      </c>
      <c r="C205" s="12" t="s">
        <v>166</v>
      </c>
      <c r="D205" s="12">
        <v>9</v>
      </c>
      <c r="E205" s="6" t="s">
        <v>148</v>
      </c>
      <c r="F205" t="str">
        <f t="shared" si="4"/>
        <v>['Intuitive Expanded Array','E-YY515',9,'Microarray','agent'],</v>
      </c>
    </row>
    <row r="206" spans="1:6" ht="15.75" x14ac:dyDescent="0.25">
      <c r="A206" s="8" t="s">
        <v>123</v>
      </c>
      <c r="B206" s="10" t="s">
        <v>154</v>
      </c>
      <c r="C206" t="s">
        <v>165</v>
      </c>
      <c r="D206">
        <v>1</v>
      </c>
      <c r="E206" s="6" t="s">
        <v>148</v>
      </c>
      <c r="F206" t="str">
        <f t="shared" si="4"/>
        <v>['SPF Surveillance - Annual','E-32140',1,'ELISA','agent'],</v>
      </c>
    </row>
    <row r="207" spans="1:6" ht="15.75" x14ac:dyDescent="0.25">
      <c r="A207" s="8" t="s">
        <v>125</v>
      </c>
      <c r="B207" s="10" t="s">
        <v>154</v>
      </c>
      <c r="C207" s="12" t="s">
        <v>166</v>
      </c>
      <c r="D207" s="12">
        <v>4</v>
      </c>
      <c r="E207" s="6" t="s">
        <v>148</v>
      </c>
      <c r="F207" t="str">
        <f t="shared" si="4"/>
        <v>['ESPF Surveillance - Quarterly','E-32140',4,'Microarray','agent'],</v>
      </c>
    </row>
    <row r="208" spans="1:6" ht="15.75" x14ac:dyDescent="0.25">
      <c r="A208" s="8" t="s">
        <v>127</v>
      </c>
      <c r="B208" s="10" t="s">
        <v>154</v>
      </c>
      <c r="C208" s="12" t="s">
        <v>165</v>
      </c>
      <c r="D208" s="12">
        <v>1</v>
      </c>
      <c r="E208" s="6" t="s">
        <v>148</v>
      </c>
      <c r="F208" t="str">
        <f t="shared" si="4"/>
        <v>['Compromised SPF Surveillance','E-32140',1,'ELISA','agent'],</v>
      </c>
    </row>
    <row r="209" spans="1:6" ht="15.75" x14ac:dyDescent="0.25">
      <c r="A209" s="8" t="s">
        <v>117</v>
      </c>
      <c r="B209" s="10" t="s">
        <v>154</v>
      </c>
      <c r="C209" s="13" t="s">
        <v>165</v>
      </c>
      <c r="D209" s="12">
        <v>1</v>
      </c>
      <c r="E209" s="6" t="s">
        <v>148</v>
      </c>
      <c r="F209" t="str">
        <f t="shared" si="4"/>
        <v>['Herpes B','E-32140',1,'ELISA','agent'],</v>
      </c>
    </row>
    <row r="210" spans="1:6" ht="15.75" x14ac:dyDescent="0.25">
      <c r="A210" s="8" t="s">
        <v>132</v>
      </c>
      <c r="B210" s="10" t="s">
        <v>154</v>
      </c>
      <c r="C210" t="s">
        <v>165</v>
      </c>
      <c r="D210" s="13">
        <v>1</v>
      </c>
      <c r="E210" s="6" t="s">
        <v>148</v>
      </c>
      <c r="F210" t="str">
        <f t="shared" si="4"/>
        <v>['Herpes B Post-Exposure Follow-Up Serology','E-32140',1,'ELISA','agent'],</v>
      </c>
    </row>
    <row r="211" spans="1:6" ht="15.75" x14ac:dyDescent="0.25">
      <c r="A211" s="8" t="s">
        <v>132</v>
      </c>
      <c r="B211" s="10" t="s">
        <v>154</v>
      </c>
      <c r="C211" s="13" t="s">
        <v>169</v>
      </c>
      <c r="D211" s="13">
        <v>2</v>
      </c>
      <c r="E211" s="6" t="s">
        <v>148</v>
      </c>
      <c r="F211" t="str">
        <f t="shared" si="4"/>
        <v>['Herpes B Post-Exposure Follow-Up Serology','E-32140',2,'Western Blot','agent'],</v>
      </c>
    </row>
    <row r="212" spans="1:6" ht="15.75" x14ac:dyDescent="0.25">
      <c r="A212" s="8" t="s">
        <v>132</v>
      </c>
      <c r="B212" s="10" t="s">
        <v>154</v>
      </c>
      <c r="C212" s="13" t="s">
        <v>170</v>
      </c>
      <c r="D212" s="13">
        <v>3</v>
      </c>
      <c r="E212" s="6" t="s">
        <v>148</v>
      </c>
      <c r="F212" t="str">
        <f t="shared" si="4"/>
        <v>['Herpes B Post-Exposure Follow-Up Serology','E-32140',3,'Recombinant ELISA','agent'],</v>
      </c>
    </row>
    <row r="213" spans="1:6" ht="15.75" x14ac:dyDescent="0.25">
      <c r="A213" s="8" t="s">
        <v>134</v>
      </c>
      <c r="B213" s="10" t="s">
        <v>154</v>
      </c>
      <c r="C213" s="14" t="s">
        <v>171</v>
      </c>
      <c r="D213">
        <v>1</v>
      </c>
      <c r="E213" s="6" t="s">
        <v>148</v>
      </c>
      <c r="F213" t="str">
        <f t="shared" si="4"/>
        <v>['Herpes B Post-Exposure Baseline Virology','E-32140',1,'Cell Culture CPE','agent'],</v>
      </c>
    </row>
    <row r="214" spans="1:6" ht="15.75" x14ac:dyDescent="0.25">
      <c r="A214" s="8" t="s">
        <v>134</v>
      </c>
      <c r="B214" s="10" t="s">
        <v>154</v>
      </c>
      <c r="C214" s="14" t="s">
        <v>171</v>
      </c>
      <c r="D214">
        <v>2</v>
      </c>
      <c r="E214" s="6" t="s">
        <v>148</v>
      </c>
      <c r="F214" t="str">
        <f t="shared" si="4"/>
        <v>['Herpes B Post-Exposure Baseline Virology','E-32140',2,'Cell Culture CPE','agent'],</v>
      </c>
    </row>
    <row r="215" spans="1:6" ht="15.75" x14ac:dyDescent="0.25">
      <c r="A215" s="8" t="s">
        <v>134</v>
      </c>
      <c r="B215" s="10" t="s">
        <v>154</v>
      </c>
      <c r="C215" s="14" t="s">
        <v>171</v>
      </c>
      <c r="D215">
        <v>3</v>
      </c>
      <c r="E215" s="6" t="s">
        <v>148</v>
      </c>
      <c r="F215" t="str">
        <f t="shared" si="4"/>
        <v>['Herpes B Post-Exposure Baseline Virology','E-32140',3,'Cell Culture CPE','agent'],</v>
      </c>
    </row>
    <row r="216" spans="1:6" ht="15.75" x14ac:dyDescent="0.25">
      <c r="A216" s="8" t="s">
        <v>134</v>
      </c>
      <c r="B216" s="10" t="s">
        <v>154</v>
      </c>
      <c r="C216" s="14" t="s">
        <v>171</v>
      </c>
      <c r="D216">
        <v>4</v>
      </c>
      <c r="E216" s="6" t="s">
        <v>148</v>
      </c>
      <c r="F216" t="str">
        <f t="shared" si="4"/>
        <v>['Herpes B Post-Exposure Baseline Virology','E-32140',4,'Cell Culture CPE','agent'],</v>
      </c>
    </row>
    <row r="217" spans="1:6" ht="15.75" x14ac:dyDescent="0.25">
      <c r="A217" s="8" t="s">
        <v>134</v>
      </c>
      <c r="B217" s="10" t="s">
        <v>154</v>
      </c>
      <c r="C217" s="14" t="s">
        <v>171</v>
      </c>
      <c r="D217">
        <v>5</v>
      </c>
      <c r="E217" s="6" t="s">
        <v>148</v>
      </c>
      <c r="F217" t="str">
        <f t="shared" ref="F217:F274" si="5">"['"&amp;A217&amp;"','"&amp;B217&amp;"',"&amp;IF(D217&lt;&gt;"",D217,"null")&amp;",'"&amp;C217&amp;"','"&amp;E217&amp;"'],"</f>
        <v>['Herpes B Post-Exposure Baseline Virology','E-32140',5,'Cell Culture CPE','agent'],</v>
      </c>
    </row>
    <row r="218" spans="1:6" ht="15.75" x14ac:dyDescent="0.25">
      <c r="A218" s="8" t="s">
        <v>135</v>
      </c>
      <c r="B218" s="10" t="s">
        <v>154</v>
      </c>
      <c r="C218" t="s">
        <v>165</v>
      </c>
      <c r="D218">
        <v>1</v>
      </c>
      <c r="E218" s="6" t="s">
        <v>148</v>
      </c>
      <c r="F218" t="str">
        <f t="shared" si="5"/>
        <v>['Herpes B Post-Exposure Baseline Serology','E-32140',1,'ELISA','agent'],</v>
      </c>
    </row>
    <row r="219" spans="1:6" ht="15.75" x14ac:dyDescent="0.25">
      <c r="A219" s="8" t="s">
        <v>135</v>
      </c>
      <c r="B219" s="10" t="s">
        <v>154</v>
      </c>
      <c r="C219" s="13" t="s">
        <v>169</v>
      </c>
      <c r="D219">
        <v>2</v>
      </c>
      <c r="E219" s="6" t="s">
        <v>148</v>
      </c>
      <c r="F219" t="str">
        <f t="shared" si="5"/>
        <v>['Herpes B Post-Exposure Baseline Serology','E-32140',2,'Western Blot','agent'],</v>
      </c>
    </row>
    <row r="220" spans="1:6" ht="15.75" x14ac:dyDescent="0.25">
      <c r="A220" s="8" t="s">
        <v>135</v>
      </c>
      <c r="B220" s="10" t="s">
        <v>154</v>
      </c>
      <c r="C220" s="13" t="s">
        <v>170</v>
      </c>
      <c r="D220">
        <v>3</v>
      </c>
      <c r="E220" s="6" t="s">
        <v>148</v>
      </c>
      <c r="F220" t="str">
        <f t="shared" si="5"/>
        <v>['Herpes B Post-Exposure Baseline Serology','E-32140',3,'Recombinant ELISA','agent'],</v>
      </c>
    </row>
    <row r="221" spans="1:6" ht="15.75" x14ac:dyDescent="0.25">
      <c r="A221" s="8" t="s">
        <v>137</v>
      </c>
      <c r="B221" s="10" t="s">
        <v>154</v>
      </c>
      <c r="C221" t="s">
        <v>168</v>
      </c>
      <c r="D221">
        <v>4</v>
      </c>
      <c r="E221" s="6" t="s">
        <v>148</v>
      </c>
      <c r="F221" t="str">
        <f t="shared" si="5"/>
        <v>['Intuitive Basic Array','E-32140',4,'Micoarray','agent'],</v>
      </c>
    </row>
    <row r="222" spans="1:6" ht="15.75" x14ac:dyDescent="0.25">
      <c r="A222" s="8" t="s">
        <v>138</v>
      </c>
      <c r="B222" s="10" t="s">
        <v>154</v>
      </c>
      <c r="C222" s="12" t="s">
        <v>166</v>
      </c>
      <c r="D222" s="12">
        <v>4</v>
      </c>
      <c r="E222" s="6" t="s">
        <v>148</v>
      </c>
      <c r="F222" t="str">
        <f t="shared" si="5"/>
        <v>['Intuitive Expanded Array','E-32140',4,'Microarray','agent'],</v>
      </c>
    </row>
    <row r="223" spans="1:6" ht="15.75" x14ac:dyDescent="0.25">
      <c r="A223" s="8" t="s">
        <v>139</v>
      </c>
      <c r="B223" s="10" t="s">
        <v>154</v>
      </c>
      <c r="C223" t="s">
        <v>167</v>
      </c>
      <c r="D223" s="12">
        <v>4</v>
      </c>
      <c r="E223" s="6" t="s">
        <v>148</v>
      </c>
      <c r="F223" t="str">
        <f t="shared" si="5"/>
        <v>['PDL ABSCN-5','E-32140',4,'MMIA','agent'],</v>
      </c>
    </row>
    <row r="224" spans="1:6" ht="15.75" x14ac:dyDescent="0.25">
      <c r="A224" s="8" t="s">
        <v>140</v>
      </c>
      <c r="B224" s="10" t="s">
        <v>154</v>
      </c>
      <c r="C224" t="s">
        <v>167</v>
      </c>
      <c r="D224" s="12">
        <v>5</v>
      </c>
      <c r="E224" s="6" t="s">
        <v>148</v>
      </c>
      <c r="F224" t="str">
        <f t="shared" si="5"/>
        <v>['PDL ABSCN-8','E-32140',5,'MMIA','agent'],</v>
      </c>
    </row>
    <row r="225" spans="1:6" ht="15.75" x14ac:dyDescent="0.25">
      <c r="A225" s="8" t="s">
        <v>146</v>
      </c>
      <c r="B225" s="10" t="s">
        <v>154</v>
      </c>
      <c r="C225" s="12" t="s">
        <v>165</v>
      </c>
      <c r="D225" s="12">
        <v>1</v>
      </c>
      <c r="E225" s="6" t="s">
        <v>148</v>
      </c>
      <c r="F225" t="str">
        <f t="shared" si="5"/>
        <v>['Herpes B Status Confirmation','E-32140',1,'ELISA','agent'],</v>
      </c>
    </row>
    <row r="226" spans="1:6" ht="15.75" x14ac:dyDescent="0.25">
      <c r="A226" s="8" t="s">
        <v>146</v>
      </c>
      <c r="B226" s="10" t="s">
        <v>154</v>
      </c>
      <c r="C226" s="13" t="s">
        <v>169</v>
      </c>
      <c r="D226">
        <v>2</v>
      </c>
      <c r="E226" s="6" t="s">
        <v>148</v>
      </c>
      <c r="F226" t="str">
        <f t="shared" si="5"/>
        <v>['Herpes B Status Confirmation','E-32140',2,'Western Blot','agent'],</v>
      </c>
    </row>
    <row r="227" spans="1:6" ht="15.75" x14ac:dyDescent="0.25">
      <c r="A227" s="8" t="s">
        <v>146</v>
      </c>
      <c r="B227" s="10" t="s">
        <v>154</v>
      </c>
      <c r="C227" s="13" t="s">
        <v>170</v>
      </c>
      <c r="D227">
        <v>3</v>
      </c>
      <c r="E227" s="6" t="s">
        <v>148</v>
      </c>
      <c r="F227" t="str">
        <f t="shared" si="5"/>
        <v>['Herpes B Status Confirmation','E-32140',3,'Recombinant ELISA','agent'],</v>
      </c>
    </row>
    <row r="228" spans="1:6" ht="15.75" x14ac:dyDescent="0.25">
      <c r="A228" s="8" t="s">
        <v>125</v>
      </c>
      <c r="B228" s="10" t="s">
        <v>155</v>
      </c>
      <c r="C228" s="12" t="s">
        <v>166</v>
      </c>
      <c r="D228" s="12">
        <v>6</v>
      </c>
      <c r="E228" s="6" t="s">
        <v>148</v>
      </c>
      <c r="F228" t="str">
        <f t="shared" si="5"/>
        <v>['ESPF Surveillance - Quarterly','E-33710',6,'Microarray','agent'],</v>
      </c>
    </row>
    <row r="229" spans="1:6" ht="15.75" x14ac:dyDescent="0.25">
      <c r="A229" s="8" t="s">
        <v>137</v>
      </c>
      <c r="B229" s="10" t="s">
        <v>155</v>
      </c>
      <c r="C229" t="s">
        <v>168</v>
      </c>
      <c r="D229">
        <v>6</v>
      </c>
      <c r="E229" s="6" t="s">
        <v>148</v>
      </c>
      <c r="F229" t="str">
        <f t="shared" si="5"/>
        <v>['Intuitive Basic Array','E-33710',6,'Micoarray','agent'],</v>
      </c>
    </row>
    <row r="230" spans="1:6" ht="15.75" x14ac:dyDescent="0.25">
      <c r="A230" s="8" t="s">
        <v>138</v>
      </c>
      <c r="B230" s="10" t="s">
        <v>155</v>
      </c>
      <c r="C230" s="12" t="s">
        <v>166</v>
      </c>
      <c r="D230" s="12">
        <v>6</v>
      </c>
      <c r="E230" s="6" t="s">
        <v>148</v>
      </c>
      <c r="F230" t="str">
        <f t="shared" si="5"/>
        <v>['Intuitive Expanded Array','E-33710',6,'Microarray','agent'],</v>
      </c>
    </row>
    <row r="231" spans="1:6" ht="15.75" x14ac:dyDescent="0.25">
      <c r="A231" s="8" t="s">
        <v>139</v>
      </c>
      <c r="B231" s="10" t="s">
        <v>155</v>
      </c>
      <c r="C231" t="s">
        <v>167</v>
      </c>
      <c r="D231" s="12">
        <v>5</v>
      </c>
      <c r="E231" s="6" t="s">
        <v>148</v>
      </c>
      <c r="F231" t="str">
        <f t="shared" si="5"/>
        <v>['PDL ABSCN-5','E-33710',5,'MMIA','agent'],</v>
      </c>
    </row>
    <row r="232" spans="1:6" ht="15.75" x14ac:dyDescent="0.25">
      <c r="A232" s="8" t="s">
        <v>140</v>
      </c>
      <c r="B232" s="10" t="s">
        <v>155</v>
      </c>
      <c r="C232" t="s">
        <v>167</v>
      </c>
      <c r="D232" s="12">
        <v>6</v>
      </c>
      <c r="E232" s="6" t="s">
        <v>148</v>
      </c>
      <c r="F232" t="str">
        <f t="shared" si="5"/>
        <v>['PDL ABSCN-8','E-33710',6,'MMIA','agent'],</v>
      </c>
    </row>
    <row r="233" spans="1:6" ht="15.75" x14ac:dyDescent="0.25">
      <c r="A233" s="8" t="s">
        <v>130</v>
      </c>
      <c r="B233" s="10" t="s">
        <v>156</v>
      </c>
      <c r="C233" s="12" t="s">
        <v>172</v>
      </c>
      <c r="D233" s="12">
        <v>1</v>
      </c>
      <c r="E233" s="6" t="s">
        <v>148</v>
      </c>
      <c r="F233" t="str">
        <f t="shared" si="5"/>
        <v>['Primagam for TB','E-20010',1,'Interferon-Gamma Mycobacterium Testing (Primagam)','agent'],</v>
      </c>
    </row>
    <row r="234" spans="1:6" ht="15.75" x14ac:dyDescent="0.25">
      <c r="A234" s="8" t="s">
        <v>124</v>
      </c>
      <c r="B234" s="10" t="s">
        <v>157</v>
      </c>
      <c r="C234" t="s">
        <v>165</v>
      </c>
      <c r="D234">
        <v>2</v>
      </c>
      <c r="E234" s="6" t="s">
        <v>148</v>
      </c>
      <c r="F234" t="str">
        <f t="shared" si="5"/>
        <v>['ESPF Surveillance - Monthly','E-32218',2,'ELISA','agent'],</v>
      </c>
    </row>
    <row r="235" spans="1:6" ht="15.75" x14ac:dyDescent="0.25">
      <c r="A235" s="8" t="s">
        <v>125</v>
      </c>
      <c r="B235" s="10" t="s">
        <v>157</v>
      </c>
      <c r="C235" s="12" t="s">
        <v>166</v>
      </c>
      <c r="D235" s="12">
        <v>10</v>
      </c>
      <c r="E235" s="6" t="s">
        <v>148</v>
      </c>
      <c r="F235" t="str">
        <f t="shared" si="5"/>
        <v>['ESPF Surveillance - Quarterly','E-32218',10,'Microarray','agent'],</v>
      </c>
    </row>
    <row r="236" spans="1:6" ht="15.75" x14ac:dyDescent="0.25">
      <c r="A236" s="8" t="s">
        <v>133</v>
      </c>
      <c r="B236" s="10" t="s">
        <v>157</v>
      </c>
      <c r="C236" t="s">
        <v>173</v>
      </c>
      <c r="D236" s="13">
        <v>4</v>
      </c>
      <c r="E236" s="6" t="s">
        <v>148</v>
      </c>
      <c r="F236" t="str">
        <f t="shared" si="5"/>
        <v>['PDL PCR','E-32218',4,'PCR','agent'],</v>
      </c>
    </row>
    <row r="237" spans="1:6" ht="15.75" x14ac:dyDescent="0.25">
      <c r="A237" s="8" t="s">
        <v>138</v>
      </c>
      <c r="B237" s="10" t="s">
        <v>157</v>
      </c>
      <c r="C237" s="12" t="s">
        <v>166</v>
      </c>
      <c r="D237" s="12">
        <v>10</v>
      </c>
      <c r="E237" s="6" t="s">
        <v>148</v>
      </c>
      <c r="F237" t="str">
        <f t="shared" si="5"/>
        <v>['Intuitive Expanded Array','E-32218',10,'Microarray','agent'],</v>
      </c>
    </row>
    <row r="238" spans="1:6" ht="15.75" x14ac:dyDescent="0.25">
      <c r="A238" s="8" t="s">
        <v>140</v>
      </c>
      <c r="B238" s="10" t="s">
        <v>157</v>
      </c>
      <c r="C238" t="s">
        <v>167</v>
      </c>
      <c r="D238" s="12">
        <v>8</v>
      </c>
      <c r="E238" s="6" t="s">
        <v>148</v>
      </c>
      <c r="F238" t="str">
        <f t="shared" si="5"/>
        <v>['PDL ABSCN-8','E-32218',8,'MMIA','agent'],</v>
      </c>
    </row>
    <row r="239" spans="1:6" ht="15.75" x14ac:dyDescent="0.25">
      <c r="A239" s="8" t="s">
        <v>125</v>
      </c>
      <c r="B239" s="10" t="s">
        <v>158</v>
      </c>
      <c r="C239" s="12" t="s">
        <v>166</v>
      </c>
      <c r="D239" s="12">
        <v>7</v>
      </c>
      <c r="E239" s="6" t="s">
        <v>148</v>
      </c>
      <c r="F239" t="str">
        <f t="shared" si="5"/>
        <v>['ESPF Surveillance - Quarterly','E-YY351',7,'Microarray','agent'],</v>
      </c>
    </row>
    <row r="240" spans="1:6" ht="15.75" x14ac:dyDescent="0.25">
      <c r="A240" s="8" t="s">
        <v>133</v>
      </c>
      <c r="B240" s="10" t="s">
        <v>158</v>
      </c>
      <c r="C240" t="s">
        <v>173</v>
      </c>
      <c r="D240" s="13">
        <v>5</v>
      </c>
      <c r="E240" s="6" t="s">
        <v>148</v>
      </c>
      <c r="F240" t="str">
        <f t="shared" si="5"/>
        <v>['PDL PCR','E-YY351',5,'PCR','agent'],</v>
      </c>
    </row>
    <row r="241" spans="1:6" ht="15.75" x14ac:dyDescent="0.25">
      <c r="A241" s="8" t="s">
        <v>137</v>
      </c>
      <c r="B241" s="10" t="s">
        <v>158</v>
      </c>
      <c r="C241" t="s">
        <v>168</v>
      </c>
      <c r="D241">
        <v>7</v>
      </c>
      <c r="E241" s="6" t="s">
        <v>148</v>
      </c>
      <c r="F241" t="str">
        <f t="shared" si="5"/>
        <v>['Intuitive Basic Array','E-YY351',7,'Micoarray','agent'],</v>
      </c>
    </row>
    <row r="242" spans="1:6" ht="15.75" x14ac:dyDescent="0.25">
      <c r="A242" s="8" t="s">
        <v>138</v>
      </c>
      <c r="B242" s="10" t="s">
        <v>158</v>
      </c>
      <c r="C242" s="12" t="s">
        <v>166</v>
      </c>
      <c r="D242" s="12">
        <v>7</v>
      </c>
      <c r="E242" s="6" t="s">
        <v>148</v>
      </c>
      <c r="F242" t="str">
        <f t="shared" si="5"/>
        <v>['Intuitive Expanded Array','E-YY351',7,'Microarray','agent'],</v>
      </c>
    </row>
    <row r="243" spans="1:6" ht="15.75" x14ac:dyDescent="0.25">
      <c r="A243" s="8" t="s">
        <v>139</v>
      </c>
      <c r="B243" s="10" t="s">
        <v>158</v>
      </c>
      <c r="C243" t="s">
        <v>167</v>
      </c>
      <c r="D243" s="12">
        <v>1</v>
      </c>
      <c r="E243" s="6" t="s">
        <v>148</v>
      </c>
      <c r="F243" t="str">
        <f t="shared" si="5"/>
        <v>['PDL ABSCN-5','E-YY351',1,'MMIA','agent'],</v>
      </c>
    </row>
    <row r="244" spans="1:6" ht="15.75" x14ac:dyDescent="0.25">
      <c r="A244" s="8" t="s">
        <v>140</v>
      </c>
      <c r="B244" s="10" t="s">
        <v>158</v>
      </c>
      <c r="C244" t="s">
        <v>167</v>
      </c>
      <c r="D244" s="12">
        <v>1</v>
      </c>
      <c r="E244" s="6" t="s">
        <v>148</v>
      </c>
      <c r="F244" t="str">
        <f t="shared" si="5"/>
        <v>['PDL ABSCN-8','E-YY351',1,'MMIA','agent'],</v>
      </c>
    </row>
    <row r="245" spans="1:6" ht="15.75" x14ac:dyDescent="0.25">
      <c r="A245" s="8" t="s">
        <v>144</v>
      </c>
      <c r="B245" s="10" t="s">
        <v>158</v>
      </c>
      <c r="C245" s="12" t="s">
        <v>169</v>
      </c>
      <c r="D245" s="12">
        <v>4</v>
      </c>
      <c r="E245" s="6" t="s">
        <v>148</v>
      </c>
      <c r="F245" t="str">
        <f t="shared" si="5"/>
        <v>['PDL SIV WB','E-YY351',4,'Western Blot','agent'],</v>
      </c>
    </row>
    <row r="246" spans="1:6" ht="15.75" x14ac:dyDescent="0.25">
      <c r="A246" s="8" t="s">
        <v>124</v>
      </c>
      <c r="B246" s="10" t="s">
        <v>159</v>
      </c>
      <c r="C246" t="s">
        <v>165</v>
      </c>
      <c r="D246">
        <v>3</v>
      </c>
      <c r="E246" s="6" t="s">
        <v>148</v>
      </c>
      <c r="F246" t="str">
        <f t="shared" si="5"/>
        <v>['ESPF Surveillance - Monthly','E-YY370',3,'ELISA','agent'],</v>
      </c>
    </row>
    <row r="247" spans="1:6" ht="15.75" x14ac:dyDescent="0.25">
      <c r="A247" s="8" t="s">
        <v>125</v>
      </c>
      <c r="B247" s="10" t="s">
        <v>159</v>
      </c>
      <c r="C247" s="12" t="s">
        <v>166</v>
      </c>
      <c r="D247" s="12">
        <v>8</v>
      </c>
      <c r="E247" s="6" t="s">
        <v>148</v>
      </c>
      <c r="F247" t="str">
        <f t="shared" si="5"/>
        <v>['ESPF Surveillance - Quarterly','E-YY370',8,'Microarray','agent'],</v>
      </c>
    </row>
    <row r="248" spans="1:6" ht="15.75" x14ac:dyDescent="0.25">
      <c r="A248" s="8" t="s">
        <v>133</v>
      </c>
      <c r="B248" s="10" t="s">
        <v>159</v>
      </c>
      <c r="C248" t="s">
        <v>173</v>
      </c>
      <c r="D248" s="13">
        <v>2</v>
      </c>
      <c r="E248" s="6" t="s">
        <v>148</v>
      </c>
      <c r="F248" t="str">
        <f t="shared" si="5"/>
        <v>['PDL PCR','E-YY370',2,'PCR','agent'],</v>
      </c>
    </row>
    <row r="249" spans="1:6" ht="15.75" x14ac:dyDescent="0.25">
      <c r="A249" s="8" t="s">
        <v>138</v>
      </c>
      <c r="B249" s="10" t="s">
        <v>159</v>
      </c>
      <c r="C249" s="12" t="s">
        <v>166</v>
      </c>
      <c r="D249" s="12">
        <v>8</v>
      </c>
      <c r="E249" s="6" t="s">
        <v>148</v>
      </c>
      <c r="F249" t="str">
        <f t="shared" si="5"/>
        <v>['Intuitive Expanded Array','E-YY370',8,'Microarray','agent'],</v>
      </c>
    </row>
    <row r="250" spans="1:6" ht="15.75" x14ac:dyDescent="0.25">
      <c r="A250" s="8" t="s">
        <v>140</v>
      </c>
      <c r="B250" s="10" t="s">
        <v>159</v>
      </c>
      <c r="C250" t="s">
        <v>167</v>
      </c>
      <c r="D250" s="12">
        <v>4</v>
      </c>
      <c r="E250" s="6" t="s">
        <v>148</v>
      </c>
      <c r="F250" t="str">
        <f t="shared" si="5"/>
        <v>['PDL ABSCN-8','E-YY370',4,'MMIA','agent'],</v>
      </c>
    </row>
    <row r="251" spans="1:6" ht="15.75" x14ac:dyDescent="0.25">
      <c r="A251" s="8" t="s">
        <v>133</v>
      </c>
      <c r="B251" s="11" t="s">
        <v>160</v>
      </c>
      <c r="C251" t="s">
        <v>173</v>
      </c>
      <c r="D251" s="13">
        <v>1</v>
      </c>
      <c r="E251" s="6" t="s">
        <v>148</v>
      </c>
      <c r="F251" t="str">
        <f t="shared" si="5"/>
        <v>['PDL PCR','E-YY328',1,'PCR','agent'],</v>
      </c>
    </row>
    <row r="252" spans="1:6" ht="15.75" x14ac:dyDescent="0.25">
      <c r="A252" s="8" t="s">
        <v>139</v>
      </c>
      <c r="B252" s="11" t="s">
        <v>160</v>
      </c>
      <c r="C252" t="s">
        <v>167</v>
      </c>
      <c r="D252" s="12">
        <v>2</v>
      </c>
      <c r="E252" s="6" t="s">
        <v>148</v>
      </c>
      <c r="F252" t="str">
        <f t="shared" si="5"/>
        <v>['PDL ABSCN-5','E-YY328',2,'MMIA','agent'],</v>
      </c>
    </row>
    <row r="253" spans="1:6" ht="15.75" x14ac:dyDescent="0.25">
      <c r="A253" s="8" t="s">
        <v>140</v>
      </c>
      <c r="B253" s="11" t="s">
        <v>160</v>
      </c>
      <c r="C253" t="s">
        <v>167</v>
      </c>
      <c r="D253" s="12">
        <v>2</v>
      </c>
      <c r="E253" s="6" t="s">
        <v>148</v>
      </c>
      <c r="F253" t="str">
        <f t="shared" si="5"/>
        <v>['PDL ABSCN-8','E-YY328',2,'MMIA','agent'],</v>
      </c>
    </row>
    <row r="254" spans="1:6" ht="15.75" x14ac:dyDescent="0.25">
      <c r="A254" s="8" t="s">
        <v>141</v>
      </c>
      <c r="B254" s="10" t="s">
        <v>161</v>
      </c>
      <c r="C254" s="12" t="s">
        <v>169</v>
      </c>
      <c r="D254" s="12">
        <v>1</v>
      </c>
      <c r="E254" s="6" t="s">
        <v>148</v>
      </c>
      <c r="F254" t="str">
        <f t="shared" si="5"/>
        <v>['PDL SRV1 WB','E-Y3283',1,'Western Blot','agent'],</v>
      </c>
    </row>
    <row r="255" spans="1:6" ht="15.75" x14ac:dyDescent="0.25">
      <c r="A255" s="8" t="s">
        <v>123</v>
      </c>
      <c r="B255" s="10" t="s">
        <v>162</v>
      </c>
      <c r="C255" s="15" t="s">
        <v>174</v>
      </c>
      <c r="D255">
        <v>2</v>
      </c>
      <c r="E255" s="6" t="s">
        <v>148</v>
      </c>
      <c r="F255" t="str">
        <f t="shared" si="5"/>
        <v>['SPF Surveillance - Annual','E-Y3284',2,'IF-MEMBRANE','agent'],</v>
      </c>
    </row>
    <row r="256" spans="1:6" ht="15.75" x14ac:dyDescent="0.25">
      <c r="A256" s="8" t="s">
        <v>125</v>
      </c>
      <c r="B256" s="10" t="s">
        <v>162</v>
      </c>
      <c r="C256" s="12" t="s">
        <v>166</v>
      </c>
      <c r="D256" s="12">
        <v>2</v>
      </c>
      <c r="E256" s="6" t="s">
        <v>148</v>
      </c>
      <c r="F256" t="str">
        <f t="shared" si="5"/>
        <v>['ESPF Surveillance - Quarterly','E-Y3284',2,'Microarray','agent'],</v>
      </c>
    </row>
    <row r="257" spans="1:6" ht="15.75" x14ac:dyDescent="0.25">
      <c r="A257" s="8" t="s">
        <v>126</v>
      </c>
      <c r="B257" s="10" t="s">
        <v>162</v>
      </c>
      <c r="C257" s="15" t="s">
        <v>174</v>
      </c>
      <c r="D257" s="12">
        <v>1</v>
      </c>
      <c r="E257" s="6" t="s">
        <v>148</v>
      </c>
      <c r="F257" t="str">
        <f t="shared" si="5"/>
        <v>['Japanese Macaque Surveillance','E-Y3284',1,'IF-MEMBRANE','agent'],</v>
      </c>
    </row>
    <row r="258" spans="1:6" ht="15.75" x14ac:dyDescent="0.25">
      <c r="A258" s="8" t="s">
        <v>128</v>
      </c>
      <c r="B258" s="10" t="s">
        <v>162</v>
      </c>
      <c r="C258" s="13" t="s">
        <v>174</v>
      </c>
      <c r="D258" s="12">
        <v>1</v>
      </c>
      <c r="E258" s="6" t="s">
        <v>148</v>
      </c>
      <c r="F258" t="str">
        <f t="shared" si="5"/>
        <v>['SRV','E-Y3284',1,'IF-MEMBRANE','agent'],</v>
      </c>
    </row>
    <row r="259" spans="1:6" ht="15.75" x14ac:dyDescent="0.25">
      <c r="A259" s="8" t="s">
        <v>135</v>
      </c>
      <c r="B259" s="10" t="s">
        <v>162</v>
      </c>
      <c r="C259" s="15" t="s">
        <v>174</v>
      </c>
      <c r="D259">
        <v>4</v>
      </c>
      <c r="E259" s="6" t="s">
        <v>148</v>
      </c>
      <c r="F259" t="str">
        <f t="shared" si="5"/>
        <v>['Herpes B Post-Exposure Baseline Serology','E-Y3284',4,'IF-MEMBRANE','agent'],</v>
      </c>
    </row>
    <row r="260" spans="1:6" ht="15.75" x14ac:dyDescent="0.25">
      <c r="A260" s="8" t="s">
        <v>137</v>
      </c>
      <c r="B260" s="10" t="s">
        <v>162</v>
      </c>
      <c r="C260" t="s">
        <v>168</v>
      </c>
      <c r="D260">
        <v>2</v>
      </c>
      <c r="E260" s="6" t="s">
        <v>148</v>
      </c>
      <c r="F260" t="str">
        <f t="shared" si="5"/>
        <v>['Intuitive Basic Array','E-Y3284',2,'Micoarray','agent'],</v>
      </c>
    </row>
    <row r="261" spans="1:6" ht="15.75" x14ac:dyDescent="0.25">
      <c r="A261" s="8" t="s">
        <v>138</v>
      </c>
      <c r="B261" s="10" t="s">
        <v>162</v>
      </c>
      <c r="C261" s="12" t="s">
        <v>166</v>
      </c>
      <c r="D261" s="12">
        <v>2</v>
      </c>
      <c r="E261" s="6" t="s">
        <v>148</v>
      </c>
      <c r="F261" t="str">
        <f t="shared" si="5"/>
        <v>['Intuitive Expanded Array','E-Y3284',2,'Microarray','agent'],</v>
      </c>
    </row>
    <row r="262" spans="1:6" ht="15.75" x14ac:dyDescent="0.25">
      <c r="A262" s="8" t="s">
        <v>142</v>
      </c>
      <c r="B262" s="10" t="s">
        <v>162</v>
      </c>
      <c r="C262" s="12" t="s">
        <v>169</v>
      </c>
      <c r="D262" s="12">
        <v>2</v>
      </c>
      <c r="E262" s="6" t="s">
        <v>148</v>
      </c>
      <c r="F262" t="str">
        <f t="shared" si="5"/>
        <v>['PDL SRV2 WB','E-Y3284',2,'Western Blot','agent'],</v>
      </c>
    </row>
    <row r="263" spans="1:6" ht="15.75" x14ac:dyDescent="0.25">
      <c r="A263" s="8" t="s">
        <v>125</v>
      </c>
      <c r="B263" s="10" t="s">
        <v>163</v>
      </c>
      <c r="C263" s="12" t="s">
        <v>166</v>
      </c>
      <c r="D263" s="12">
        <v>1</v>
      </c>
      <c r="E263" s="6" t="s">
        <v>148</v>
      </c>
      <c r="F263" t="str">
        <f t="shared" si="5"/>
        <v>['ESPF Surveillance - Quarterly','E-Y3287',1,'Microarray','agent'],</v>
      </c>
    </row>
    <row r="264" spans="1:6" ht="15.75" x14ac:dyDescent="0.25">
      <c r="A264" s="8" t="s">
        <v>137</v>
      </c>
      <c r="B264" s="10" t="s">
        <v>163</v>
      </c>
      <c r="C264" t="s">
        <v>168</v>
      </c>
      <c r="D264">
        <v>1</v>
      </c>
      <c r="E264" s="6" t="s">
        <v>148</v>
      </c>
      <c r="F264" t="str">
        <f t="shared" si="5"/>
        <v>['Intuitive Basic Array','E-Y3287',1,'Micoarray','agent'],</v>
      </c>
    </row>
    <row r="265" spans="1:6" ht="15.75" x14ac:dyDescent="0.25">
      <c r="A265" s="8" t="s">
        <v>138</v>
      </c>
      <c r="B265" s="10" t="s">
        <v>163</v>
      </c>
      <c r="C265" s="12" t="s">
        <v>166</v>
      </c>
      <c r="D265" s="12">
        <v>1</v>
      </c>
      <c r="E265" s="6" t="s">
        <v>148</v>
      </c>
      <c r="F265" t="str">
        <f t="shared" si="5"/>
        <v>['Intuitive Expanded Array','E-Y3287',1,'Microarray','agent'],</v>
      </c>
    </row>
    <row r="266" spans="1:6" ht="15.75" x14ac:dyDescent="0.25">
      <c r="A266" s="8" t="s">
        <v>143</v>
      </c>
      <c r="B266" s="10" t="s">
        <v>163</v>
      </c>
      <c r="C266" s="12" t="s">
        <v>169</v>
      </c>
      <c r="D266" s="12">
        <v>3</v>
      </c>
      <c r="E266" s="6" t="s">
        <v>148</v>
      </c>
      <c r="F266" t="str">
        <f t="shared" si="5"/>
        <v>['PDL SRV5 WB','E-Y3287',3,'Western Blot','agent'],</v>
      </c>
    </row>
    <row r="267" spans="1:6" ht="15.75" x14ac:dyDescent="0.25">
      <c r="A267" s="8" t="s">
        <v>125</v>
      </c>
      <c r="B267" s="10" t="s">
        <v>164</v>
      </c>
      <c r="C267" s="12" t="s">
        <v>166</v>
      </c>
      <c r="D267" s="12">
        <v>3</v>
      </c>
      <c r="E267" s="6" t="s">
        <v>148</v>
      </c>
      <c r="F267" t="str">
        <f t="shared" si="5"/>
        <v>['ESPF Surveillance - Quarterly','E-YY331',3,'Microarray','agent'],</v>
      </c>
    </row>
    <row r="268" spans="1:6" ht="15.75" x14ac:dyDescent="0.25">
      <c r="A268" s="8" t="s">
        <v>133</v>
      </c>
      <c r="B268" s="10" t="s">
        <v>164</v>
      </c>
      <c r="C268" t="s">
        <v>173</v>
      </c>
      <c r="D268" s="13">
        <v>3</v>
      </c>
      <c r="E268" s="6" t="s">
        <v>148</v>
      </c>
      <c r="F268" t="str">
        <f t="shared" si="5"/>
        <v>['PDL PCR','E-YY331',3,'PCR','agent'],</v>
      </c>
    </row>
    <row r="269" spans="1:6" ht="15.75" x14ac:dyDescent="0.25">
      <c r="A269" s="8" t="s">
        <v>137</v>
      </c>
      <c r="B269" s="10" t="s">
        <v>164</v>
      </c>
      <c r="C269" t="s">
        <v>168</v>
      </c>
      <c r="D269">
        <v>3</v>
      </c>
      <c r="E269" s="6" t="s">
        <v>148</v>
      </c>
      <c r="F269" t="str">
        <f t="shared" si="5"/>
        <v>['Intuitive Basic Array','E-YY331',3,'Micoarray','agent'],</v>
      </c>
    </row>
    <row r="270" spans="1:6" ht="15.75" x14ac:dyDescent="0.25">
      <c r="A270" s="8" t="s">
        <v>138</v>
      </c>
      <c r="B270" s="10" t="s">
        <v>164</v>
      </c>
      <c r="C270" s="12" t="s">
        <v>166</v>
      </c>
      <c r="D270" s="12">
        <v>3</v>
      </c>
      <c r="E270" s="6" t="s">
        <v>148</v>
      </c>
      <c r="F270" t="str">
        <f t="shared" si="5"/>
        <v>['Intuitive Expanded Array','E-YY331',3,'Microarray','agent'],</v>
      </c>
    </row>
    <row r="271" spans="1:6" ht="15.75" x14ac:dyDescent="0.25">
      <c r="A271" s="8" t="s">
        <v>139</v>
      </c>
      <c r="B271" s="10" t="s">
        <v>164</v>
      </c>
      <c r="C271" t="s">
        <v>167</v>
      </c>
      <c r="D271" s="12">
        <v>3</v>
      </c>
      <c r="E271" s="6" t="s">
        <v>148</v>
      </c>
      <c r="F271" t="str">
        <f t="shared" si="5"/>
        <v>['PDL ABSCN-5','E-YY331',3,'MMIA','agent'],</v>
      </c>
    </row>
    <row r="272" spans="1:6" ht="15.75" x14ac:dyDescent="0.25">
      <c r="A272" s="8" t="s">
        <v>140</v>
      </c>
      <c r="B272" s="10" t="s">
        <v>164</v>
      </c>
      <c r="C272" t="s">
        <v>167</v>
      </c>
      <c r="D272" s="12">
        <v>3</v>
      </c>
      <c r="E272" s="6" t="s">
        <v>148</v>
      </c>
      <c r="F272" t="str">
        <f t="shared" si="5"/>
        <v>['PDL ABSCN-8','E-YY331',3,'MMIA','agent'],</v>
      </c>
    </row>
    <row r="273" spans="1:6" ht="15.75" x14ac:dyDescent="0.25">
      <c r="A273" s="8" t="s">
        <v>145</v>
      </c>
      <c r="B273" s="10" t="s">
        <v>164</v>
      </c>
      <c r="C273" s="12" t="s">
        <v>169</v>
      </c>
      <c r="D273" s="12">
        <v>5</v>
      </c>
      <c r="E273" s="6" t="s">
        <v>148</v>
      </c>
      <c r="F273" t="str">
        <f t="shared" si="5"/>
        <v>['PDL STLV WB','E-YY331',5,'Western Blot','agent'],</v>
      </c>
    </row>
    <row r="274" spans="1:6" ht="15.75" x14ac:dyDescent="0.25">
      <c r="A274" s="8" t="s">
        <v>131</v>
      </c>
      <c r="B274" s="10" t="s">
        <v>160</v>
      </c>
      <c r="C274" s="14" t="s">
        <v>171</v>
      </c>
      <c r="D274" s="14">
        <v>1</v>
      </c>
      <c r="E274" s="6" t="s">
        <v>148</v>
      </c>
      <c r="F274" t="str">
        <f t="shared" si="5"/>
        <v>['SRV Virus Isolation','E-YY328',1,'Cell Culture CPE','agent'],</v>
      </c>
    </row>
  </sheetData>
  <sortState ref="A41:I59">
    <sortCondition ref="D41:D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Types of Services</vt:lpstr>
      <vt:lpstr>Results Per Request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cp:lastPrinted>2013-08-12T20:31:13Z</cp:lastPrinted>
  <dcterms:created xsi:type="dcterms:W3CDTF">2013-08-12T11:50:43Z</dcterms:created>
  <dcterms:modified xsi:type="dcterms:W3CDTF">2014-01-10T18:24:07Z</dcterms:modified>
</cp:coreProperties>
</file>