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XML_Project\Heidi_Serology_BulkEntry\New Template Process\SPF_TestFiles\"/>
    </mc:Choice>
  </mc:AlternateContent>
  <xr:revisionPtr revIDLastSave="0" documentId="8_{A9785989-C3CC-4B1B-A80A-AFA16B1E4451}" xr6:coauthVersionLast="36" xr6:coauthVersionMax="36" xr10:uidLastSave="{00000000-0000-0000-0000-000000000000}"/>
  <bookViews>
    <workbookView xWindow="8028" yWindow="6768" windowWidth="7668" windowHeight="6540" activeTab="7" xr2:uid="{00000000-000D-0000-FFFF-FFFF00000000}"/>
  </bookViews>
  <sheets>
    <sheet name="Summary" sheetId="3" r:id="rId1"/>
    <sheet name="Sample Labels" sheetId="7" r:id="rId2"/>
    <sheet name="Raw Data" sheetId="4" r:id="rId3"/>
    <sheet name="Sample Data" sheetId="5" r:id="rId4"/>
    <sheet name="Controls" sheetId="6" r:id="rId5"/>
    <sheet name="Processing Sheet (DNA)" sheetId="8" r:id="rId6"/>
    <sheet name="Processing Sheet (ODC)" sheetId="9" r:id="rId7"/>
    <sheet name="Processing Sheet (PRIME)" sheetId="10" r:id="rId8"/>
  </sheets>
  <definedNames>
    <definedName name="_xlnm._FilterDatabase" localSheetId="0" hidden="1">Summary!$M$1:$M$537</definedName>
    <definedName name="_xlnm.Print_Area" localSheetId="0">Summary!$A$1:$M$356</definedName>
    <definedName name="_xlnm.Print_Titles" localSheetId="0">Summary!$53:$56</definedName>
  </definedNames>
  <calcPr calcId="191029"/>
</workbook>
</file>

<file path=xl/calcChain.xml><?xml version="1.0" encoding="utf-8"?>
<calcChain xmlns="http://schemas.openxmlformats.org/spreadsheetml/2006/main">
  <c r="F383" i="3" l="1"/>
  <c r="F382" i="3"/>
  <c r="F380" i="3"/>
  <c r="F379" i="3"/>
  <c r="F377" i="3"/>
  <c r="F376" i="3"/>
  <c r="F374" i="3"/>
  <c r="F373" i="3"/>
  <c r="F371" i="3"/>
  <c r="F370" i="3"/>
  <c r="F368" i="3"/>
  <c r="F367" i="3"/>
  <c r="F365" i="3"/>
  <c r="F364" i="3"/>
  <c r="F362" i="3"/>
  <c r="F361" i="3"/>
  <c r="F359" i="3"/>
  <c r="F358" i="3"/>
  <c r="F356" i="3"/>
  <c r="F355" i="3"/>
  <c r="F353" i="3"/>
  <c r="F352" i="3"/>
  <c r="F350" i="3"/>
  <c r="F349" i="3"/>
  <c r="F347" i="3"/>
  <c r="F346" i="3"/>
  <c r="F344" i="3"/>
  <c r="F343" i="3"/>
  <c r="F341" i="3"/>
  <c r="F340" i="3"/>
  <c r="F338" i="3"/>
  <c r="F337" i="3"/>
  <c r="F335" i="3"/>
  <c r="F334" i="3"/>
  <c r="F332" i="3"/>
  <c r="F331" i="3"/>
  <c r="F329" i="3"/>
  <c r="F328" i="3"/>
  <c r="F326" i="3"/>
  <c r="F325" i="3"/>
  <c r="F323" i="3"/>
  <c r="F322" i="3"/>
  <c r="F320" i="3"/>
  <c r="F319" i="3"/>
  <c r="F317" i="3"/>
  <c r="F316" i="3"/>
  <c r="F314" i="3"/>
  <c r="F313" i="3"/>
  <c r="F311" i="3"/>
  <c r="F310" i="3"/>
  <c r="F308" i="3"/>
  <c r="F307" i="3"/>
  <c r="F305" i="3"/>
  <c r="F304" i="3"/>
  <c r="F302" i="3"/>
  <c r="F301" i="3"/>
  <c r="F299" i="3"/>
  <c r="F298" i="3"/>
  <c r="F296" i="3"/>
  <c r="F295" i="3"/>
  <c r="F293" i="3"/>
  <c r="F292" i="3"/>
  <c r="F290" i="3"/>
  <c r="F289" i="3"/>
  <c r="F287" i="3"/>
  <c r="F286" i="3"/>
  <c r="F284" i="3"/>
  <c r="F283" i="3"/>
  <c r="F281" i="3"/>
  <c r="F280" i="3"/>
  <c r="F278" i="3"/>
  <c r="F277" i="3"/>
  <c r="F275" i="3"/>
  <c r="F274" i="3"/>
  <c r="F272" i="3"/>
  <c r="F271" i="3"/>
  <c r="F269" i="3"/>
  <c r="F268" i="3"/>
  <c r="F266" i="3"/>
  <c r="F265" i="3"/>
  <c r="F263" i="3"/>
  <c r="F262" i="3"/>
  <c r="F260" i="3"/>
  <c r="F259" i="3"/>
  <c r="F257" i="3"/>
  <c r="F256" i="3"/>
  <c r="F254" i="3"/>
  <c r="F253" i="3"/>
  <c r="F251" i="3"/>
  <c r="F250" i="3"/>
  <c r="F248" i="3"/>
  <c r="F247" i="3"/>
  <c r="F245" i="3"/>
  <c r="F244" i="3"/>
  <c r="F242" i="3"/>
  <c r="F241" i="3"/>
  <c r="F239" i="3"/>
  <c r="F238" i="3"/>
  <c r="F236" i="3"/>
  <c r="F235" i="3"/>
  <c r="F233" i="3"/>
  <c r="F232" i="3"/>
  <c r="F230" i="3"/>
  <c r="F229" i="3"/>
  <c r="F227" i="3"/>
  <c r="F226" i="3"/>
  <c r="F224" i="3"/>
  <c r="F223" i="3"/>
  <c r="F221" i="3"/>
  <c r="F220" i="3"/>
  <c r="F218" i="3"/>
  <c r="F217" i="3"/>
  <c r="F215" i="3"/>
  <c r="F214" i="3"/>
  <c r="F212" i="3"/>
  <c r="F211" i="3"/>
  <c r="F209" i="3"/>
  <c r="F208" i="3"/>
  <c r="F206" i="3"/>
  <c r="F205" i="3"/>
  <c r="F203" i="3"/>
  <c r="F202" i="3"/>
  <c r="F200" i="3"/>
  <c r="F199" i="3"/>
  <c r="F197" i="3"/>
  <c r="F196" i="3"/>
  <c r="F194" i="3"/>
  <c r="F193" i="3"/>
  <c r="F191" i="3"/>
  <c r="F190" i="3"/>
  <c r="F188" i="3"/>
  <c r="F187" i="3"/>
  <c r="F185" i="3"/>
  <c r="F184" i="3"/>
  <c r="F182" i="3"/>
  <c r="F181" i="3"/>
  <c r="F179" i="3"/>
  <c r="F178" i="3"/>
  <c r="F176" i="3"/>
  <c r="F175" i="3"/>
  <c r="F173" i="3"/>
  <c r="F172" i="3"/>
  <c r="F170" i="3"/>
  <c r="F169" i="3"/>
  <c r="F167" i="3"/>
  <c r="F166" i="3"/>
  <c r="F164" i="3"/>
  <c r="F163" i="3"/>
  <c r="F161" i="3"/>
  <c r="F160" i="3"/>
  <c r="F158" i="3"/>
  <c r="F157" i="3"/>
  <c r="F155" i="3"/>
  <c r="F154" i="3"/>
  <c r="F152" i="3"/>
  <c r="F151" i="3"/>
  <c r="F149" i="3"/>
  <c r="F148" i="3"/>
  <c r="F146" i="3"/>
  <c r="F145" i="3"/>
  <c r="F143" i="3"/>
  <c r="F142" i="3"/>
  <c r="F140" i="3"/>
  <c r="F139" i="3"/>
  <c r="F137" i="3"/>
  <c r="F136" i="3"/>
  <c r="F134" i="3"/>
  <c r="F133" i="3"/>
  <c r="F131" i="3"/>
  <c r="F130" i="3"/>
  <c r="F128" i="3"/>
  <c r="F127" i="3"/>
  <c r="F125" i="3"/>
  <c r="F124" i="3"/>
  <c r="F122" i="3"/>
  <c r="F121" i="3"/>
  <c r="F119" i="3"/>
  <c r="F118" i="3"/>
  <c r="F116" i="3"/>
  <c r="F115" i="3"/>
  <c r="F113" i="3"/>
  <c r="F112" i="3"/>
  <c r="F110" i="3"/>
  <c r="F109" i="3"/>
  <c r="F107" i="3"/>
  <c r="F106" i="3"/>
  <c r="F104" i="3"/>
  <c r="F103" i="3"/>
  <c r="F101" i="3"/>
  <c r="F100" i="3"/>
  <c r="F98" i="3"/>
  <c r="F97" i="3"/>
  <c r="F95" i="3"/>
  <c r="F94" i="3"/>
  <c r="F92" i="3"/>
  <c r="F91" i="3"/>
  <c r="F89" i="3"/>
  <c r="F88" i="3"/>
  <c r="F86" i="3"/>
  <c r="F85" i="3"/>
  <c r="F83" i="3"/>
  <c r="F82" i="3"/>
  <c r="F80" i="3"/>
  <c r="F79" i="3"/>
  <c r="F77" i="3"/>
  <c r="F76" i="3"/>
  <c r="F74" i="3"/>
  <c r="F73" i="3"/>
  <c r="F71" i="3"/>
  <c r="F70" i="3"/>
  <c r="F68" i="3"/>
  <c r="F67" i="3"/>
  <c r="F65" i="3"/>
  <c r="F64" i="3"/>
  <c r="F62" i="3"/>
  <c r="F61" i="3"/>
  <c r="F59" i="3"/>
  <c r="F58" i="3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2" i="9"/>
  <c r="A3" i="3"/>
  <c r="A2" i="3"/>
  <c r="A1" i="3"/>
  <c r="C327" i="8"/>
  <c r="E381" i="3"/>
  <c r="B327" i="8"/>
  <c r="M381" i="3" s="1"/>
  <c r="A327" i="8"/>
  <c r="D381" i="3" s="1"/>
  <c r="C324" i="8"/>
  <c r="E378" i="3" s="1"/>
  <c r="B324" i="8"/>
  <c r="M378" i="3" s="1"/>
  <c r="A324" i="8"/>
  <c r="D378" i="3" s="1"/>
  <c r="C321" i="8"/>
  <c r="E375" i="3" s="1"/>
  <c r="B321" i="8"/>
  <c r="M375" i="3" s="1"/>
  <c r="A321" i="8"/>
  <c r="D375" i="3" s="1"/>
  <c r="J11" i="3"/>
  <c r="J13" i="3"/>
  <c r="J15" i="3"/>
  <c r="J9" i="3"/>
  <c r="I57" i="3"/>
  <c r="A237" i="8"/>
  <c r="D291" i="3" s="1"/>
  <c r="B237" i="8"/>
  <c r="M291" i="3" s="1"/>
  <c r="C237" i="8"/>
  <c r="E291" i="3" s="1"/>
  <c r="A240" i="8"/>
  <c r="D294" i="3" s="1"/>
  <c r="B240" i="8"/>
  <c r="M294" i="3" s="1"/>
  <c r="C240" i="8"/>
  <c r="E294" i="3" s="1"/>
  <c r="A243" i="8"/>
  <c r="D297" i="3" s="1"/>
  <c r="B243" i="8"/>
  <c r="M297" i="3" s="1"/>
  <c r="C243" i="8"/>
  <c r="E297" i="3" s="1"/>
  <c r="A246" i="8"/>
  <c r="D300" i="3" s="1"/>
  <c r="B246" i="8"/>
  <c r="M300" i="3" s="1"/>
  <c r="C246" i="8"/>
  <c r="E300" i="3" s="1"/>
  <c r="A249" i="8"/>
  <c r="D303" i="3" s="1"/>
  <c r="B249" i="8"/>
  <c r="M303" i="3"/>
  <c r="C249" i="8"/>
  <c r="E303" i="3" s="1"/>
  <c r="A252" i="8"/>
  <c r="D306" i="3" s="1"/>
  <c r="B252" i="8"/>
  <c r="M306" i="3" s="1"/>
  <c r="C252" i="8"/>
  <c r="E306" i="3" s="1"/>
  <c r="A255" i="8"/>
  <c r="D309" i="3" s="1"/>
  <c r="B255" i="8"/>
  <c r="M309" i="3" s="1"/>
  <c r="C255" i="8"/>
  <c r="E309" i="3" s="1"/>
  <c r="A258" i="8"/>
  <c r="D312" i="3" s="1"/>
  <c r="B258" i="8"/>
  <c r="M312" i="3" s="1"/>
  <c r="C258" i="8"/>
  <c r="E312" i="3" s="1"/>
  <c r="A261" i="8"/>
  <c r="D315" i="3" s="1"/>
  <c r="B261" i="8"/>
  <c r="M315" i="3" s="1"/>
  <c r="C261" i="8"/>
  <c r="E315" i="3" s="1"/>
  <c r="A264" i="8"/>
  <c r="D318" i="3" s="1"/>
  <c r="B264" i="8"/>
  <c r="M318" i="3" s="1"/>
  <c r="C264" i="8"/>
  <c r="E318" i="3" s="1"/>
  <c r="A267" i="8"/>
  <c r="D321" i="3" s="1"/>
  <c r="B267" i="8"/>
  <c r="M321" i="3" s="1"/>
  <c r="C267" i="8"/>
  <c r="E321" i="3" s="1"/>
  <c r="A270" i="8"/>
  <c r="D324" i="3" s="1"/>
  <c r="B270" i="8"/>
  <c r="M324" i="3" s="1"/>
  <c r="C270" i="8"/>
  <c r="E324" i="3" s="1"/>
  <c r="A273" i="8"/>
  <c r="D327" i="3" s="1"/>
  <c r="B273" i="8"/>
  <c r="M327" i="3" s="1"/>
  <c r="C273" i="8"/>
  <c r="E327" i="3" s="1"/>
  <c r="A276" i="8"/>
  <c r="D330" i="3" s="1"/>
  <c r="B276" i="8"/>
  <c r="M330" i="3" s="1"/>
  <c r="C276" i="8"/>
  <c r="E330" i="3" s="1"/>
  <c r="A279" i="8"/>
  <c r="D333" i="3" s="1"/>
  <c r="B279" i="8"/>
  <c r="M333" i="3" s="1"/>
  <c r="C279" i="8"/>
  <c r="E333" i="3" s="1"/>
  <c r="A282" i="8"/>
  <c r="D336" i="3" s="1"/>
  <c r="B282" i="8"/>
  <c r="M336" i="3" s="1"/>
  <c r="C282" i="8"/>
  <c r="E336" i="3" s="1"/>
  <c r="A285" i="8"/>
  <c r="D339" i="3" s="1"/>
  <c r="B285" i="8"/>
  <c r="M339" i="3"/>
  <c r="C285" i="8"/>
  <c r="E339" i="3" s="1"/>
  <c r="A288" i="8"/>
  <c r="D342" i="3" s="1"/>
  <c r="B288" i="8"/>
  <c r="M342" i="3" s="1"/>
  <c r="C288" i="8"/>
  <c r="E342" i="3" s="1"/>
  <c r="A291" i="8"/>
  <c r="D345" i="3" s="1"/>
  <c r="B291" i="8"/>
  <c r="M345" i="3" s="1"/>
  <c r="C291" i="8"/>
  <c r="E345" i="3" s="1"/>
  <c r="A294" i="8"/>
  <c r="D348" i="3" s="1"/>
  <c r="B294" i="8"/>
  <c r="M348" i="3" s="1"/>
  <c r="C294" i="8"/>
  <c r="E348" i="3" s="1"/>
  <c r="A297" i="8"/>
  <c r="D351" i="3" s="1"/>
  <c r="B297" i="8"/>
  <c r="M351" i="3" s="1"/>
  <c r="C297" i="8"/>
  <c r="E351" i="3" s="1"/>
  <c r="A300" i="8"/>
  <c r="D354" i="3" s="1"/>
  <c r="B300" i="8"/>
  <c r="M354" i="3" s="1"/>
  <c r="C300" i="8"/>
  <c r="E354" i="3" s="1"/>
  <c r="A303" i="8"/>
  <c r="D357" i="3" s="1"/>
  <c r="B303" i="8"/>
  <c r="M357" i="3" s="1"/>
  <c r="C303" i="8"/>
  <c r="E357" i="3" s="1"/>
  <c r="A306" i="8"/>
  <c r="D360" i="3" s="1"/>
  <c r="B306" i="8"/>
  <c r="M360" i="3" s="1"/>
  <c r="C306" i="8"/>
  <c r="E360" i="3" s="1"/>
  <c r="A309" i="8"/>
  <c r="D363" i="3" s="1"/>
  <c r="B309" i="8"/>
  <c r="M363" i="3" s="1"/>
  <c r="C309" i="8"/>
  <c r="E363" i="3" s="1"/>
  <c r="A312" i="8"/>
  <c r="D366" i="3" s="1"/>
  <c r="B312" i="8"/>
  <c r="M366" i="3" s="1"/>
  <c r="C312" i="8"/>
  <c r="E366" i="3" s="1"/>
  <c r="A315" i="8"/>
  <c r="D369" i="3" s="1"/>
  <c r="B315" i="8"/>
  <c r="M369" i="3" s="1"/>
  <c r="C315" i="8"/>
  <c r="E369" i="3" s="1"/>
  <c r="A318" i="8"/>
  <c r="D372" i="3" s="1"/>
  <c r="B318" i="8"/>
  <c r="M372" i="3" s="1"/>
  <c r="C318" i="8"/>
  <c r="E372" i="3" s="1"/>
  <c r="A6" i="8"/>
  <c r="D60" i="3" s="1"/>
  <c r="B6" i="8"/>
  <c r="M60" i="3" s="1"/>
  <c r="C6" i="8"/>
  <c r="E60" i="3" s="1"/>
  <c r="A9" i="8"/>
  <c r="D63" i="3" s="1"/>
  <c r="B9" i="8"/>
  <c r="M63" i="3" s="1"/>
  <c r="C9" i="8"/>
  <c r="E63" i="3" s="1"/>
  <c r="A12" i="8"/>
  <c r="D66" i="3" s="1"/>
  <c r="B12" i="8"/>
  <c r="M66" i="3" s="1"/>
  <c r="C12" i="8"/>
  <c r="E66" i="3" s="1"/>
  <c r="A15" i="8"/>
  <c r="D69" i="3" s="1"/>
  <c r="B15" i="8"/>
  <c r="M69" i="3" s="1"/>
  <c r="C15" i="8"/>
  <c r="E69" i="3" s="1"/>
  <c r="A18" i="8"/>
  <c r="D72" i="3" s="1"/>
  <c r="B18" i="8"/>
  <c r="M72" i="3" s="1"/>
  <c r="C18" i="8"/>
  <c r="E72" i="3" s="1"/>
  <c r="A21" i="8"/>
  <c r="D75" i="3" s="1"/>
  <c r="B21" i="8"/>
  <c r="M75" i="3" s="1"/>
  <c r="C21" i="8"/>
  <c r="E75" i="3" s="1"/>
  <c r="A24" i="8"/>
  <c r="D78" i="3" s="1"/>
  <c r="B24" i="8"/>
  <c r="M78" i="3" s="1"/>
  <c r="C24" i="8"/>
  <c r="E78" i="3" s="1"/>
  <c r="A27" i="8"/>
  <c r="D81" i="3" s="1"/>
  <c r="B27" i="8"/>
  <c r="M81" i="3" s="1"/>
  <c r="C27" i="8"/>
  <c r="E81" i="3" s="1"/>
  <c r="A30" i="8"/>
  <c r="D84" i="3" s="1"/>
  <c r="B30" i="8"/>
  <c r="M84" i="3"/>
  <c r="C30" i="8"/>
  <c r="E84" i="3" s="1"/>
  <c r="A33" i="8"/>
  <c r="D87" i="3" s="1"/>
  <c r="B33" i="8"/>
  <c r="M87" i="3" s="1"/>
  <c r="C33" i="8"/>
  <c r="E87" i="3" s="1"/>
  <c r="A36" i="8"/>
  <c r="D90" i="3" s="1"/>
  <c r="B36" i="8"/>
  <c r="M90" i="3" s="1"/>
  <c r="C36" i="8"/>
  <c r="E90" i="3" s="1"/>
  <c r="A39" i="8"/>
  <c r="D93" i="3" s="1"/>
  <c r="B39" i="8"/>
  <c r="M93" i="3" s="1"/>
  <c r="C39" i="8"/>
  <c r="E93" i="3" s="1"/>
  <c r="A42" i="8"/>
  <c r="D96" i="3" s="1"/>
  <c r="B42" i="8"/>
  <c r="M96" i="3" s="1"/>
  <c r="C42" i="8"/>
  <c r="E96" i="3" s="1"/>
  <c r="A45" i="8"/>
  <c r="D99" i="3" s="1"/>
  <c r="B45" i="8"/>
  <c r="M99" i="3" s="1"/>
  <c r="C45" i="8"/>
  <c r="E99" i="3" s="1"/>
  <c r="A48" i="8"/>
  <c r="D102" i="3" s="1"/>
  <c r="B48" i="8"/>
  <c r="M102" i="3" s="1"/>
  <c r="C48" i="8"/>
  <c r="E102" i="3" s="1"/>
  <c r="A51" i="8"/>
  <c r="D105" i="3" s="1"/>
  <c r="B51" i="8"/>
  <c r="M105" i="3" s="1"/>
  <c r="C51" i="8"/>
  <c r="E105" i="3" s="1"/>
  <c r="A54" i="8"/>
  <c r="D108" i="3" s="1"/>
  <c r="B54" i="8"/>
  <c r="M108" i="3" s="1"/>
  <c r="C54" i="8"/>
  <c r="E108" i="3" s="1"/>
  <c r="A57" i="8"/>
  <c r="D111" i="3" s="1"/>
  <c r="B57" i="8"/>
  <c r="M111" i="3" s="1"/>
  <c r="C57" i="8"/>
  <c r="E111" i="3" s="1"/>
  <c r="A60" i="8"/>
  <c r="D114" i="3" s="1"/>
  <c r="B60" i="8"/>
  <c r="M114" i="3" s="1"/>
  <c r="C60" i="8"/>
  <c r="E114" i="3" s="1"/>
  <c r="A63" i="8"/>
  <c r="D117" i="3" s="1"/>
  <c r="B63" i="8"/>
  <c r="M117" i="3" s="1"/>
  <c r="C63" i="8"/>
  <c r="E117" i="3" s="1"/>
  <c r="A66" i="8"/>
  <c r="D120" i="3" s="1"/>
  <c r="B66" i="8"/>
  <c r="M120" i="3" s="1"/>
  <c r="C66" i="8"/>
  <c r="E120" i="3" s="1"/>
  <c r="A69" i="8"/>
  <c r="D123" i="3" s="1"/>
  <c r="B69" i="8"/>
  <c r="M123" i="3" s="1"/>
  <c r="C69" i="8"/>
  <c r="E123" i="3" s="1"/>
  <c r="A72" i="8"/>
  <c r="D126" i="3" s="1"/>
  <c r="B72" i="8"/>
  <c r="M126" i="3" s="1"/>
  <c r="C72" i="8"/>
  <c r="E126" i="3" s="1"/>
  <c r="A75" i="8"/>
  <c r="D129" i="3" s="1"/>
  <c r="B75" i="8"/>
  <c r="M129" i="3" s="1"/>
  <c r="C75" i="8"/>
  <c r="E129" i="3" s="1"/>
  <c r="A78" i="8"/>
  <c r="D132" i="3" s="1"/>
  <c r="B78" i="8"/>
  <c r="M132" i="3" s="1"/>
  <c r="C78" i="8"/>
  <c r="E132" i="3" s="1"/>
  <c r="A81" i="8"/>
  <c r="D135" i="3" s="1"/>
  <c r="B81" i="8"/>
  <c r="M135" i="3" s="1"/>
  <c r="C81" i="8"/>
  <c r="E135" i="3" s="1"/>
  <c r="A84" i="8"/>
  <c r="D138" i="3" s="1"/>
  <c r="B84" i="8"/>
  <c r="M138" i="3" s="1"/>
  <c r="C84" i="8"/>
  <c r="E138" i="3" s="1"/>
  <c r="A87" i="8"/>
  <c r="D141" i="3" s="1"/>
  <c r="B87" i="8"/>
  <c r="M141" i="3" s="1"/>
  <c r="C87" i="8"/>
  <c r="E141" i="3" s="1"/>
  <c r="A90" i="8"/>
  <c r="D144" i="3" s="1"/>
  <c r="B90" i="8"/>
  <c r="M144" i="3"/>
  <c r="C90" i="8"/>
  <c r="E144" i="3" s="1"/>
  <c r="A93" i="8"/>
  <c r="D147" i="3" s="1"/>
  <c r="B93" i="8"/>
  <c r="M147" i="3" s="1"/>
  <c r="C93" i="8"/>
  <c r="E147" i="3" s="1"/>
  <c r="A96" i="8"/>
  <c r="D150" i="3" s="1"/>
  <c r="B96" i="8"/>
  <c r="M150" i="3" s="1"/>
  <c r="C96" i="8"/>
  <c r="E150" i="3" s="1"/>
  <c r="A99" i="8"/>
  <c r="D153" i="3" s="1"/>
  <c r="B99" i="8"/>
  <c r="M153" i="3" s="1"/>
  <c r="C99" i="8"/>
  <c r="E153" i="3" s="1"/>
  <c r="A102" i="8"/>
  <c r="D156" i="3" s="1"/>
  <c r="B102" i="8"/>
  <c r="M156" i="3" s="1"/>
  <c r="C102" i="8"/>
  <c r="E156" i="3" s="1"/>
  <c r="A105" i="8"/>
  <c r="D159" i="3" s="1"/>
  <c r="B105" i="8"/>
  <c r="M159" i="3" s="1"/>
  <c r="C105" i="8"/>
  <c r="E159" i="3" s="1"/>
  <c r="A108" i="8"/>
  <c r="D162" i="3" s="1"/>
  <c r="B108" i="8"/>
  <c r="M162" i="3" s="1"/>
  <c r="C108" i="8"/>
  <c r="E162" i="3" s="1"/>
  <c r="A111" i="8"/>
  <c r="D165" i="3" s="1"/>
  <c r="B111" i="8"/>
  <c r="M165" i="3" s="1"/>
  <c r="C111" i="8"/>
  <c r="E165" i="3" s="1"/>
  <c r="A114" i="8"/>
  <c r="D168" i="3" s="1"/>
  <c r="B114" i="8"/>
  <c r="M168" i="3" s="1"/>
  <c r="C114" i="8"/>
  <c r="E168" i="3" s="1"/>
  <c r="A117" i="8"/>
  <c r="D171" i="3" s="1"/>
  <c r="B117" i="8"/>
  <c r="M171" i="3" s="1"/>
  <c r="C117" i="8"/>
  <c r="E171" i="3" s="1"/>
  <c r="A120" i="8"/>
  <c r="D174" i="3" s="1"/>
  <c r="B120" i="8"/>
  <c r="M174" i="3" s="1"/>
  <c r="C120" i="8"/>
  <c r="E174" i="3" s="1"/>
  <c r="A123" i="8"/>
  <c r="D177" i="3" s="1"/>
  <c r="B123" i="8"/>
  <c r="M177" i="3" s="1"/>
  <c r="C123" i="8"/>
  <c r="E177" i="3" s="1"/>
  <c r="A126" i="8"/>
  <c r="D180" i="3" s="1"/>
  <c r="B126" i="8"/>
  <c r="M180" i="3" s="1"/>
  <c r="C126" i="8"/>
  <c r="E180" i="3" s="1"/>
  <c r="A129" i="8"/>
  <c r="D183" i="3" s="1"/>
  <c r="B129" i="8"/>
  <c r="M183" i="3" s="1"/>
  <c r="C129" i="8"/>
  <c r="E183" i="3" s="1"/>
  <c r="A132" i="8"/>
  <c r="D186" i="3" s="1"/>
  <c r="B132" i="8"/>
  <c r="M186" i="3" s="1"/>
  <c r="C132" i="8"/>
  <c r="E186" i="3" s="1"/>
  <c r="A135" i="8"/>
  <c r="D189" i="3" s="1"/>
  <c r="B135" i="8"/>
  <c r="M189" i="3" s="1"/>
  <c r="C135" i="8"/>
  <c r="E189" i="3" s="1"/>
  <c r="A138" i="8"/>
  <c r="D192" i="3" s="1"/>
  <c r="B138" i="8"/>
  <c r="M192" i="3" s="1"/>
  <c r="C138" i="8"/>
  <c r="E192" i="3" s="1"/>
  <c r="A141" i="8"/>
  <c r="D195" i="3" s="1"/>
  <c r="B141" i="8"/>
  <c r="M195" i="3" s="1"/>
  <c r="C141" i="8"/>
  <c r="E195" i="3" s="1"/>
  <c r="A144" i="8"/>
  <c r="D198" i="3" s="1"/>
  <c r="B144" i="8"/>
  <c r="M198" i="3" s="1"/>
  <c r="C144" i="8"/>
  <c r="E198" i="3" s="1"/>
  <c r="A147" i="8"/>
  <c r="D201" i="3" s="1"/>
  <c r="B147" i="8"/>
  <c r="M201" i="3" s="1"/>
  <c r="C147" i="8"/>
  <c r="E201" i="3" s="1"/>
  <c r="A150" i="8"/>
  <c r="D204" i="3" s="1"/>
  <c r="B150" i="8"/>
  <c r="M204" i="3" s="1"/>
  <c r="C150" i="8"/>
  <c r="E204" i="3" s="1"/>
  <c r="A153" i="8"/>
  <c r="D207" i="3" s="1"/>
  <c r="B153" i="8"/>
  <c r="M207" i="3" s="1"/>
  <c r="C153" i="8"/>
  <c r="E207" i="3" s="1"/>
  <c r="A156" i="8"/>
  <c r="D210" i="3" s="1"/>
  <c r="B156" i="8"/>
  <c r="M210" i="3" s="1"/>
  <c r="C156" i="8"/>
  <c r="E210" i="3" s="1"/>
  <c r="A159" i="8"/>
  <c r="D213" i="3"/>
  <c r="B159" i="8"/>
  <c r="M213" i="3" s="1"/>
  <c r="C159" i="8"/>
  <c r="E213" i="3" s="1"/>
  <c r="A162" i="8"/>
  <c r="D216" i="3" s="1"/>
  <c r="B162" i="8"/>
  <c r="M216" i="3" s="1"/>
  <c r="C162" i="8"/>
  <c r="E216" i="3" s="1"/>
  <c r="A165" i="8"/>
  <c r="D219" i="3" s="1"/>
  <c r="B165" i="8"/>
  <c r="M219" i="3" s="1"/>
  <c r="C165" i="8"/>
  <c r="E219" i="3" s="1"/>
  <c r="A168" i="8"/>
  <c r="D222" i="3" s="1"/>
  <c r="B168" i="8"/>
  <c r="M222" i="3" s="1"/>
  <c r="C168" i="8"/>
  <c r="E222" i="3" s="1"/>
  <c r="A171" i="8"/>
  <c r="D225" i="3" s="1"/>
  <c r="B171" i="8"/>
  <c r="M225" i="3" s="1"/>
  <c r="C171" i="8"/>
  <c r="E225" i="3" s="1"/>
  <c r="A174" i="8"/>
  <c r="D228" i="3" s="1"/>
  <c r="B174" i="8"/>
  <c r="M228" i="3" s="1"/>
  <c r="C174" i="8"/>
  <c r="E228" i="3" s="1"/>
  <c r="A177" i="8"/>
  <c r="D231" i="3" s="1"/>
  <c r="B177" i="8"/>
  <c r="M231" i="3" s="1"/>
  <c r="C177" i="8"/>
  <c r="E231" i="3" s="1"/>
  <c r="A180" i="8"/>
  <c r="D234" i="3" s="1"/>
  <c r="B180" i="8"/>
  <c r="M234" i="3" s="1"/>
  <c r="C180" i="8"/>
  <c r="E234" i="3" s="1"/>
  <c r="A183" i="8"/>
  <c r="D237" i="3" s="1"/>
  <c r="B183" i="8"/>
  <c r="M237" i="3" s="1"/>
  <c r="C183" i="8"/>
  <c r="E237" i="3" s="1"/>
  <c r="A186" i="8"/>
  <c r="D240" i="3" s="1"/>
  <c r="B186" i="8"/>
  <c r="M240" i="3"/>
  <c r="C186" i="8"/>
  <c r="E240" i="3" s="1"/>
  <c r="A189" i="8"/>
  <c r="D243" i="3" s="1"/>
  <c r="B189" i="8"/>
  <c r="M243" i="3" s="1"/>
  <c r="C189" i="8"/>
  <c r="E243" i="3" s="1"/>
  <c r="A192" i="8"/>
  <c r="D246" i="3" s="1"/>
  <c r="B192" i="8"/>
  <c r="M246" i="3" s="1"/>
  <c r="C192" i="8"/>
  <c r="E246" i="3" s="1"/>
  <c r="A195" i="8"/>
  <c r="D249" i="3" s="1"/>
  <c r="B195" i="8"/>
  <c r="M249" i="3" s="1"/>
  <c r="C195" i="8"/>
  <c r="E249" i="3" s="1"/>
  <c r="A198" i="8"/>
  <c r="D252" i="3" s="1"/>
  <c r="B198" i="8"/>
  <c r="M252" i="3" s="1"/>
  <c r="C198" i="8"/>
  <c r="E252" i="3" s="1"/>
  <c r="A201" i="8"/>
  <c r="D255" i="3" s="1"/>
  <c r="B201" i="8"/>
  <c r="M255" i="3" s="1"/>
  <c r="C201" i="8"/>
  <c r="E255" i="3" s="1"/>
  <c r="A204" i="8"/>
  <c r="D258" i="3" s="1"/>
  <c r="B204" i="8"/>
  <c r="M258" i="3" s="1"/>
  <c r="C204" i="8"/>
  <c r="E258" i="3" s="1"/>
  <c r="A207" i="8"/>
  <c r="D261" i="3" s="1"/>
  <c r="B207" i="8"/>
  <c r="M261" i="3" s="1"/>
  <c r="C207" i="8"/>
  <c r="E261" i="3" s="1"/>
  <c r="A210" i="8"/>
  <c r="D264" i="3" s="1"/>
  <c r="B210" i="8"/>
  <c r="M264" i="3" s="1"/>
  <c r="C210" i="8"/>
  <c r="E264" i="3" s="1"/>
  <c r="A213" i="8"/>
  <c r="D267" i="3" s="1"/>
  <c r="B213" i="8"/>
  <c r="M267" i="3" s="1"/>
  <c r="C213" i="8"/>
  <c r="E267" i="3"/>
  <c r="A216" i="8"/>
  <c r="D270" i="3" s="1"/>
  <c r="B216" i="8"/>
  <c r="M270" i="3" s="1"/>
  <c r="C216" i="8"/>
  <c r="E270" i="3" s="1"/>
  <c r="A219" i="8"/>
  <c r="D273" i="3" s="1"/>
  <c r="B219" i="8"/>
  <c r="M273" i="3" s="1"/>
  <c r="C219" i="8"/>
  <c r="E273" i="3" s="1"/>
  <c r="A222" i="8"/>
  <c r="D276" i="3" s="1"/>
  <c r="B222" i="8"/>
  <c r="M276" i="3" s="1"/>
  <c r="C222" i="8"/>
  <c r="E276" i="3" s="1"/>
  <c r="A225" i="8"/>
  <c r="D279" i="3" s="1"/>
  <c r="B225" i="8"/>
  <c r="M279" i="3" s="1"/>
  <c r="C225" i="8"/>
  <c r="E279" i="3" s="1"/>
  <c r="A228" i="8"/>
  <c r="D282" i="3" s="1"/>
  <c r="B228" i="8"/>
  <c r="M282" i="3" s="1"/>
  <c r="C228" i="8"/>
  <c r="E282" i="3" s="1"/>
  <c r="A231" i="8"/>
  <c r="D285" i="3"/>
  <c r="B231" i="8"/>
  <c r="M285" i="3" s="1"/>
  <c r="C231" i="8"/>
  <c r="E285" i="3" s="1"/>
  <c r="A234" i="8"/>
  <c r="D288" i="3" s="1"/>
  <c r="B234" i="8"/>
  <c r="M288" i="3" s="1"/>
  <c r="C234" i="8"/>
  <c r="E288" i="3" s="1"/>
  <c r="B3" i="8"/>
  <c r="M57" i="3" s="1"/>
  <c r="C3" i="8"/>
  <c r="E57" i="3" s="1"/>
  <c r="A3" i="8"/>
  <c r="D57" i="3" s="1"/>
  <c r="I381" i="3"/>
  <c r="F381" i="3" s="1"/>
  <c r="J381" i="3"/>
  <c r="K381" i="3"/>
  <c r="I378" i="3"/>
  <c r="J378" i="3"/>
  <c r="K378" i="3"/>
  <c r="I375" i="3"/>
  <c r="J375" i="3"/>
  <c r="K375" i="3"/>
  <c r="I372" i="3"/>
  <c r="F372" i="3" s="1"/>
  <c r="J372" i="3"/>
  <c r="K372" i="3"/>
  <c r="I369" i="3"/>
  <c r="F369" i="3" s="1"/>
  <c r="J369" i="3"/>
  <c r="K369" i="3"/>
  <c r="I366" i="3"/>
  <c r="J366" i="3"/>
  <c r="K366" i="3"/>
  <c r="I363" i="3"/>
  <c r="F363" i="3"/>
  <c r="J363" i="3"/>
  <c r="K363" i="3"/>
  <c r="K360" i="3"/>
  <c r="I360" i="3"/>
  <c r="J360" i="3"/>
  <c r="I357" i="3"/>
  <c r="F357" i="3" s="1"/>
  <c r="J357" i="3"/>
  <c r="K357" i="3"/>
  <c r="I354" i="3"/>
  <c r="F354" i="3" s="1"/>
  <c r="J354" i="3"/>
  <c r="K354" i="3"/>
  <c r="I351" i="3"/>
  <c r="J351" i="3"/>
  <c r="K351" i="3"/>
  <c r="I348" i="3"/>
  <c r="F348" i="3" s="1"/>
  <c r="J348" i="3"/>
  <c r="K348" i="3"/>
  <c r="I345" i="3"/>
  <c r="F345" i="3" s="1"/>
  <c r="J345" i="3"/>
  <c r="K345" i="3"/>
  <c r="I342" i="3"/>
  <c r="J342" i="3"/>
  <c r="K342" i="3"/>
  <c r="I339" i="3"/>
  <c r="F339" i="3" s="1"/>
  <c r="J339" i="3"/>
  <c r="K339" i="3"/>
  <c r="I336" i="3"/>
  <c r="F336" i="3" s="1"/>
  <c r="J336" i="3"/>
  <c r="K336" i="3"/>
  <c r="I333" i="3"/>
  <c r="F333" i="3" s="1"/>
  <c r="J333" i="3"/>
  <c r="K333" i="3"/>
  <c r="I330" i="3"/>
  <c r="F330" i="3" s="1"/>
  <c r="J330" i="3"/>
  <c r="K330" i="3"/>
  <c r="I327" i="3"/>
  <c r="J327" i="3"/>
  <c r="K327" i="3"/>
  <c r="I324" i="3"/>
  <c r="J324" i="3"/>
  <c r="K324" i="3"/>
  <c r="I321" i="3"/>
  <c r="J321" i="3"/>
  <c r="K321" i="3"/>
  <c r="I318" i="3"/>
  <c r="J318" i="3"/>
  <c r="K318" i="3"/>
  <c r="I315" i="3"/>
  <c r="J315" i="3"/>
  <c r="K315" i="3"/>
  <c r="I312" i="3"/>
  <c r="F312" i="3" s="1"/>
  <c r="J312" i="3"/>
  <c r="K312" i="3"/>
  <c r="I309" i="3"/>
  <c r="F309" i="3" s="1"/>
  <c r="J309" i="3"/>
  <c r="K309" i="3"/>
  <c r="I306" i="3"/>
  <c r="J306" i="3"/>
  <c r="K306" i="3"/>
  <c r="I303" i="3"/>
  <c r="F303" i="3" s="1"/>
  <c r="J303" i="3"/>
  <c r="K303" i="3"/>
  <c r="I300" i="3"/>
  <c r="F300" i="3" s="1"/>
  <c r="J300" i="3"/>
  <c r="K300" i="3"/>
  <c r="I297" i="3"/>
  <c r="F297" i="3" s="1"/>
  <c r="J297" i="3"/>
  <c r="K297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C381" i="3"/>
  <c r="C378" i="3"/>
  <c r="C375" i="3"/>
  <c r="C372" i="3"/>
  <c r="C369" i="3"/>
  <c r="C366" i="3"/>
  <c r="C363" i="3"/>
  <c r="C360" i="3"/>
  <c r="C357" i="3"/>
  <c r="C354" i="3"/>
  <c r="C351" i="3"/>
  <c r="C348" i="3"/>
  <c r="C345" i="3"/>
  <c r="C342" i="3"/>
  <c r="C339" i="3"/>
  <c r="C336" i="3"/>
  <c r="C333" i="3"/>
  <c r="C330" i="3"/>
  <c r="C327" i="3"/>
  <c r="C324" i="3"/>
  <c r="C321" i="3"/>
  <c r="C318" i="3"/>
  <c r="C315" i="3"/>
  <c r="C312" i="3"/>
  <c r="C309" i="3"/>
  <c r="C306" i="3"/>
  <c r="C303" i="3"/>
  <c r="C300" i="3"/>
  <c r="C297" i="3"/>
  <c r="C294" i="3"/>
  <c r="H50" i="3"/>
  <c r="H51" i="3"/>
  <c r="I49" i="3"/>
  <c r="J49" i="3"/>
  <c r="K49" i="3"/>
  <c r="H49" i="3"/>
  <c r="H47" i="3"/>
  <c r="H48" i="3"/>
  <c r="I46" i="3"/>
  <c r="J46" i="3"/>
  <c r="K46" i="3"/>
  <c r="H46" i="3"/>
  <c r="H42" i="3"/>
  <c r="H43" i="3"/>
  <c r="I41" i="3"/>
  <c r="J41" i="3"/>
  <c r="K41" i="3"/>
  <c r="H41" i="3"/>
  <c r="H39" i="3"/>
  <c r="H40" i="3"/>
  <c r="I38" i="3"/>
  <c r="J38" i="3"/>
  <c r="K38" i="3"/>
  <c r="H38" i="3"/>
  <c r="H34" i="3"/>
  <c r="H35" i="3"/>
  <c r="H26" i="3"/>
  <c r="H27" i="3"/>
  <c r="I25" i="3"/>
  <c r="J25" i="3"/>
  <c r="K25" i="3"/>
  <c r="H25" i="3"/>
  <c r="H33" i="3"/>
  <c r="I33" i="3"/>
  <c r="J33" i="3"/>
  <c r="K33" i="3"/>
  <c r="H31" i="3"/>
  <c r="H32" i="3"/>
  <c r="I30" i="3"/>
  <c r="J30" i="3"/>
  <c r="K30" i="3"/>
  <c r="H30" i="3"/>
  <c r="I22" i="3"/>
  <c r="J22" i="3"/>
  <c r="K22" i="3"/>
  <c r="H23" i="3"/>
  <c r="H24" i="3"/>
  <c r="H22" i="3"/>
  <c r="I294" i="3"/>
  <c r="F294" i="3" s="1"/>
  <c r="J294" i="3"/>
  <c r="K294" i="3"/>
  <c r="I291" i="3"/>
  <c r="J291" i="3"/>
  <c r="K291" i="3"/>
  <c r="I288" i="3"/>
  <c r="F288" i="3"/>
  <c r="J288" i="3"/>
  <c r="K288" i="3"/>
  <c r="I285" i="3"/>
  <c r="J285" i="3"/>
  <c r="K285" i="3"/>
  <c r="I282" i="3"/>
  <c r="F282" i="3" s="1"/>
  <c r="J282" i="3"/>
  <c r="K282" i="3"/>
  <c r="I279" i="3"/>
  <c r="F279" i="3" s="1"/>
  <c r="J279" i="3"/>
  <c r="K279" i="3"/>
  <c r="I276" i="3"/>
  <c r="F276" i="3" s="1"/>
  <c r="J276" i="3"/>
  <c r="K276" i="3"/>
  <c r="I273" i="3"/>
  <c r="F273" i="3" s="1"/>
  <c r="J273" i="3"/>
  <c r="K273" i="3"/>
  <c r="I270" i="3"/>
  <c r="J270" i="3"/>
  <c r="K270" i="3"/>
  <c r="I267" i="3"/>
  <c r="F267" i="3" s="1"/>
  <c r="J267" i="3"/>
  <c r="K267" i="3"/>
  <c r="I264" i="3"/>
  <c r="J264" i="3"/>
  <c r="K264" i="3"/>
  <c r="I261" i="3"/>
  <c r="J261" i="3"/>
  <c r="K261" i="3"/>
  <c r="I258" i="3"/>
  <c r="F258" i="3" s="1"/>
  <c r="J258" i="3"/>
  <c r="K258" i="3"/>
  <c r="I255" i="3"/>
  <c r="J255" i="3"/>
  <c r="K255" i="3"/>
  <c r="I252" i="3"/>
  <c r="F252" i="3" s="1"/>
  <c r="J252" i="3"/>
  <c r="K252" i="3"/>
  <c r="I249" i="3"/>
  <c r="F249" i="3" s="1"/>
  <c r="J249" i="3"/>
  <c r="K249" i="3"/>
  <c r="I246" i="3"/>
  <c r="F246" i="3" s="1"/>
  <c r="J246" i="3"/>
  <c r="K246" i="3"/>
  <c r="I243" i="3"/>
  <c r="F243" i="3" s="1"/>
  <c r="J243" i="3"/>
  <c r="K243" i="3"/>
  <c r="I240" i="3"/>
  <c r="F240" i="3" s="1"/>
  <c r="J240" i="3"/>
  <c r="K240" i="3"/>
  <c r="I237" i="3"/>
  <c r="F237" i="3" s="1"/>
  <c r="J237" i="3"/>
  <c r="K237" i="3"/>
  <c r="I234" i="3"/>
  <c r="J234" i="3"/>
  <c r="K234" i="3"/>
  <c r="I231" i="3"/>
  <c r="F231" i="3" s="1"/>
  <c r="J231" i="3"/>
  <c r="K231" i="3"/>
  <c r="I228" i="3"/>
  <c r="F228" i="3" s="1"/>
  <c r="J228" i="3"/>
  <c r="K228" i="3"/>
  <c r="I225" i="3"/>
  <c r="J225" i="3"/>
  <c r="K225" i="3"/>
  <c r="I222" i="3"/>
  <c r="J222" i="3"/>
  <c r="K222" i="3"/>
  <c r="I219" i="3"/>
  <c r="F219" i="3" s="1"/>
  <c r="J219" i="3"/>
  <c r="K219" i="3"/>
  <c r="I216" i="3"/>
  <c r="J216" i="3"/>
  <c r="K216" i="3"/>
  <c r="I213" i="3"/>
  <c r="J213" i="3"/>
  <c r="K213" i="3"/>
  <c r="I210" i="3"/>
  <c r="F210" i="3" s="1"/>
  <c r="J210" i="3"/>
  <c r="K210" i="3"/>
  <c r="I207" i="3"/>
  <c r="J207" i="3"/>
  <c r="K207" i="3"/>
  <c r="I204" i="3"/>
  <c r="J204" i="3"/>
  <c r="K204" i="3"/>
  <c r="I201" i="3"/>
  <c r="F201" i="3" s="1"/>
  <c r="J201" i="3"/>
  <c r="K201" i="3"/>
  <c r="I198" i="3"/>
  <c r="F198" i="3" s="1"/>
  <c r="J198" i="3"/>
  <c r="K198" i="3"/>
  <c r="I195" i="3"/>
  <c r="F195" i="3" s="1"/>
  <c r="J195" i="3"/>
  <c r="K195" i="3"/>
  <c r="I192" i="3"/>
  <c r="F192" i="3" s="1"/>
  <c r="J192" i="3"/>
  <c r="K192" i="3"/>
  <c r="I189" i="3"/>
  <c r="F189" i="3" s="1"/>
  <c r="J189" i="3"/>
  <c r="K189" i="3"/>
  <c r="I186" i="3"/>
  <c r="J186" i="3"/>
  <c r="K186" i="3"/>
  <c r="I183" i="3"/>
  <c r="F183" i="3" s="1"/>
  <c r="J183" i="3"/>
  <c r="K183" i="3"/>
  <c r="I180" i="3"/>
  <c r="J180" i="3"/>
  <c r="K180" i="3"/>
  <c r="I177" i="3"/>
  <c r="F177" i="3" s="1"/>
  <c r="J177" i="3"/>
  <c r="K177" i="3"/>
  <c r="I174" i="3"/>
  <c r="J174" i="3"/>
  <c r="K174" i="3"/>
  <c r="I171" i="3"/>
  <c r="F171" i="3" s="1"/>
  <c r="J171" i="3"/>
  <c r="K171" i="3"/>
  <c r="I168" i="3"/>
  <c r="J168" i="3"/>
  <c r="K168" i="3"/>
  <c r="I165" i="3"/>
  <c r="J165" i="3"/>
  <c r="K165" i="3"/>
  <c r="I162" i="3"/>
  <c r="J162" i="3"/>
  <c r="K162" i="3"/>
  <c r="I159" i="3"/>
  <c r="F159" i="3" s="1"/>
  <c r="J159" i="3"/>
  <c r="K159" i="3"/>
  <c r="I156" i="3"/>
  <c r="J156" i="3"/>
  <c r="K156" i="3"/>
  <c r="I153" i="3"/>
  <c r="J153" i="3"/>
  <c r="K153" i="3"/>
  <c r="I150" i="3"/>
  <c r="F150" i="3" s="1"/>
  <c r="J150" i="3"/>
  <c r="K150" i="3"/>
  <c r="I147" i="3"/>
  <c r="J147" i="3"/>
  <c r="K147" i="3"/>
  <c r="I144" i="3"/>
  <c r="F144" i="3" s="1"/>
  <c r="J144" i="3"/>
  <c r="K144" i="3"/>
  <c r="I141" i="3"/>
  <c r="J141" i="3"/>
  <c r="K141" i="3"/>
  <c r="I138" i="3"/>
  <c r="F138" i="3" s="1"/>
  <c r="J138" i="3"/>
  <c r="K138" i="3"/>
  <c r="I135" i="3"/>
  <c r="J135" i="3"/>
  <c r="K135" i="3"/>
  <c r="I132" i="3"/>
  <c r="F132" i="3" s="1"/>
  <c r="J132" i="3"/>
  <c r="K132" i="3"/>
  <c r="I129" i="3"/>
  <c r="F129" i="3" s="1"/>
  <c r="J129" i="3"/>
  <c r="K129" i="3"/>
  <c r="I126" i="3"/>
  <c r="F126" i="3" s="1"/>
  <c r="J126" i="3"/>
  <c r="K126" i="3"/>
  <c r="I123" i="3"/>
  <c r="F123" i="3" s="1"/>
  <c r="J123" i="3"/>
  <c r="K123" i="3"/>
  <c r="I120" i="3"/>
  <c r="J120" i="3"/>
  <c r="K120" i="3"/>
  <c r="I117" i="3"/>
  <c r="F117" i="3" s="1"/>
  <c r="J117" i="3"/>
  <c r="K117" i="3"/>
  <c r="I114" i="3"/>
  <c r="F114" i="3" s="1"/>
  <c r="J114" i="3"/>
  <c r="K114" i="3"/>
  <c r="I111" i="3"/>
  <c r="F111" i="3" s="1"/>
  <c r="J111" i="3"/>
  <c r="K111" i="3"/>
  <c r="I108" i="3"/>
  <c r="J108" i="3"/>
  <c r="K108" i="3"/>
  <c r="I105" i="3"/>
  <c r="J105" i="3"/>
  <c r="K105" i="3"/>
  <c r="I102" i="3"/>
  <c r="J102" i="3"/>
  <c r="K102" i="3"/>
  <c r="I99" i="3"/>
  <c r="F99" i="3"/>
  <c r="J99" i="3"/>
  <c r="K99" i="3"/>
  <c r="I96" i="3"/>
  <c r="F96" i="3" s="1"/>
  <c r="J96" i="3"/>
  <c r="K96" i="3"/>
  <c r="I93" i="3"/>
  <c r="J93" i="3"/>
  <c r="K93" i="3"/>
  <c r="I90" i="3"/>
  <c r="J90" i="3"/>
  <c r="K90" i="3"/>
  <c r="I87" i="3"/>
  <c r="F87" i="3" s="1"/>
  <c r="J87" i="3"/>
  <c r="K87" i="3"/>
  <c r="I84" i="3"/>
  <c r="J84" i="3"/>
  <c r="K84" i="3"/>
  <c r="I81" i="3"/>
  <c r="F81" i="3" s="1"/>
  <c r="J81" i="3"/>
  <c r="K81" i="3"/>
  <c r="I78" i="3"/>
  <c r="F78" i="3" s="1"/>
  <c r="J78" i="3"/>
  <c r="K78" i="3"/>
  <c r="I75" i="3"/>
  <c r="J75" i="3"/>
  <c r="K75" i="3"/>
  <c r="I72" i="3"/>
  <c r="J72" i="3"/>
  <c r="K72" i="3"/>
  <c r="I69" i="3"/>
  <c r="J69" i="3"/>
  <c r="K69" i="3"/>
  <c r="I66" i="3"/>
  <c r="F66" i="3" s="1"/>
  <c r="J66" i="3"/>
  <c r="K66" i="3"/>
  <c r="I63" i="3"/>
  <c r="F63" i="3" s="1"/>
  <c r="J63" i="3"/>
  <c r="K63" i="3"/>
  <c r="I60" i="3"/>
  <c r="F60" i="3" s="1"/>
  <c r="J60" i="3"/>
  <c r="K60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J57" i="3"/>
  <c r="K57" i="3"/>
  <c r="H57" i="3"/>
  <c r="C291" i="3"/>
  <c r="C288" i="3"/>
  <c r="C285" i="3"/>
  <c r="C282" i="3"/>
  <c r="C279" i="3"/>
  <c r="C276" i="3"/>
  <c r="C273" i="3"/>
  <c r="C270" i="3"/>
  <c r="C267" i="3"/>
  <c r="C264" i="3"/>
  <c r="C261" i="3"/>
  <c r="C258" i="3"/>
  <c r="C255" i="3"/>
  <c r="C252" i="3"/>
  <c r="C249" i="3"/>
  <c r="C246" i="3"/>
  <c r="C243" i="3"/>
  <c r="C240" i="3"/>
  <c r="C237" i="3"/>
  <c r="C234" i="3"/>
  <c r="C231" i="3"/>
  <c r="C228" i="3"/>
  <c r="C225" i="3"/>
  <c r="C222" i="3"/>
  <c r="C219" i="3"/>
  <c r="C216" i="3"/>
  <c r="C213" i="3"/>
  <c r="C210" i="3"/>
  <c r="C207" i="3"/>
  <c r="C204" i="3"/>
  <c r="C201" i="3"/>
  <c r="C198" i="3"/>
  <c r="C195" i="3"/>
  <c r="C192" i="3"/>
  <c r="C189" i="3"/>
  <c r="C186" i="3"/>
  <c r="C183" i="3"/>
  <c r="C180" i="3"/>
  <c r="C177" i="3"/>
  <c r="C174" i="3"/>
  <c r="C171" i="3"/>
  <c r="C168" i="3"/>
  <c r="C165" i="3"/>
  <c r="C162" i="3"/>
  <c r="C159" i="3"/>
  <c r="C156" i="3"/>
  <c r="C153" i="3"/>
  <c r="C150" i="3"/>
  <c r="C147" i="3"/>
  <c r="C144" i="3"/>
  <c r="C141" i="3"/>
  <c r="C138" i="3"/>
  <c r="C135" i="3"/>
  <c r="C132" i="3"/>
  <c r="C129" i="3"/>
  <c r="C126" i="3"/>
  <c r="C123" i="3"/>
  <c r="C120" i="3"/>
  <c r="C117" i="3"/>
  <c r="C114" i="3"/>
  <c r="C111" i="3"/>
  <c r="C108" i="3"/>
  <c r="C105" i="3"/>
  <c r="C102" i="3"/>
  <c r="C99" i="3"/>
  <c r="C96" i="3"/>
  <c r="C93" i="3"/>
  <c r="C90" i="3"/>
  <c r="C87" i="3"/>
  <c r="C84" i="3"/>
  <c r="C81" i="3"/>
  <c r="C78" i="3"/>
  <c r="C75" i="3"/>
  <c r="C72" i="3"/>
  <c r="C69" i="3"/>
  <c r="C57" i="3"/>
  <c r="C66" i="3"/>
  <c r="C63" i="3"/>
  <c r="C60" i="3"/>
  <c r="F264" i="3"/>
  <c r="F285" i="3"/>
  <c r="F147" i="3"/>
  <c r="F360" i="3"/>
  <c r="F108" i="3"/>
  <c r="F270" i="3"/>
  <c r="F156" i="3"/>
  <c r="F306" i="3"/>
  <c r="F255" i="3"/>
  <c r="F366" i="3"/>
  <c r="F180" i="3"/>
  <c r="F57" i="3"/>
  <c r="F174" i="3" l="1"/>
  <c r="F141" i="3"/>
  <c r="F165" i="3"/>
  <c r="F90" i="3"/>
  <c r="F378" i="3"/>
  <c r="F324" i="3"/>
  <c r="F105" i="3"/>
  <c r="F168" i="3"/>
  <c r="F120" i="3"/>
  <c r="F291" i="3"/>
  <c r="F75" i="3"/>
  <c r="F207" i="3"/>
  <c r="F213" i="3"/>
  <c r="F342" i="3"/>
  <c r="F315" i="3"/>
  <c r="F153" i="3"/>
  <c r="F102" i="3"/>
  <c r="F135" i="3"/>
  <c r="F84" i="3"/>
  <c r="F72" i="3"/>
  <c r="F375" i="3"/>
  <c r="F162" i="3"/>
  <c r="F222" i="3"/>
  <c r="F234" i="3"/>
  <c r="F225" i="3"/>
  <c r="F261" i="3"/>
  <c r="F204" i="3"/>
  <c r="F321" i="3"/>
  <c r="F69" i="3"/>
  <c r="F216" i="3"/>
  <c r="F327" i="3"/>
  <c r="F318" i="3"/>
  <c r="F93" i="3"/>
  <c r="F186" i="3"/>
  <c r="F351" i="3"/>
</calcChain>
</file>

<file path=xl/sharedStrings.xml><?xml version="1.0" encoding="utf-8"?>
<sst xmlns="http://schemas.openxmlformats.org/spreadsheetml/2006/main" count="3765" uniqueCount="336">
  <si>
    <t>OD</t>
  </si>
  <si>
    <t>Pos or Neg ?</t>
  </si>
  <si>
    <t>Mean</t>
  </si>
  <si>
    <t>Std Dev</t>
  </si>
  <si>
    <t>CV</t>
  </si>
  <si>
    <t>Comments</t>
  </si>
  <si>
    <t>Blank</t>
  </si>
  <si>
    <t>Plate #1</t>
  </si>
  <si>
    <t xml:space="preserve"> Plate #2</t>
  </si>
  <si>
    <t>POS1</t>
  </si>
  <si>
    <t>Plate #2</t>
  </si>
  <si>
    <t>POS2</t>
  </si>
  <si>
    <t>NEG1</t>
  </si>
  <si>
    <t>NEG2</t>
  </si>
  <si>
    <t>Plate #3</t>
  </si>
  <si>
    <t>NEG3</t>
  </si>
  <si>
    <t>POS3</t>
  </si>
  <si>
    <t>Sample ID/Sample Date</t>
  </si>
  <si>
    <t xml:space="preserve">Antigen = </t>
  </si>
  <si>
    <t>Neg Pool 1</t>
  </si>
  <si>
    <t>Plate #4</t>
  </si>
  <si>
    <t>NEG4</t>
  </si>
  <si>
    <t>POS4</t>
  </si>
  <si>
    <t>UN001</t>
  </si>
  <si>
    <t>C4</t>
  </si>
  <si>
    <t>C5</t>
  </si>
  <si>
    <t>C6</t>
  </si>
  <si>
    <t>UN002</t>
  </si>
  <si>
    <t>D4</t>
  </si>
  <si>
    <t>D5</t>
  </si>
  <si>
    <t>D6</t>
  </si>
  <si>
    <t>UN003</t>
  </si>
  <si>
    <t>E4</t>
  </si>
  <si>
    <t>E5</t>
  </si>
  <si>
    <t>E6</t>
  </si>
  <si>
    <t>UN004</t>
  </si>
  <si>
    <t>F4</t>
  </si>
  <si>
    <t>F5</t>
  </si>
  <si>
    <t>F6</t>
  </si>
  <si>
    <t>UN005</t>
  </si>
  <si>
    <t>G4</t>
  </si>
  <si>
    <t>G5</t>
  </si>
  <si>
    <t>G6</t>
  </si>
  <si>
    <t>UN006</t>
  </si>
  <si>
    <t>H4</t>
  </si>
  <si>
    <t>H5</t>
  </si>
  <si>
    <t>H6</t>
  </si>
  <si>
    <t>UN007</t>
  </si>
  <si>
    <t>A7</t>
  </si>
  <si>
    <t>A8</t>
  </si>
  <si>
    <t>A9</t>
  </si>
  <si>
    <t>UN008</t>
  </si>
  <si>
    <t>B7</t>
  </si>
  <si>
    <t>B8</t>
  </si>
  <si>
    <t>B9</t>
  </si>
  <si>
    <t>UN009</t>
  </si>
  <si>
    <t>C7</t>
  </si>
  <si>
    <t>C8</t>
  </si>
  <si>
    <t>C9</t>
  </si>
  <si>
    <t>UN010</t>
  </si>
  <si>
    <t>D7</t>
  </si>
  <si>
    <t>D8</t>
  </si>
  <si>
    <t>D9</t>
  </si>
  <si>
    <t>UN011</t>
  </si>
  <si>
    <t>E7</t>
  </si>
  <si>
    <t>E8</t>
  </si>
  <si>
    <t>E9</t>
  </si>
  <si>
    <t>UN012</t>
  </si>
  <si>
    <t>F7</t>
  </si>
  <si>
    <t>F8</t>
  </si>
  <si>
    <t>F9</t>
  </si>
  <si>
    <t>UN013</t>
  </si>
  <si>
    <t>G7</t>
  </si>
  <si>
    <t>G8</t>
  </si>
  <si>
    <t>G9</t>
  </si>
  <si>
    <t>UN014</t>
  </si>
  <si>
    <t>H7</t>
  </si>
  <si>
    <t>H8</t>
  </si>
  <si>
    <t>H9</t>
  </si>
  <si>
    <t>UN015</t>
  </si>
  <si>
    <t>A10</t>
  </si>
  <si>
    <t>A11</t>
  </si>
  <si>
    <t>A12</t>
  </si>
  <si>
    <t>UN016</t>
  </si>
  <si>
    <t>B10</t>
  </si>
  <si>
    <t>B11</t>
  </si>
  <si>
    <t>B12</t>
  </si>
  <si>
    <t>UN017</t>
  </si>
  <si>
    <t>C10</t>
  </si>
  <si>
    <t>C11</t>
  </si>
  <si>
    <t>C12</t>
  </si>
  <si>
    <t>UN018</t>
  </si>
  <si>
    <t>D10</t>
  </si>
  <si>
    <t>D11</t>
  </si>
  <si>
    <t>D12</t>
  </si>
  <si>
    <t>UN019</t>
  </si>
  <si>
    <t>E10</t>
  </si>
  <si>
    <t>E11</t>
  </si>
  <si>
    <t>E12</t>
  </si>
  <si>
    <t>UN020</t>
  </si>
  <si>
    <t>F10</t>
  </si>
  <si>
    <t>F11</t>
  </si>
  <si>
    <t>F12</t>
  </si>
  <si>
    <t>UN021</t>
  </si>
  <si>
    <t>G10</t>
  </si>
  <si>
    <t>G11</t>
  </si>
  <si>
    <t>G12</t>
  </si>
  <si>
    <t>UN022</t>
  </si>
  <si>
    <t>H10</t>
  </si>
  <si>
    <t>H11</t>
  </si>
  <si>
    <t>H12</t>
  </si>
  <si>
    <t>UN023</t>
  </si>
  <si>
    <t>D1</t>
  </si>
  <si>
    <t>D2</t>
  </si>
  <si>
    <t>D3</t>
  </si>
  <si>
    <t>UN024</t>
  </si>
  <si>
    <t>E1</t>
  </si>
  <si>
    <t>E2</t>
  </si>
  <si>
    <t>E3</t>
  </si>
  <si>
    <t>UN025</t>
  </si>
  <si>
    <t>F1</t>
  </si>
  <si>
    <t>F2</t>
  </si>
  <si>
    <t>F3</t>
  </si>
  <si>
    <t>UN026</t>
  </si>
  <si>
    <t>G1</t>
  </si>
  <si>
    <t>G2</t>
  </si>
  <si>
    <t>G3</t>
  </si>
  <si>
    <t>UN027</t>
  </si>
  <si>
    <t>H1</t>
  </si>
  <si>
    <t>H2</t>
  </si>
  <si>
    <t>H3</t>
  </si>
  <si>
    <t>UN028</t>
  </si>
  <si>
    <t>A4</t>
  </si>
  <si>
    <t>A5</t>
  </si>
  <si>
    <t>A6</t>
  </si>
  <si>
    <t>UN029</t>
  </si>
  <si>
    <t>B4</t>
  </si>
  <si>
    <t>B5</t>
  </si>
  <si>
    <t>B6</t>
  </si>
  <si>
    <t>UN030</t>
  </si>
  <si>
    <t>UN031</t>
  </si>
  <si>
    <t>UN032</t>
  </si>
  <si>
    <t>UN033</t>
  </si>
  <si>
    <t>UN034</t>
  </si>
  <si>
    <t>UN035</t>
  </si>
  <si>
    <t>UN036</t>
  </si>
  <si>
    <t>UN037</t>
  </si>
  <si>
    <t>UN038</t>
  </si>
  <si>
    <t>UN039</t>
  </si>
  <si>
    <t>UN040</t>
  </si>
  <si>
    <t>UN041</t>
  </si>
  <si>
    <t>UN042</t>
  </si>
  <si>
    <t>UN043</t>
  </si>
  <si>
    <t>UN044</t>
  </si>
  <si>
    <t>UN045</t>
  </si>
  <si>
    <t>UN046</t>
  </si>
  <si>
    <t>UN047</t>
  </si>
  <si>
    <t>UN048</t>
  </si>
  <si>
    <t>UN049</t>
  </si>
  <si>
    <t>UN050</t>
  </si>
  <si>
    <t>UN051</t>
  </si>
  <si>
    <t>UN052</t>
  </si>
  <si>
    <t>UN053</t>
  </si>
  <si>
    <t>UN054</t>
  </si>
  <si>
    <t>UN055</t>
  </si>
  <si>
    <t>UN056</t>
  </si>
  <si>
    <t>UN057</t>
  </si>
  <si>
    <t>UN058</t>
  </si>
  <si>
    <t>UN059</t>
  </si>
  <si>
    <t>UN060</t>
  </si>
  <si>
    <t>UN061</t>
  </si>
  <si>
    <t>UN062</t>
  </si>
  <si>
    <t>UN063</t>
  </si>
  <si>
    <t>UN064</t>
  </si>
  <si>
    <t>UN065</t>
  </si>
  <si>
    <t>UN066</t>
  </si>
  <si>
    <t>UN067</t>
  </si>
  <si>
    <t>UN068</t>
  </si>
  <si>
    <t>UN069</t>
  </si>
  <si>
    <t>UN070</t>
  </si>
  <si>
    <t>UN071</t>
  </si>
  <si>
    <t>UN072</t>
  </si>
  <si>
    <t>UN073</t>
  </si>
  <si>
    <t>UN074</t>
  </si>
  <si>
    <t>UN075</t>
  </si>
  <si>
    <t>UN076</t>
  </si>
  <si>
    <t>UN077</t>
  </si>
  <si>
    <t>UN078</t>
  </si>
  <si>
    <t>UN079</t>
  </si>
  <si>
    <t>UN080</t>
  </si>
  <si>
    <t>UN081</t>
  </si>
  <si>
    <t>UN082</t>
  </si>
  <si>
    <t>UN083</t>
  </si>
  <si>
    <t>UN084</t>
  </si>
  <si>
    <t>UN085</t>
  </si>
  <si>
    <t>UN086</t>
  </si>
  <si>
    <t>UN087</t>
  </si>
  <si>
    <t>UN088</t>
  </si>
  <si>
    <t>UN089</t>
  </si>
  <si>
    <t>UN090</t>
  </si>
  <si>
    <t>UN091</t>
  </si>
  <si>
    <t>UN092</t>
  </si>
  <si>
    <t>UN093</t>
  </si>
  <si>
    <t>UN094</t>
  </si>
  <si>
    <t>UN095</t>
  </si>
  <si>
    <t>UN096</t>
  </si>
  <si>
    <t>UN097</t>
  </si>
  <si>
    <t>UN098</t>
  </si>
  <si>
    <t>UN099</t>
  </si>
  <si>
    <t>UN100</t>
  </si>
  <si>
    <t>UN101</t>
  </si>
  <si>
    <t>UN102</t>
  </si>
  <si>
    <t>UN103</t>
  </si>
  <si>
    <t>UN104</t>
  </si>
  <si>
    <t>UN105</t>
  </si>
  <si>
    <t>UN106</t>
  </si>
  <si>
    <t>UN107</t>
  </si>
  <si>
    <t>UN108</t>
  </si>
  <si>
    <t>UN109</t>
  </si>
  <si>
    <t>Plate#2</t>
  </si>
  <si>
    <t>Plate#1</t>
  </si>
  <si>
    <t>Plate#3</t>
  </si>
  <si>
    <t>Plate#4</t>
  </si>
  <si>
    <t>Lm1</t>
  </si>
  <si>
    <t>Lm2</t>
  </si>
  <si>
    <t>Lm1-Lm2</t>
  </si>
  <si>
    <t>Plate Blank</t>
  </si>
  <si>
    <t>POS Pool 1</t>
  </si>
  <si>
    <t>~End</t>
  </si>
  <si>
    <t>Plate:</t>
  </si>
  <si>
    <t>PlateFormat</t>
  </si>
  <si>
    <t>Endpoint</t>
  </si>
  <si>
    <t>Absorbance</t>
  </si>
  <si>
    <t>Reduced</t>
  </si>
  <si>
    <t>Sample</t>
  </si>
  <si>
    <t>Concentration</t>
  </si>
  <si>
    <t>Back Calc Conc</t>
  </si>
  <si>
    <t>Wells</t>
  </si>
  <si>
    <t>OD Values</t>
  </si>
  <si>
    <t>Mean OD Values</t>
  </si>
  <si>
    <t>OD Std.Dev.</t>
  </si>
  <si>
    <t>OD CV%</t>
  </si>
  <si>
    <t>St01</t>
  </si>
  <si>
    <t>A1</t>
  </si>
  <si>
    <t>A2</t>
  </si>
  <si>
    <t>A3</t>
  </si>
  <si>
    <t>St02</t>
  </si>
  <si>
    <t>B1</t>
  </si>
  <si>
    <t>B2</t>
  </si>
  <si>
    <t>B3</t>
  </si>
  <si>
    <t>St03</t>
  </si>
  <si>
    <t>C1</t>
  </si>
  <si>
    <t>C2</t>
  </si>
  <si>
    <t>C3</t>
  </si>
  <si>
    <t>St04</t>
  </si>
  <si>
    <t>St05</t>
  </si>
  <si>
    <t>St06</t>
  </si>
  <si>
    <t>OD Std. Dev.</t>
  </si>
  <si>
    <t xml:space="preserve"> </t>
  </si>
  <si>
    <t>NEG5</t>
  </si>
  <si>
    <t>NEG6</t>
  </si>
  <si>
    <t>POS5</t>
  </si>
  <si>
    <t>POS6</t>
  </si>
  <si>
    <t>Monkey #</t>
  </si>
  <si>
    <t>Arrival Date</t>
  </si>
  <si>
    <t>Location</t>
  </si>
  <si>
    <t>305-</t>
  </si>
  <si>
    <t>Monkey Species Code:</t>
  </si>
  <si>
    <t>ID</t>
  </si>
  <si>
    <t>Mean OD</t>
  </si>
  <si>
    <t>Date</t>
  </si>
  <si>
    <t>Center Project</t>
  </si>
  <si>
    <t>Header Flag</t>
  </si>
  <si>
    <t>Service Requested</t>
  </si>
  <si>
    <t>Charge Unit</t>
  </si>
  <si>
    <t>Category</t>
  </si>
  <si>
    <t>Tissue Header</t>
  </si>
  <si>
    <t>Tissue Results</t>
  </si>
  <si>
    <t>Agent</t>
  </si>
  <si>
    <t>Method</t>
  </si>
  <si>
    <t>Results</t>
  </si>
  <si>
    <t>Qualifier</t>
  </si>
  <si>
    <t>Remark</t>
  </si>
  <si>
    <t>Performedby</t>
  </si>
  <si>
    <t>St07</t>
  </si>
  <si>
    <t>##BLOCKS= 8</t>
  </si>
  <si>
    <t xml:space="preserve">Note: </t>
  </si>
  <si>
    <t xml:space="preserve">~End </t>
  </si>
  <si>
    <t xml:space="preserve">405 650 </t>
  </si>
  <si>
    <t>Group: Standards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</si>
  <si>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</si>
  <si>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</si>
  <si>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</si>
  <si>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</si>
  <si>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</si>
  <si>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</si>
  <si>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</si>
  <si>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</si>
  <si>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</si>
  <si>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</si>
  <si>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InterpX('Std@Standard Curve','OD Values')</t>
  </si>
  <si>
    <t>!WellIDs</t>
  </si>
  <si>
    <t>!WellValues</t>
  </si>
  <si>
    <t>Average('OD Values')</t>
  </si>
  <si>
    <t>Stdev('OD Values')</t>
  </si>
  <si>
    <t>Cv('OD Values')</t>
  </si>
  <si>
    <t>1 decimal places</t>
  </si>
  <si>
    <t>Group Summaries</t>
  </si>
  <si>
    <t>MinStd</t>
  </si>
  <si>
    <t>Smallest standard value:</t>
  </si>
  <si>
    <t>Min('Mean OD Values')</t>
  </si>
  <si>
    <t xml:space="preserve">Numeric Notation </t>
  </si>
  <si>
    <t>MaxStd</t>
  </si>
  <si>
    <t>Largest standard value:</t>
  </si>
  <si>
    <t>Max('Mean OD Values')</t>
  </si>
  <si>
    <t>Group: Unknowns</t>
  </si>
  <si>
    <t>InRange</t>
  </si>
  <si>
    <t>R - Outside standard range</t>
  </si>
  <si>
    <t>0 decimal places</t>
  </si>
  <si>
    <t>Group: Control</t>
  </si>
  <si>
    <t>Operator: MCR3</t>
  </si>
  <si>
    <t>ASB RM 374</t>
  </si>
  <si>
    <t>ASB RM 374  E-1</t>
  </si>
  <si>
    <t>ASB RM 376</t>
  </si>
  <si>
    <t>ASB RM 376  E-1</t>
  </si>
  <si>
    <t>ASB RM 375</t>
  </si>
  <si>
    <t>ASB RM 375  E-1</t>
  </si>
  <si>
    <t>ASB RM 383 Run 5</t>
  </si>
  <si>
    <t>ASB RM 383 Run 8</t>
  </si>
  <si>
    <t>Test Date: 01/19/2021</t>
  </si>
  <si>
    <t>Assay Number: LCV 21-01</t>
  </si>
  <si>
    <t>Plates Coated: 01/15/2021</t>
  </si>
  <si>
    <t>Range?</t>
  </si>
  <si>
    <t>Original Filename: LCV 21-01; Date Last Saved: 1/19/2021 2:50:20 PM</t>
  </si>
  <si>
    <t>veterinerian</t>
  </si>
  <si>
    <t>dozier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</si>
</sst>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/dd/yy"/>
  </numFmts>
  <fonts count="25" x14ac:knownFonts="1"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color indexed="22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8" borderId="9" applyNumberFormat="0" applyAlignment="0" applyProtection="0"/>
    <xf numFmtId="0" fontId="11" fillId="29" borderId="10" applyNumberFormat="0" applyAlignment="0" applyProtection="0"/>
    <xf numFmtId="0" fontId="12" fillId="0" borderId="0" applyNumberFormat="0" applyFill="0" applyBorder="0" applyAlignment="0" applyProtection="0"/>
    <xf numFmtId="0" fontId="13" fillId="30" borderId="0" applyNumberFormat="0" applyBorder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0" applyNumberFormat="0" applyFill="0" applyBorder="0" applyAlignment="0" applyProtection="0"/>
    <xf numFmtId="0" fontId="17" fillId="31" borderId="9" applyNumberFormat="0" applyAlignment="0" applyProtection="0"/>
    <xf numFmtId="0" fontId="18" fillId="0" borderId="14" applyNumberFormat="0" applyFill="0" applyAlignment="0" applyProtection="0"/>
    <xf numFmtId="0" fontId="19" fillId="32" borderId="0" applyNumberFormat="0" applyBorder="0" applyAlignment="0" applyProtection="0"/>
    <xf numFmtId="0" fontId="7" fillId="0" borderId="0"/>
    <xf numFmtId="0" fontId="6" fillId="0" borderId="0"/>
    <xf numFmtId="0" fontId="3" fillId="0" borderId="0"/>
    <xf numFmtId="0" fontId="20" fillId="0" borderId="0"/>
    <xf numFmtId="0" fontId="20" fillId="0" borderId="0"/>
    <xf numFmtId="0" fontId="7" fillId="33" borderId="15" applyNumberFormat="0" applyFont="0" applyAlignment="0" applyProtection="0"/>
    <xf numFmtId="0" fontId="21" fillId="28" borderId="16" applyNumberFormat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0" borderId="0" applyNumberFormat="0" applyFill="0" applyBorder="0" applyAlignment="0" applyProtection="0"/>
  </cellStyleXfs>
  <cellXfs count="107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 shrinkToFit="1"/>
    </xf>
    <xf numFmtId="165" fontId="1" fillId="0" borderId="0" xfId="0" applyNumberFormat="1" applyFont="1" applyFill="1" applyBorder="1" applyAlignment="1">
      <alignment horizontal="left" shrinkToFit="1"/>
    </xf>
    <xf numFmtId="14" fontId="1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165" fontId="3" fillId="0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right" vertical="center"/>
    </xf>
    <xf numFmtId="14" fontId="3" fillId="0" borderId="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vertical="center"/>
    </xf>
    <xf numFmtId="0" fontId="5" fillId="0" borderId="0" xfId="0" applyFont="1"/>
    <xf numFmtId="0" fontId="5" fillId="0" borderId="0" xfId="0" applyFont="1" applyFill="1"/>
    <xf numFmtId="0" fontId="7" fillId="0" borderId="0" xfId="37"/>
    <xf numFmtId="14" fontId="7" fillId="0" borderId="0" xfId="37" applyNumberFormat="1"/>
    <xf numFmtId="164" fontId="3" fillId="34" borderId="0" xfId="0" applyNumberFormat="1" applyFont="1" applyFill="1" applyAlignment="1">
      <alignment horizontal="center"/>
    </xf>
    <xf numFmtId="2" fontId="3" fillId="34" borderId="0" xfId="0" applyNumberFormat="1" applyFont="1" applyFill="1" applyAlignment="1">
      <alignment horizontal="center"/>
    </xf>
    <xf numFmtId="2" fontId="3" fillId="34" borderId="0" xfId="0" quotePrefix="1" applyNumberFormat="1" applyFont="1" applyFill="1" applyAlignment="1">
      <alignment horizontal="center"/>
    </xf>
    <xf numFmtId="164" fontId="3" fillId="34" borderId="0" xfId="0" applyNumberFormat="1" applyFont="1" applyFill="1" applyAlignment="1">
      <alignment horizontal="right"/>
    </xf>
    <xf numFmtId="164" fontId="3" fillId="34" borderId="0" xfId="0" quotePrefix="1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37"/>
    <xf numFmtId="0" fontId="7" fillId="0" borderId="0" xfId="37"/>
    <xf numFmtId="0" fontId="7" fillId="0" borderId="0" xfId="37"/>
    <xf numFmtId="0" fontId="7" fillId="0" borderId="0" xfId="37" applyAlignment="1">
      <alignment horizontal="center" vertical="center"/>
    </xf>
    <xf numFmtId="14" fontId="7" fillId="0" borderId="0" xfId="37" applyNumberFormat="1" applyAlignment="1">
      <alignment horizontal="center" vertical="center"/>
    </xf>
    <xf numFmtId="0" fontId="7" fillId="0" borderId="0" xfId="37"/>
    <xf numFmtId="0" fontId="0" fillId="35" borderId="0" xfId="0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37"/>
    <xf numFmtId="0" fontId="7" fillId="0" borderId="0" xfId="37"/>
    <xf numFmtId="0" fontId="0" fillId="34" borderId="0" xfId="0" applyFill="1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7" fillId="0" borderId="0" xfId="37"/>
    <xf numFmtId="0" fontId="20" fillId="0" borderId="0" xfId="40" applyFill="1" applyAlignment="1">
      <alignment horizontal="center" vertical="center"/>
    </xf>
    <xf numFmtId="14" fontId="20" fillId="0" borderId="0" xfId="40" applyNumberFormat="1" applyFill="1" applyAlignment="1">
      <alignment horizontal="center" vertical="center"/>
    </xf>
    <xf numFmtId="0" fontId="7" fillId="0" borderId="0" xfId="37"/>
    <xf numFmtId="165" fontId="2" fillId="0" borderId="1" xfId="0" applyNumberFormat="1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165" fontId="2" fillId="0" borderId="4" xfId="0" applyNumberFormat="1" applyFont="1" applyFill="1" applyBorder="1" applyAlignment="1">
      <alignment vertical="top"/>
    </xf>
    <xf numFmtId="165" fontId="2" fillId="0" borderId="0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vertical="top" shrinkToFit="1"/>
    </xf>
    <xf numFmtId="0" fontId="0" fillId="0" borderId="7" xfId="0" applyBorder="1" applyAlignment="1">
      <alignment vertical="top"/>
    </xf>
    <xf numFmtId="165" fontId="2" fillId="0" borderId="8" xfId="0" applyNumberFormat="1" applyFont="1" applyFill="1" applyBorder="1" applyAlignment="1">
      <alignment vertical="top" shrinkToFi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2 2" xfId="38" xr:uid="{00000000-0005-0000-0000-000026000000}"/>
    <cellStyle name="Normal 2 2 2" xfId="39" xr:uid="{00000000-0005-0000-0000-000027000000}"/>
    <cellStyle name="Normal 2 3" xfId="40" xr:uid="{00000000-0005-0000-0000-000028000000}"/>
    <cellStyle name="Normal 3" xfId="41" xr:uid="{00000000-0005-0000-0000-000029000000}"/>
    <cellStyle name="Note 2" xfId="42" xr:uid="{00000000-0005-0000-0000-00002A000000}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3"/>
  <sheetViews>
    <sheetView zoomScaleNormal="100" zoomScaleSheetLayoutView="100" workbookViewId="0">
      <selection activeCell="AB71" sqref="AB71"/>
    </sheetView>
  </sheetViews>
  <sheetFormatPr defaultColWidth="9.109375" defaultRowHeight="13.2" x14ac:dyDescent="0.25"/>
  <cols>
    <col min="1" max="1" width="5" style="4" customWidth="1"/>
    <col min="2" max="2" width="3.109375" style="4" customWidth="1"/>
    <col min="3" max="3" width="4.5546875" style="4" bestFit="1" customWidth="1"/>
    <col min="4" max="4" width="7.6640625" style="5" bestFit="1" customWidth="1"/>
    <col min="5" max="5" width="11.5546875" style="4" bestFit="1" customWidth="1"/>
    <col min="6" max="6" width="14.6640625" style="4" bestFit="1" customWidth="1"/>
    <col min="7" max="7" width="0.44140625" style="4" customWidth="1"/>
    <col min="8" max="8" width="8.5546875" style="57" bestFit="1" customWidth="1"/>
    <col min="9" max="9" width="8.44140625" style="31" bestFit="1" customWidth="1"/>
    <col min="10" max="10" width="8.44140625" style="57" bestFit="1" customWidth="1"/>
    <col min="11" max="11" width="9.33203125" style="57" bestFit="1" customWidth="1"/>
    <col min="12" max="12" width="0.44140625" style="1" customWidth="1"/>
    <col min="13" max="13" width="27.6640625" style="4" customWidth="1"/>
    <col min="14" max="14" width="8" style="53" bestFit="1" customWidth="1"/>
    <col min="15" max="15" width="5.33203125" style="1" bestFit="1" customWidth="1"/>
    <col min="16" max="16384" width="9.109375" style="4"/>
  </cols>
  <sheetData>
    <row r="1" spans="1:15" x14ac:dyDescent="0.25">
      <c r="A1" s="93" t="str">
        <f>'Raw Data'!A3</f>
        <v>Test Date: 01/19/2021</v>
      </c>
      <c r="B1" s="94"/>
      <c r="C1" s="94"/>
      <c r="D1" s="94"/>
      <c r="E1" s="95"/>
      <c r="F1" s="1"/>
      <c r="G1" s="67"/>
      <c r="H1" s="79"/>
      <c r="I1" s="80"/>
      <c r="J1" s="80"/>
      <c r="K1" s="80"/>
      <c r="L1" s="65"/>
      <c r="M1" s="1"/>
      <c r="N1" s="1"/>
    </row>
    <row r="2" spans="1:15" x14ac:dyDescent="0.25">
      <c r="A2" s="96" t="str">
        <f>'Raw Data'!A4</f>
        <v>Assay Number: LCV 21-01</v>
      </c>
      <c r="B2" s="97"/>
      <c r="C2" s="97"/>
      <c r="D2" s="98"/>
      <c r="E2" s="99"/>
      <c r="F2" s="1"/>
      <c r="G2" s="63"/>
      <c r="H2" s="80"/>
      <c r="I2" s="80"/>
      <c r="J2" s="80"/>
      <c r="K2" s="80"/>
      <c r="L2" s="64"/>
      <c r="M2" s="1"/>
      <c r="N2" s="1"/>
    </row>
    <row r="3" spans="1:15" x14ac:dyDescent="0.25">
      <c r="A3" s="96" t="str">
        <f>'Raw Data'!A5</f>
        <v>Plates Coated: 01/15/2021</v>
      </c>
      <c r="B3" s="97"/>
      <c r="C3" s="97"/>
      <c r="D3" s="98"/>
      <c r="E3" s="99"/>
      <c r="F3" s="1"/>
      <c r="G3" s="63"/>
      <c r="H3" s="80"/>
      <c r="I3" s="80"/>
      <c r="J3" s="80"/>
      <c r="K3" s="80"/>
      <c r="L3" s="64"/>
      <c r="M3" s="1"/>
      <c r="N3" s="1"/>
    </row>
    <row r="4" spans="1:15" ht="13.8" thickBot="1" x14ac:dyDescent="0.3">
      <c r="A4" s="104" t="s">
        <v>18</v>
      </c>
      <c r="B4" s="102"/>
      <c r="C4" s="102"/>
      <c r="D4" s="102"/>
      <c r="E4" s="103"/>
      <c r="F4" s="1"/>
      <c r="G4" s="63"/>
      <c r="H4" s="80"/>
      <c r="I4" s="80"/>
      <c r="J4" s="80"/>
      <c r="K4" s="80"/>
      <c r="L4" s="64"/>
      <c r="M4" s="1"/>
      <c r="N4" s="1"/>
    </row>
    <row r="5" spans="1:15" x14ac:dyDescent="0.25">
      <c r="A5" s="12"/>
      <c r="B5" s="12"/>
      <c r="C5" s="12"/>
      <c r="D5" s="13"/>
      <c r="E5" s="14"/>
      <c r="F5" s="1"/>
      <c r="G5" s="63"/>
      <c r="H5" s="32"/>
      <c r="I5" s="10"/>
      <c r="J5" s="10" t="s">
        <v>226</v>
      </c>
      <c r="K5" s="34"/>
      <c r="L5" s="64"/>
      <c r="M5" s="1"/>
      <c r="N5" s="1"/>
    </row>
    <row r="6" spans="1:15" x14ac:dyDescent="0.25">
      <c r="A6" s="19"/>
      <c r="B6" s="19"/>
      <c r="C6" s="19"/>
      <c r="D6" s="20"/>
      <c r="E6" s="36"/>
      <c r="F6" s="7"/>
      <c r="G6" s="63"/>
      <c r="H6" s="37" t="s">
        <v>223</v>
      </c>
      <c r="I6" s="38" t="s">
        <v>224</v>
      </c>
      <c r="J6" s="15" t="s">
        <v>225</v>
      </c>
      <c r="K6" s="39"/>
      <c r="L6" s="63"/>
      <c r="M6" s="7"/>
      <c r="N6" s="1"/>
    </row>
    <row r="7" spans="1:15" ht="2.25" customHeight="1" x14ac:dyDescent="0.25">
      <c r="A7" s="40"/>
      <c r="B7" s="40"/>
      <c r="C7" s="40"/>
      <c r="D7" s="41"/>
      <c r="E7" s="42"/>
      <c r="F7" s="3"/>
      <c r="G7" s="63"/>
      <c r="H7" s="44"/>
      <c r="I7" s="45"/>
      <c r="J7" s="44"/>
      <c r="K7" s="46"/>
      <c r="L7" s="63"/>
      <c r="M7" s="3"/>
      <c r="N7" s="2"/>
      <c r="O7" s="2"/>
    </row>
    <row r="8" spans="1:15" ht="8.25" customHeight="1" x14ac:dyDescent="0.25">
      <c r="A8" s="19"/>
      <c r="B8" s="19"/>
      <c r="C8" s="19"/>
      <c r="D8" s="20"/>
      <c r="E8" s="36"/>
      <c r="F8" s="7"/>
      <c r="G8" s="63"/>
      <c r="H8" s="37"/>
      <c r="I8" s="47"/>
      <c r="J8" s="11"/>
      <c r="K8" s="39"/>
      <c r="L8" s="63"/>
      <c r="M8" s="7"/>
      <c r="N8" s="1"/>
    </row>
    <row r="9" spans="1:15" ht="12.75" customHeight="1" x14ac:dyDescent="0.25">
      <c r="A9" s="101" t="s">
        <v>6</v>
      </c>
      <c r="B9" s="101"/>
      <c r="C9" s="101"/>
      <c r="D9" s="101"/>
      <c r="E9" s="17" t="s">
        <v>7</v>
      </c>
      <c r="F9" s="16"/>
      <c r="G9" s="63"/>
      <c r="H9" s="27">
        <v>0.06</v>
      </c>
      <c r="I9" s="28">
        <v>4.1000000000000002E-2</v>
      </c>
      <c r="J9" s="30">
        <f>H9-I9</f>
        <v>1.8999999999999996E-2</v>
      </c>
      <c r="K9" s="52"/>
      <c r="L9" s="63"/>
      <c r="M9" s="25"/>
      <c r="N9" s="58"/>
    </row>
    <row r="10" spans="1:15" ht="8.25" customHeight="1" x14ac:dyDescent="0.25">
      <c r="A10" s="18"/>
      <c r="B10" s="19"/>
      <c r="C10" s="19"/>
      <c r="D10" s="20"/>
      <c r="E10" s="17"/>
      <c r="F10" s="16"/>
      <c r="G10" s="63"/>
      <c r="H10" s="27"/>
      <c r="I10" s="28"/>
      <c r="J10" s="30"/>
      <c r="K10" s="50"/>
      <c r="L10" s="63"/>
      <c r="M10" s="25"/>
      <c r="N10" s="58"/>
    </row>
    <row r="11" spans="1:15" ht="12.75" customHeight="1" x14ac:dyDescent="0.25">
      <c r="A11" s="101" t="s">
        <v>6</v>
      </c>
      <c r="B11" s="101"/>
      <c r="C11" s="101"/>
      <c r="D11" s="101"/>
      <c r="E11" s="17" t="s">
        <v>10</v>
      </c>
      <c r="F11" s="16"/>
      <c r="G11" s="63"/>
      <c r="H11" s="27">
        <v>6.0999999999999999E-2</v>
      </c>
      <c r="I11" s="28">
        <v>4.1000000000000002E-2</v>
      </c>
      <c r="J11" s="30">
        <f>H11-I11</f>
        <v>1.9999999999999997E-2</v>
      </c>
      <c r="K11" s="52"/>
      <c r="L11" s="63"/>
      <c r="M11" s="25"/>
      <c r="N11" s="58"/>
    </row>
    <row r="12" spans="1:15" ht="8.25" customHeight="1" x14ac:dyDescent="0.25">
      <c r="A12" s="18"/>
      <c r="B12" s="19"/>
      <c r="C12" s="19"/>
      <c r="D12" s="20"/>
      <c r="E12" s="17"/>
      <c r="F12" s="16"/>
      <c r="G12" s="63"/>
      <c r="H12" s="27"/>
      <c r="I12" s="28"/>
      <c r="J12" s="30"/>
      <c r="K12" s="50"/>
      <c r="L12" s="63"/>
      <c r="M12" s="25"/>
      <c r="N12" s="58"/>
    </row>
    <row r="13" spans="1:15" ht="12.75" customHeight="1" x14ac:dyDescent="0.25">
      <c r="A13" s="101" t="s">
        <v>6</v>
      </c>
      <c r="B13" s="101"/>
      <c r="C13" s="101"/>
      <c r="D13" s="101"/>
      <c r="E13" s="17" t="s">
        <v>14</v>
      </c>
      <c r="F13" s="16"/>
      <c r="G13" s="63"/>
      <c r="H13" s="27">
        <v>6.0999999999999999E-2</v>
      </c>
      <c r="I13" s="28">
        <v>0.04</v>
      </c>
      <c r="J13" s="30">
        <f>H13-I13</f>
        <v>2.0999999999999998E-2</v>
      </c>
      <c r="K13" s="50"/>
      <c r="L13" s="63"/>
      <c r="M13" s="25"/>
      <c r="N13" s="58"/>
    </row>
    <row r="14" spans="1:15" ht="8.25" customHeight="1" x14ac:dyDescent="0.25">
      <c r="A14" s="18"/>
      <c r="B14" s="19"/>
      <c r="C14" s="19"/>
      <c r="D14" s="20"/>
      <c r="E14" s="17"/>
      <c r="F14" s="16"/>
      <c r="G14" s="63"/>
      <c r="H14" s="27"/>
      <c r="I14" s="28"/>
      <c r="J14" s="30"/>
      <c r="K14" s="50"/>
      <c r="L14" s="63"/>
      <c r="M14" s="25"/>
      <c r="N14" s="58"/>
    </row>
    <row r="15" spans="1:15" ht="12.75" customHeight="1" x14ac:dyDescent="0.25">
      <c r="A15" s="101" t="s">
        <v>6</v>
      </c>
      <c r="B15" s="101"/>
      <c r="C15" s="101"/>
      <c r="D15" s="101"/>
      <c r="E15" s="17" t="s">
        <v>20</v>
      </c>
      <c r="F15" s="16"/>
      <c r="G15" s="63"/>
      <c r="H15" s="27">
        <v>0.06</v>
      </c>
      <c r="I15" s="28">
        <v>0.04</v>
      </c>
      <c r="J15" s="30">
        <f>H15-I15</f>
        <v>1.9999999999999997E-2</v>
      </c>
      <c r="K15" s="50"/>
      <c r="L15" s="63"/>
      <c r="M15" s="25"/>
      <c r="N15" s="58"/>
    </row>
    <row r="16" spans="1:15" ht="8.25" customHeight="1" x14ac:dyDescent="0.25">
      <c r="A16" s="16"/>
      <c r="B16" s="16"/>
      <c r="C16" s="16"/>
      <c r="D16" s="16"/>
      <c r="E16" s="17"/>
      <c r="F16" s="16"/>
      <c r="G16" s="63"/>
      <c r="H16" s="27"/>
      <c r="I16" s="23"/>
      <c r="J16" s="29"/>
      <c r="K16" s="50"/>
      <c r="L16" s="63"/>
      <c r="M16" s="25"/>
      <c r="N16" s="58"/>
    </row>
    <row r="17" spans="1:15" x14ac:dyDescent="0.25">
      <c r="A17" s="1"/>
      <c r="B17" s="1"/>
      <c r="C17" s="1"/>
      <c r="D17" s="48"/>
      <c r="E17" s="49"/>
      <c r="F17" s="2"/>
      <c r="G17" s="63"/>
      <c r="H17" s="10"/>
      <c r="I17" s="10" t="s">
        <v>0</v>
      </c>
      <c r="J17" s="26" t="s">
        <v>0</v>
      </c>
      <c r="K17" s="35" t="s">
        <v>0</v>
      </c>
      <c r="L17" s="63"/>
      <c r="M17" s="2"/>
      <c r="N17" s="1"/>
    </row>
    <row r="18" spans="1:15" x14ac:dyDescent="0.25">
      <c r="A18" s="100" t="s">
        <v>17</v>
      </c>
      <c r="B18" s="100"/>
      <c r="C18" s="100"/>
      <c r="D18" s="100"/>
      <c r="E18" s="100"/>
      <c r="F18" s="2" t="s">
        <v>1</v>
      </c>
      <c r="G18" s="63"/>
      <c r="H18" s="26" t="s">
        <v>0</v>
      </c>
      <c r="I18" s="10" t="s">
        <v>2</v>
      </c>
      <c r="J18" s="26" t="s">
        <v>3</v>
      </c>
      <c r="K18" s="35" t="s">
        <v>4</v>
      </c>
      <c r="L18" s="63"/>
      <c r="M18" s="2" t="s">
        <v>5</v>
      </c>
      <c r="N18" s="2"/>
      <c r="O18" s="2"/>
    </row>
    <row r="19" spans="1:15" ht="2.25" customHeight="1" x14ac:dyDescent="0.25">
      <c r="A19" s="40"/>
      <c r="B19" s="40"/>
      <c r="C19" s="40"/>
      <c r="D19" s="41"/>
      <c r="E19" s="42"/>
      <c r="F19" s="3"/>
      <c r="G19" s="43"/>
      <c r="H19" s="44"/>
      <c r="I19" s="45"/>
      <c r="J19" s="44"/>
      <c r="K19" s="46"/>
      <c r="L19" s="63"/>
      <c r="M19" s="3"/>
      <c r="N19" s="2"/>
      <c r="O19" s="2"/>
    </row>
    <row r="20" spans="1:15" ht="10.5" customHeight="1" x14ac:dyDescent="0.25">
      <c r="A20" s="18"/>
      <c r="B20" s="19"/>
      <c r="C20" s="19"/>
      <c r="D20" s="20"/>
      <c r="E20" s="17"/>
      <c r="F20" s="16"/>
      <c r="G20" s="43"/>
      <c r="H20" s="29"/>
      <c r="I20" s="23"/>
      <c r="J20" s="27"/>
      <c r="K20" s="50"/>
      <c r="L20" s="63"/>
      <c r="M20" s="25"/>
      <c r="N20" s="58"/>
    </row>
    <row r="21" spans="1:15" ht="10.5" customHeight="1" x14ac:dyDescent="0.25">
      <c r="A21" s="21" t="s">
        <v>7</v>
      </c>
      <c r="B21" s="19"/>
      <c r="C21" s="19"/>
      <c r="D21" s="20"/>
      <c r="E21" s="17"/>
      <c r="F21" s="16"/>
      <c r="G21" s="43"/>
      <c r="H21" s="29"/>
      <c r="I21" s="23"/>
      <c r="J21" s="27"/>
      <c r="K21" s="50"/>
      <c r="L21" s="63"/>
      <c r="M21" s="22" t="s">
        <v>7</v>
      </c>
      <c r="N21" s="58"/>
    </row>
    <row r="22" spans="1:15" ht="10.5" customHeight="1" x14ac:dyDescent="0.25">
      <c r="A22" s="101" t="s">
        <v>19</v>
      </c>
      <c r="B22" s="101"/>
      <c r="C22" s="101"/>
      <c r="D22" s="101"/>
      <c r="E22" s="51"/>
      <c r="F22" s="16" t="s">
        <v>12</v>
      </c>
      <c r="G22" s="43"/>
      <c r="H22" s="27">
        <f>Controls!C3</f>
        <v>4.0000000000000001E-3</v>
      </c>
      <c r="I22" s="27">
        <f>Controls!D3</f>
        <v>4.0000000000000001E-3</v>
      </c>
      <c r="J22" s="27">
        <f>Controls!E3</f>
        <v>0</v>
      </c>
      <c r="K22" s="27">
        <f>Controls!F3</f>
        <v>3.82</v>
      </c>
      <c r="L22" s="63"/>
      <c r="M22" s="24"/>
      <c r="N22" s="58"/>
    </row>
    <row r="23" spans="1:15" ht="10.5" customHeight="1" x14ac:dyDescent="0.25">
      <c r="A23" s="18"/>
      <c r="B23" s="19"/>
      <c r="C23" s="19"/>
      <c r="D23" s="20"/>
      <c r="E23" s="51"/>
      <c r="F23" s="16"/>
      <c r="G23" s="43"/>
      <c r="H23" s="27">
        <f>Controls!C4</f>
        <v>4.0000000000000001E-3</v>
      </c>
      <c r="I23" s="23"/>
      <c r="J23" s="27"/>
      <c r="K23" s="52"/>
      <c r="L23" s="63"/>
      <c r="M23" s="24"/>
      <c r="N23" s="58"/>
    </row>
    <row r="24" spans="1:15" ht="10.5" customHeight="1" x14ac:dyDescent="0.25">
      <c r="A24" s="18"/>
      <c r="B24" s="19"/>
      <c r="C24" s="19"/>
      <c r="D24" s="20"/>
      <c r="E24" s="51"/>
      <c r="F24" s="16"/>
      <c r="G24" s="43"/>
      <c r="H24" s="27">
        <f>Controls!C5</f>
        <v>4.0000000000000001E-3</v>
      </c>
      <c r="I24" s="23"/>
      <c r="J24" s="27"/>
      <c r="K24" s="52"/>
      <c r="L24" s="63"/>
      <c r="M24" s="24"/>
      <c r="N24" s="58"/>
    </row>
    <row r="25" spans="1:15" ht="10.5" customHeight="1" x14ac:dyDescent="0.25">
      <c r="A25" s="101" t="s">
        <v>227</v>
      </c>
      <c r="B25" s="101"/>
      <c r="C25" s="101"/>
      <c r="D25" s="101"/>
      <c r="E25" s="51"/>
      <c r="F25" s="16" t="s">
        <v>9</v>
      </c>
      <c r="G25" s="43"/>
      <c r="H25" s="27">
        <f>Controls!C21</f>
        <v>0.98</v>
      </c>
      <c r="I25" s="27">
        <f>Controls!D21</f>
        <v>0.98099999999999998</v>
      </c>
      <c r="J25" s="27">
        <f>Controls!E21</f>
        <v>0</v>
      </c>
      <c r="K25" s="27">
        <f>Controls!F21</f>
        <v>0.13</v>
      </c>
      <c r="L25" s="63"/>
      <c r="M25" s="24"/>
      <c r="N25" s="58"/>
    </row>
    <row r="26" spans="1:15" ht="10.5" customHeight="1" x14ac:dyDescent="0.25">
      <c r="A26" s="18"/>
      <c r="B26" s="19"/>
      <c r="C26" s="19"/>
      <c r="D26" s="20"/>
      <c r="E26" s="17"/>
      <c r="F26" s="16"/>
      <c r="G26" s="43"/>
      <c r="H26" s="27">
        <f>Controls!C22</f>
        <v>0.98</v>
      </c>
      <c r="I26" s="23"/>
      <c r="J26" s="27"/>
      <c r="K26" s="52"/>
      <c r="L26" s="63"/>
      <c r="M26" s="24"/>
      <c r="N26" s="58"/>
    </row>
    <row r="27" spans="1:15" ht="10.5" customHeight="1" x14ac:dyDescent="0.25">
      <c r="A27" s="18"/>
      <c r="B27" s="19"/>
      <c r="C27" s="19"/>
      <c r="D27" s="20"/>
      <c r="E27" s="17"/>
      <c r="F27" s="16"/>
      <c r="G27" s="43"/>
      <c r="H27" s="27">
        <f>Controls!C23</f>
        <v>0.98199999999999998</v>
      </c>
      <c r="I27" s="23"/>
      <c r="J27" s="27"/>
      <c r="K27" s="52"/>
      <c r="L27" s="63"/>
      <c r="M27" s="24"/>
      <c r="N27" s="58"/>
    </row>
    <row r="28" spans="1:15" ht="10.5" customHeight="1" x14ac:dyDescent="0.25">
      <c r="A28" s="18"/>
      <c r="B28" s="19"/>
      <c r="C28" s="19"/>
      <c r="D28" s="20"/>
      <c r="E28" s="17"/>
      <c r="F28" s="16"/>
      <c r="G28" s="43"/>
      <c r="H28" s="27"/>
      <c r="I28" s="23"/>
      <c r="J28" s="27"/>
      <c r="K28" s="52"/>
      <c r="L28" s="63"/>
      <c r="M28" s="24"/>
      <c r="N28" s="58"/>
    </row>
    <row r="29" spans="1:15" ht="10.5" customHeight="1" x14ac:dyDescent="0.25">
      <c r="A29" s="21" t="s">
        <v>8</v>
      </c>
      <c r="B29" s="19"/>
      <c r="C29" s="19"/>
      <c r="D29" s="20"/>
      <c r="E29" s="17"/>
      <c r="F29" s="16"/>
      <c r="G29" s="43"/>
      <c r="H29" s="29"/>
      <c r="I29" s="23"/>
      <c r="J29" s="27"/>
      <c r="K29" s="50"/>
      <c r="L29" s="63"/>
      <c r="M29" s="22" t="s">
        <v>10</v>
      </c>
      <c r="N29" s="58"/>
    </row>
    <row r="30" spans="1:15" ht="10.5" customHeight="1" x14ac:dyDescent="0.25">
      <c r="A30" s="101" t="s">
        <v>19</v>
      </c>
      <c r="B30" s="101"/>
      <c r="C30" s="101"/>
      <c r="D30" s="101"/>
      <c r="E30" s="51"/>
      <c r="F30" s="16" t="s">
        <v>13</v>
      </c>
      <c r="G30" s="43"/>
      <c r="H30" s="27">
        <f>Controls!C6</f>
        <v>2E-3</v>
      </c>
      <c r="I30" s="27">
        <f>Controls!D6</f>
        <v>4.0000000000000001E-3</v>
      </c>
      <c r="J30" s="27">
        <f>Controls!E6</f>
        <v>0</v>
      </c>
      <c r="K30" s="27">
        <f>Controls!F6</f>
        <v>31.66</v>
      </c>
      <c r="L30" s="63"/>
      <c r="M30" s="24"/>
      <c r="N30" s="58"/>
    </row>
    <row r="31" spans="1:15" ht="10.5" customHeight="1" x14ac:dyDescent="0.25">
      <c r="A31" s="18"/>
      <c r="B31" s="19"/>
      <c r="C31" s="19"/>
      <c r="D31" s="20"/>
      <c r="E31" s="51"/>
      <c r="F31" s="16"/>
      <c r="G31" s="43"/>
      <c r="H31" s="27">
        <f>Controls!C7</f>
        <v>4.0000000000000001E-3</v>
      </c>
      <c r="I31" s="23"/>
      <c r="J31" s="27"/>
      <c r="K31" s="52"/>
      <c r="L31" s="63"/>
      <c r="M31" s="24"/>
      <c r="N31" s="58"/>
    </row>
    <row r="32" spans="1:15" ht="10.5" customHeight="1" x14ac:dyDescent="0.25">
      <c r="A32" s="18"/>
      <c r="B32" s="19"/>
      <c r="C32" s="19"/>
      <c r="D32" s="20"/>
      <c r="E32" s="51"/>
      <c r="F32" s="16"/>
      <c r="G32" s="43"/>
      <c r="H32" s="27">
        <f>Controls!C8</f>
        <v>5.0000000000000001E-3</v>
      </c>
      <c r="I32" s="23"/>
      <c r="J32" s="27"/>
      <c r="K32" s="52"/>
      <c r="L32" s="63"/>
      <c r="M32" s="24"/>
      <c r="N32" s="58"/>
    </row>
    <row r="33" spans="1:14" ht="10.5" customHeight="1" x14ac:dyDescent="0.25">
      <c r="A33" s="101" t="s">
        <v>227</v>
      </c>
      <c r="B33" s="101"/>
      <c r="C33" s="101"/>
      <c r="D33" s="101"/>
      <c r="E33" s="51"/>
      <c r="F33" s="16" t="s">
        <v>11</v>
      </c>
      <c r="G33" s="43"/>
      <c r="H33" s="27">
        <f>Controls!C24</f>
        <v>1.0329999999999999</v>
      </c>
      <c r="I33" s="27">
        <f>Controls!D24</f>
        <v>0.99399999999999999</v>
      </c>
      <c r="J33" s="27">
        <f>Controls!E24</f>
        <v>0.06</v>
      </c>
      <c r="K33" s="27">
        <f>Controls!F24</f>
        <v>6.04</v>
      </c>
      <c r="L33" s="63"/>
      <c r="M33" s="24"/>
      <c r="N33" s="58"/>
    </row>
    <row r="34" spans="1:14" ht="10.5" customHeight="1" x14ac:dyDescent="0.25">
      <c r="A34" s="18"/>
      <c r="B34" s="19"/>
      <c r="C34" s="19"/>
      <c r="D34" s="20"/>
      <c r="E34" s="17"/>
      <c r="F34" s="16"/>
      <c r="G34" s="43"/>
      <c r="H34" s="27">
        <f>Controls!C25</f>
        <v>1.0249999999999999</v>
      </c>
      <c r="I34" s="23"/>
      <c r="J34" s="27"/>
      <c r="K34" s="52"/>
      <c r="L34" s="63"/>
      <c r="M34" s="24"/>
      <c r="N34" s="58"/>
    </row>
    <row r="35" spans="1:14" ht="10.5" customHeight="1" x14ac:dyDescent="0.25">
      <c r="A35" s="18"/>
      <c r="B35" s="19"/>
      <c r="C35" s="19"/>
      <c r="D35" s="20"/>
      <c r="E35" s="17"/>
      <c r="F35" s="16"/>
      <c r="G35" s="43"/>
      <c r="H35" s="27">
        <f>Controls!C26</f>
        <v>0.92500000000000004</v>
      </c>
      <c r="I35" s="23"/>
      <c r="J35" s="27"/>
      <c r="K35" s="52"/>
      <c r="L35" s="63"/>
      <c r="M35" s="24"/>
      <c r="N35" s="58"/>
    </row>
    <row r="36" spans="1:14" ht="10.5" customHeight="1" x14ac:dyDescent="0.25">
      <c r="A36" s="18"/>
      <c r="B36" s="19"/>
      <c r="C36" s="19"/>
      <c r="D36" s="20"/>
      <c r="E36" s="17"/>
      <c r="F36" s="16"/>
      <c r="G36" s="43"/>
      <c r="H36" s="27"/>
      <c r="I36" s="23"/>
      <c r="J36" s="27"/>
      <c r="K36" s="52"/>
      <c r="L36" s="63"/>
      <c r="M36" s="24"/>
      <c r="N36" s="58"/>
    </row>
    <row r="37" spans="1:14" ht="10.5" customHeight="1" x14ac:dyDescent="0.25">
      <c r="A37" s="21" t="s">
        <v>14</v>
      </c>
      <c r="B37" s="19"/>
      <c r="C37" s="19"/>
      <c r="D37" s="20"/>
      <c r="E37" s="17"/>
      <c r="F37" s="16"/>
      <c r="G37" s="43"/>
      <c r="H37" s="27"/>
      <c r="I37" s="23"/>
      <c r="J37" s="27"/>
      <c r="K37" s="52"/>
      <c r="L37" s="63"/>
      <c r="M37" s="22" t="s">
        <v>14</v>
      </c>
      <c r="N37" s="58"/>
    </row>
    <row r="38" spans="1:14" ht="10.5" customHeight="1" x14ac:dyDescent="0.25">
      <c r="A38" s="101" t="s">
        <v>19</v>
      </c>
      <c r="B38" s="101"/>
      <c r="C38" s="101"/>
      <c r="D38" s="101"/>
      <c r="E38" s="51"/>
      <c r="F38" s="16" t="s">
        <v>15</v>
      </c>
      <c r="G38" s="43"/>
      <c r="H38" s="27">
        <f>Controls!C9</f>
        <v>3.0000000000000001E-3</v>
      </c>
      <c r="I38" s="27">
        <f>Controls!D9</f>
        <v>3.0000000000000001E-3</v>
      </c>
      <c r="J38" s="27">
        <f>Controls!E9</f>
        <v>0</v>
      </c>
      <c r="K38" s="27">
        <f>Controls!F9</f>
        <v>12.77</v>
      </c>
      <c r="L38" s="63"/>
      <c r="M38" s="24"/>
      <c r="N38" s="58"/>
    </row>
    <row r="39" spans="1:14" ht="10.5" customHeight="1" x14ac:dyDescent="0.25">
      <c r="A39" s="18"/>
      <c r="B39" s="19"/>
      <c r="C39" s="19"/>
      <c r="D39" s="20"/>
      <c r="E39" s="51"/>
      <c r="F39" s="16"/>
      <c r="G39" s="43"/>
      <c r="H39" s="27">
        <f>Controls!C10</f>
        <v>3.0000000000000001E-3</v>
      </c>
      <c r="I39" s="23"/>
      <c r="J39" s="27"/>
      <c r="K39" s="52"/>
      <c r="L39" s="63"/>
      <c r="M39" s="24"/>
      <c r="N39" s="58"/>
    </row>
    <row r="40" spans="1:14" ht="10.5" customHeight="1" x14ac:dyDescent="0.25">
      <c r="A40" s="18"/>
      <c r="B40" s="19"/>
      <c r="C40" s="19"/>
      <c r="D40" s="20"/>
      <c r="E40" s="51"/>
      <c r="F40" s="16"/>
      <c r="G40" s="43"/>
      <c r="H40" s="27">
        <f>Controls!C11</f>
        <v>4.0000000000000001E-3</v>
      </c>
      <c r="I40" s="23"/>
      <c r="J40" s="27"/>
      <c r="K40" s="52"/>
      <c r="L40" s="63"/>
      <c r="M40" s="24"/>
      <c r="N40" s="58"/>
    </row>
    <row r="41" spans="1:14" ht="10.5" customHeight="1" x14ac:dyDescent="0.25">
      <c r="A41" s="101" t="s">
        <v>227</v>
      </c>
      <c r="B41" s="101"/>
      <c r="C41" s="101"/>
      <c r="D41" s="101"/>
      <c r="E41" s="51"/>
      <c r="F41" s="16" t="s">
        <v>16</v>
      </c>
      <c r="G41" s="43"/>
      <c r="H41" s="27">
        <f>Controls!C27</f>
        <v>0.99399999999999999</v>
      </c>
      <c r="I41" s="27">
        <f>Controls!D27</f>
        <v>0.96799999999999997</v>
      </c>
      <c r="J41" s="27">
        <f>Controls!E27</f>
        <v>0.03</v>
      </c>
      <c r="K41" s="27">
        <f>Controls!F27</f>
        <v>3.17</v>
      </c>
      <c r="L41" s="63"/>
      <c r="M41" s="25"/>
      <c r="N41" s="58"/>
    </row>
    <row r="42" spans="1:14" ht="10.5" customHeight="1" x14ac:dyDescent="0.25">
      <c r="A42" s="18"/>
      <c r="B42" s="19"/>
      <c r="C42" s="19"/>
      <c r="D42" s="20"/>
      <c r="E42" s="17"/>
      <c r="F42" s="16"/>
      <c r="G42" s="43"/>
      <c r="H42" s="27">
        <f>Controls!C28</f>
        <v>0.97499999999999998</v>
      </c>
      <c r="I42" s="23"/>
      <c r="J42" s="27"/>
      <c r="K42" s="52"/>
      <c r="L42" s="63"/>
      <c r="M42" s="25"/>
      <c r="N42" s="58"/>
    </row>
    <row r="43" spans="1:14" ht="10.5" customHeight="1" x14ac:dyDescent="0.25">
      <c r="A43" s="18"/>
      <c r="B43" s="19"/>
      <c r="C43" s="19"/>
      <c r="D43" s="20"/>
      <c r="E43" s="17"/>
      <c r="F43" s="16"/>
      <c r="G43" s="43"/>
      <c r="H43" s="27">
        <f>Controls!C29</f>
        <v>0.93400000000000005</v>
      </c>
      <c r="I43" s="23"/>
      <c r="J43" s="27"/>
      <c r="K43" s="52"/>
      <c r="L43" s="63"/>
      <c r="M43" s="25"/>
      <c r="N43" s="58"/>
    </row>
    <row r="44" spans="1:14" ht="10.5" customHeight="1" x14ac:dyDescent="0.25">
      <c r="A44" s="18"/>
      <c r="B44" s="19"/>
      <c r="C44" s="19"/>
      <c r="D44" s="20"/>
      <c r="E44" s="17"/>
      <c r="F44" s="16"/>
      <c r="G44" s="43"/>
      <c r="H44" s="27"/>
      <c r="I44" s="23"/>
      <c r="J44" s="27"/>
      <c r="K44" s="52"/>
      <c r="L44" s="63"/>
      <c r="M44" s="25"/>
      <c r="N44" s="58"/>
    </row>
    <row r="45" spans="1:14" ht="10.5" customHeight="1" x14ac:dyDescent="0.25">
      <c r="A45" s="21" t="s">
        <v>20</v>
      </c>
      <c r="B45" s="19"/>
      <c r="C45" s="19"/>
      <c r="D45" s="20"/>
      <c r="E45" s="17"/>
      <c r="F45" s="16"/>
      <c r="G45" s="43"/>
      <c r="H45" s="27"/>
      <c r="I45" s="23"/>
      <c r="J45" s="27"/>
      <c r="K45" s="52"/>
      <c r="L45" s="63"/>
      <c r="M45" s="22" t="s">
        <v>20</v>
      </c>
      <c r="N45" s="58"/>
    </row>
    <row r="46" spans="1:14" ht="10.5" customHeight="1" x14ac:dyDescent="0.25">
      <c r="A46" s="101" t="s">
        <v>19</v>
      </c>
      <c r="B46" s="101"/>
      <c r="C46" s="101"/>
      <c r="D46" s="101"/>
      <c r="E46" s="51"/>
      <c r="F46" s="16" t="s">
        <v>21</v>
      </c>
      <c r="G46" s="43"/>
      <c r="H46" s="27">
        <f>Controls!C12</f>
        <v>4.0000000000000001E-3</v>
      </c>
      <c r="I46" s="27">
        <f>Controls!D12</f>
        <v>4.0000000000000001E-3</v>
      </c>
      <c r="J46" s="27">
        <f>Controls!E12</f>
        <v>0</v>
      </c>
      <c r="K46" s="27">
        <f>Controls!F12</f>
        <v>15.49</v>
      </c>
      <c r="L46" s="63"/>
      <c r="M46" s="24"/>
      <c r="N46" s="58"/>
    </row>
    <row r="47" spans="1:14" ht="10.5" customHeight="1" x14ac:dyDescent="0.25">
      <c r="A47" s="18"/>
      <c r="B47" s="19"/>
      <c r="C47" s="19"/>
      <c r="D47" s="20"/>
      <c r="E47" s="51"/>
      <c r="F47" s="16"/>
      <c r="G47" s="43"/>
      <c r="H47" s="27">
        <f>Controls!C13</f>
        <v>5.0000000000000001E-3</v>
      </c>
      <c r="I47" s="23"/>
      <c r="J47" s="27"/>
      <c r="K47" s="52"/>
      <c r="L47" s="63"/>
      <c r="M47" s="24"/>
      <c r="N47" s="58"/>
    </row>
    <row r="48" spans="1:14" ht="10.5" customHeight="1" x14ac:dyDescent="0.25">
      <c r="A48" s="18"/>
      <c r="B48" s="19"/>
      <c r="C48" s="19"/>
      <c r="D48" s="20"/>
      <c r="E48" s="51"/>
      <c r="F48" s="16"/>
      <c r="G48" s="43"/>
      <c r="H48" s="27">
        <f>Controls!C14</f>
        <v>4.0000000000000001E-3</v>
      </c>
      <c r="I48" s="23"/>
      <c r="J48" s="27"/>
      <c r="K48" s="52"/>
      <c r="L48" s="63"/>
      <c r="M48" s="24"/>
      <c r="N48" s="58"/>
    </row>
    <row r="49" spans="1:15" ht="10.5" customHeight="1" x14ac:dyDescent="0.25">
      <c r="A49" s="101" t="s">
        <v>227</v>
      </c>
      <c r="B49" s="101"/>
      <c r="C49" s="101"/>
      <c r="D49" s="101"/>
      <c r="E49" s="51"/>
      <c r="F49" s="16" t="s">
        <v>22</v>
      </c>
      <c r="G49" s="43"/>
      <c r="H49" s="27">
        <f>Controls!C30</f>
        <v>0.98499999999999999</v>
      </c>
      <c r="I49" s="27">
        <f>Controls!D30</f>
        <v>0.96299999999999997</v>
      </c>
      <c r="J49" s="27">
        <f>Controls!E30</f>
        <v>0.02</v>
      </c>
      <c r="K49" s="27">
        <f>Controls!F30</f>
        <v>2.54</v>
      </c>
      <c r="L49" s="63"/>
      <c r="M49" s="25"/>
      <c r="N49" s="58"/>
    </row>
    <row r="50" spans="1:15" ht="10.5" customHeight="1" x14ac:dyDescent="0.25">
      <c r="A50" s="18"/>
      <c r="B50" s="19"/>
      <c r="C50" s="19"/>
      <c r="D50" s="20"/>
      <c r="E50" s="17"/>
      <c r="F50" s="16"/>
      <c r="G50" s="43"/>
      <c r="H50" s="27">
        <f>Controls!C31</f>
        <v>0.96699999999999997</v>
      </c>
      <c r="I50" s="23"/>
      <c r="J50" s="27"/>
      <c r="K50" s="52"/>
      <c r="L50" s="63"/>
      <c r="M50" s="24"/>
      <c r="N50" s="58"/>
    </row>
    <row r="51" spans="1:15" ht="10.5" customHeight="1" x14ac:dyDescent="0.25">
      <c r="A51" s="18"/>
      <c r="B51" s="19"/>
      <c r="C51" s="19"/>
      <c r="D51" s="20"/>
      <c r="E51" s="17"/>
      <c r="F51" s="16"/>
      <c r="G51" s="43"/>
      <c r="H51" s="27">
        <f>Controls!C32</f>
        <v>0.93700000000000006</v>
      </c>
      <c r="I51" s="23"/>
      <c r="J51" s="27"/>
      <c r="K51" s="52"/>
      <c r="L51" s="63"/>
      <c r="M51" s="24"/>
      <c r="N51" s="58"/>
    </row>
    <row r="52" spans="1:15" ht="10.5" customHeight="1" x14ac:dyDescent="0.25">
      <c r="A52" s="18"/>
      <c r="B52" s="19"/>
      <c r="C52" s="19"/>
      <c r="D52" s="20"/>
      <c r="E52" s="17"/>
      <c r="F52" s="16"/>
      <c r="G52" s="43"/>
      <c r="H52" s="27"/>
      <c r="I52" s="23"/>
      <c r="J52" s="27"/>
      <c r="K52" s="52"/>
      <c r="L52" s="63"/>
      <c r="M52" s="24"/>
      <c r="N52" s="58"/>
    </row>
    <row r="53" spans="1:15" x14ac:dyDescent="0.25">
      <c r="A53" s="1"/>
      <c r="B53" s="1"/>
      <c r="C53" s="1"/>
      <c r="D53" s="48"/>
      <c r="E53" s="49"/>
      <c r="F53" s="2"/>
      <c r="G53" s="43"/>
      <c r="H53" s="10"/>
      <c r="I53" s="10" t="s">
        <v>0</v>
      </c>
      <c r="J53" s="26" t="s">
        <v>0</v>
      </c>
      <c r="K53" s="35" t="s">
        <v>0</v>
      </c>
      <c r="L53" s="63"/>
      <c r="M53" s="2"/>
    </row>
    <row r="54" spans="1:15" x14ac:dyDescent="0.25">
      <c r="A54" s="100" t="s">
        <v>17</v>
      </c>
      <c r="B54" s="100"/>
      <c r="C54" s="100"/>
      <c r="D54" s="100"/>
      <c r="E54" s="100"/>
      <c r="F54" s="2" t="s">
        <v>1</v>
      </c>
      <c r="G54" s="43"/>
      <c r="H54" s="26" t="s">
        <v>0</v>
      </c>
      <c r="I54" s="10" t="s">
        <v>2</v>
      </c>
      <c r="J54" s="26" t="s">
        <v>3</v>
      </c>
      <c r="K54" s="35" t="s">
        <v>4</v>
      </c>
      <c r="L54" s="63"/>
      <c r="M54" s="2" t="s">
        <v>5</v>
      </c>
    </row>
    <row r="55" spans="1:15" ht="2.25" customHeight="1" x14ac:dyDescent="0.25">
      <c r="A55" s="40"/>
      <c r="B55" s="41"/>
      <c r="C55" s="41"/>
      <c r="D55" s="41"/>
      <c r="E55" s="42"/>
      <c r="F55" s="3"/>
      <c r="G55" s="43"/>
      <c r="H55" s="44"/>
      <c r="I55" s="45"/>
      <c r="J55" s="44"/>
      <c r="K55" s="46"/>
      <c r="L55" s="63"/>
      <c r="M55" s="3"/>
    </row>
    <row r="56" spans="1:15" ht="12.75" customHeight="1" x14ac:dyDescent="0.25">
      <c r="D56" s="48"/>
      <c r="E56" s="49"/>
      <c r="F56" s="2"/>
      <c r="G56" s="43"/>
      <c r="H56" s="33"/>
      <c r="I56" s="10"/>
      <c r="J56" s="33"/>
      <c r="K56" s="54"/>
      <c r="L56" s="63"/>
      <c r="M56" s="1"/>
    </row>
    <row r="57" spans="1:15" ht="12.75" customHeight="1" x14ac:dyDescent="0.25">
      <c r="A57" s="8" t="s">
        <v>23</v>
      </c>
      <c r="B57" s="8" t="s">
        <v>24</v>
      </c>
      <c r="C57" s="75" t="str">
        <f>'Sample Labels'!C1</f>
        <v>305-</v>
      </c>
      <c r="D57" s="75">
        <f>'Processing Sheet (DNA)'!A3</f>
        <v>22294</v>
      </c>
      <c r="E57" s="76">
        <f>'Processing Sheet (DNA)'!C3</f>
        <v>44201</v>
      </c>
      <c r="F57" s="71" t="str">
        <f>IF(I57&gt;=0.2,"POS",IF(I57&gt;0,"NEG",""))</f>
        <v>NEG</v>
      </c>
      <c r="G57" s="43"/>
      <c r="H57" s="55">
        <f>'Sample Data'!C3</f>
        <v>0.13</v>
      </c>
      <c r="I57" s="55">
        <f>'Sample Data'!D3</f>
        <v>0.128</v>
      </c>
      <c r="J57" s="55">
        <f>'Sample Data'!E3</f>
        <v>3.0000000000000001E-3</v>
      </c>
      <c r="K57" s="55">
        <f>'Sample Data'!F3</f>
        <v>2.46</v>
      </c>
      <c r="L57" s="63"/>
      <c r="M57" s="31" t="str">
        <f>'Processing Sheet (DNA)'!B3</f>
        <v>ASB RM 375</v>
      </c>
      <c r="N57" s="53">
        <v>1</v>
      </c>
    </row>
    <row r="58" spans="1:15" ht="12.75" customHeight="1" x14ac:dyDescent="0.25">
      <c r="A58" s="8"/>
      <c r="B58" s="8" t="s">
        <v>25</v>
      </c>
      <c r="C58" s="75"/>
      <c r="D58" s="75"/>
      <c r="E58" s="76"/>
      <c r="F58" s="71" t="str">
        <f t="shared" ref="F58:F121" si="0">IF(I58&gt;=0.2,"POS",IF(I58&gt;0,"NEG",""))</f>
        <v/>
      </c>
      <c r="G58" s="43"/>
      <c r="H58" s="55">
        <f>'Sample Data'!C4</f>
        <v>0.124</v>
      </c>
      <c r="I58" s="9"/>
      <c r="J58" s="55"/>
      <c r="K58" s="56"/>
      <c r="L58" s="63"/>
      <c r="M58" s="31"/>
      <c r="O58" s="6" t="s">
        <v>220</v>
      </c>
    </row>
    <row r="59" spans="1:15" ht="12.75" customHeight="1" x14ac:dyDescent="0.25">
      <c r="A59" s="8"/>
      <c r="B59" s="8" t="s">
        <v>26</v>
      </c>
      <c r="C59" s="75"/>
      <c r="D59" s="75"/>
      <c r="E59" s="76"/>
      <c r="F59" s="71" t="str">
        <f t="shared" si="0"/>
        <v/>
      </c>
      <c r="G59" s="43"/>
      <c r="H59" s="55">
        <f>'Sample Data'!C5</f>
        <v>0.13</v>
      </c>
      <c r="I59" s="9"/>
      <c r="J59" s="55"/>
      <c r="K59" s="56"/>
      <c r="L59" s="63"/>
      <c r="M59" s="31"/>
    </row>
    <row r="60" spans="1:15" ht="12.75" customHeight="1" x14ac:dyDescent="0.25">
      <c r="A60" s="8" t="s">
        <v>27</v>
      </c>
      <c r="B60" s="8" t="s">
        <v>28</v>
      </c>
      <c r="C60" s="75" t="str">
        <f>'Sample Labels'!C1</f>
        <v>305-</v>
      </c>
      <c r="D60" s="75">
        <f>'Processing Sheet (DNA)'!A6</f>
        <v>22921</v>
      </c>
      <c r="E60" s="76">
        <f>'Processing Sheet (DNA)'!C6</f>
        <v>44201</v>
      </c>
      <c r="F60" s="71" t="str">
        <f t="shared" si="0"/>
        <v>POS</v>
      </c>
      <c r="G60" s="43"/>
      <c r="H60" s="55">
        <f>'Sample Data'!C6</f>
        <v>0.97399999999999998</v>
      </c>
      <c r="I60" s="55">
        <f>'Sample Data'!D6</f>
        <v>0.97199999999999998</v>
      </c>
      <c r="J60" s="55">
        <f>'Sample Data'!E6</f>
        <v>1.4999999999999999E-2</v>
      </c>
      <c r="K60" s="55">
        <f>'Sample Data'!F6</f>
        <v>1.54</v>
      </c>
      <c r="L60" s="63"/>
      <c r="M60" s="31" t="str">
        <f>'Processing Sheet (DNA)'!B6</f>
        <v>ASB RM 375  E-1</v>
      </c>
      <c r="N60" s="53">
        <v>2</v>
      </c>
    </row>
    <row r="61" spans="1:15" ht="12.75" customHeight="1" x14ac:dyDescent="0.25">
      <c r="A61" s="8"/>
      <c r="B61" s="8" t="s">
        <v>29</v>
      </c>
      <c r="C61" s="75"/>
      <c r="D61" s="75"/>
      <c r="E61" s="76"/>
      <c r="F61" s="71" t="str">
        <f t="shared" si="0"/>
        <v/>
      </c>
      <c r="G61" s="43"/>
      <c r="H61" s="55">
        <f>'Sample Data'!C7</f>
        <v>0.95599999999999996</v>
      </c>
      <c r="I61" s="9"/>
      <c r="J61" s="55"/>
      <c r="K61" s="56"/>
      <c r="L61" s="63"/>
      <c r="M61" s="31"/>
    </row>
    <row r="62" spans="1:15" ht="12.75" customHeight="1" x14ac:dyDescent="0.25">
      <c r="A62" s="8"/>
      <c r="B62" s="8" t="s">
        <v>30</v>
      </c>
      <c r="C62" s="75"/>
      <c r="D62" s="75"/>
      <c r="E62" s="76"/>
      <c r="F62" s="71" t="str">
        <f t="shared" si="0"/>
        <v/>
      </c>
      <c r="G62" s="43"/>
      <c r="H62" s="55">
        <f>'Sample Data'!C8</f>
        <v>0.98599999999999999</v>
      </c>
      <c r="I62" s="9"/>
      <c r="J62" s="55"/>
      <c r="K62" s="56"/>
      <c r="L62" s="63"/>
      <c r="M62" s="31"/>
    </row>
    <row r="63" spans="1:15" ht="12.75" customHeight="1" x14ac:dyDescent="0.25">
      <c r="A63" s="8" t="s">
        <v>31</v>
      </c>
      <c r="B63" s="8" t="s">
        <v>32</v>
      </c>
      <c r="C63" s="75" t="str">
        <f>'Sample Labels'!C1</f>
        <v>305-</v>
      </c>
      <c r="D63" s="75">
        <f>'Processing Sheet (DNA)'!A9</f>
        <v>23404</v>
      </c>
      <c r="E63" s="76">
        <f>'Processing Sheet (DNA)'!C9</f>
        <v>44201</v>
      </c>
      <c r="F63" s="71" t="str">
        <f t="shared" si="0"/>
        <v>POS</v>
      </c>
      <c r="G63" s="43"/>
      <c r="H63" s="55">
        <f>'Sample Data'!C9</f>
        <v>0.83</v>
      </c>
      <c r="I63" s="55">
        <f>'Sample Data'!D9</f>
        <v>0.83399999999999996</v>
      </c>
      <c r="J63" s="55">
        <f>'Sample Data'!E9</f>
        <v>1.4999999999999999E-2</v>
      </c>
      <c r="K63" s="55">
        <f>'Sample Data'!F9</f>
        <v>1.81</v>
      </c>
      <c r="L63" s="63"/>
      <c r="M63" s="31" t="str">
        <f>'Processing Sheet (DNA)'!B9</f>
        <v>ASB RM 375</v>
      </c>
      <c r="N63" s="53">
        <v>3</v>
      </c>
    </row>
    <row r="64" spans="1:15" ht="12.75" customHeight="1" x14ac:dyDescent="0.25">
      <c r="A64" s="8"/>
      <c r="B64" s="8" t="s">
        <v>33</v>
      </c>
      <c r="C64" s="75"/>
      <c r="D64" s="75"/>
      <c r="E64" s="76"/>
      <c r="F64" s="71" t="str">
        <f t="shared" si="0"/>
        <v/>
      </c>
      <c r="G64" s="43"/>
      <c r="H64" s="55">
        <f>'Sample Data'!C10</f>
        <v>0.82099999999999995</v>
      </c>
      <c r="I64" s="9"/>
      <c r="J64" s="55"/>
      <c r="K64" s="56"/>
      <c r="L64" s="63"/>
      <c r="M64" s="31"/>
    </row>
    <row r="65" spans="1:14" ht="12.75" customHeight="1" x14ac:dyDescent="0.25">
      <c r="A65" s="8"/>
      <c r="B65" s="8" t="s">
        <v>34</v>
      </c>
      <c r="C65" s="75"/>
      <c r="D65" s="75"/>
      <c r="E65" s="76"/>
      <c r="F65" s="71" t="str">
        <f t="shared" si="0"/>
        <v/>
      </c>
      <c r="G65" s="43"/>
      <c r="H65" s="55">
        <f>'Sample Data'!C11</f>
        <v>0.85</v>
      </c>
      <c r="I65" s="9"/>
      <c r="J65" s="55"/>
      <c r="K65" s="56"/>
      <c r="L65" s="63"/>
      <c r="M65" s="31"/>
    </row>
    <row r="66" spans="1:14" ht="12.75" customHeight="1" x14ac:dyDescent="0.25">
      <c r="A66" s="8" t="s">
        <v>35</v>
      </c>
      <c r="B66" s="8" t="s">
        <v>36</v>
      </c>
      <c r="C66" s="75" t="str">
        <f>'Sample Labels'!C1</f>
        <v>305-</v>
      </c>
      <c r="D66" s="75">
        <f>'Processing Sheet (DNA)'!A12</f>
        <v>23555</v>
      </c>
      <c r="E66" s="76">
        <f>'Processing Sheet (DNA)'!C12</f>
        <v>44201</v>
      </c>
      <c r="F66" s="71" t="str">
        <f t="shared" si="0"/>
        <v>POS</v>
      </c>
      <c r="G66" s="43"/>
      <c r="H66" s="55">
        <f>'Sample Data'!C12</f>
        <v>0.87</v>
      </c>
      <c r="I66" s="55">
        <f>'Sample Data'!D12</f>
        <v>0.87</v>
      </c>
      <c r="J66" s="55">
        <f>'Sample Data'!E12</f>
        <v>1E-3</v>
      </c>
      <c r="K66" s="55">
        <f>'Sample Data'!F12</f>
        <v>0.06</v>
      </c>
      <c r="L66" s="63"/>
      <c r="M66" s="31" t="str">
        <f>'Processing Sheet (DNA)'!B12</f>
        <v>ASB RM 375</v>
      </c>
      <c r="N66" s="53">
        <v>4</v>
      </c>
    </row>
    <row r="67" spans="1:14" ht="12.75" customHeight="1" x14ac:dyDescent="0.25">
      <c r="A67" s="8"/>
      <c r="B67" s="8" t="s">
        <v>37</v>
      </c>
      <c r="C67" s="75"/>
      <c r="D67" s="75"/>
      <c r="E67" s="76"/>
      <c r="F67" s="71" t="str">
        <f t="shared" si="0"/>
        <v/>
      </c>
      <c r="G67" s="43"/>
      <c r="H67" s="55">
        <f>'Sample Data'!C13</f>
        <v>0.87</v>
      </c>
      <c r="I67" s="9"/>
      <c r="J67" s="55"/>
      <c r="K67" s="56"/>
      <c r="L67" s="63"/>
      <c r="M67" s="31"/>
    </row>
    <row r="68" spans="1:14" ht="12.75" customHeight="1" x14ac:dyDescent="0.25">
      <c r="A68" s="8"/>
      <c r="B68" s="8" t="s">
        <v>38</v>
      </c>
      <c r="C68" s="75"/>
      <c r="D68" s="75"/>
      <c r="E68" s="76"/>
      <c r="F68" s="71" t="str">
        <f t="shared" si="0"/>
        <v/>
      </c>
      <c r="G68" s="43"/>
      <c r="H68" s="55">
        <f>'Sample Data'!C14</f>
        <v>0.86899999999999999</v>
      </c>
      <c r="I68" s="9"/>
      <c r="J68" s="55"/>
      <c r="K68" s="56"/>
      <c r="L68" s="63"/>
      <c r="M68" s="31"/>
    </row>
    <row r="69" spans="1:14" ht="12.75" customHeight="1" x14ac:dyDescent="0.25">
      <c r="A69" s="8" t="s">
        <v>39</v>
      </c>
      <c r="B69" s="8" t="s">
        <v>40</v>
      </c>
      <c r="C69" s="75" t="str">
        <f>'Sample Labels'!C1</f>
        <v>305-</v>
      </c>
      <c r="D69" s="75">
        <f>'Processing Sheet (DNA)'!A15</f>
        <v>23984</v>
      </c>
      <c r="E69" s="76">
        <f>'Processing Sheet (DNA)'!C15</f>
        <v>44201</v>
      </c>
      <c r="F69" s="71" t="str">
        <f t="shared" si="0"/>
        <v>POS</v>
      </c>
      <c r="G69" s="43"/>
      <c r="H69" s="55">
        <f>'Sample Data'!C15</f>
        <v>0.70199999999999996</v>
      </c>
      <c r="I69" s="55">
        <f>'Sample Data'!D15</f>
        <v>0.70899999999999996</v>
      </c>
      <c r="J69" s="55">
        <f>'Sample Data'!E15</f>
        <v>7.0000000000000001E-3</v>
      </c>
      <c r="K69" s="55">
        <f>'Sample Data'!F15</f>
        <v>1.01</v>
      </c>
      <c r="L69" s="63"/>
      <c r="M69" s="31" t="str">
        <f>'Processing Sheet (DNA)'!B15</f>
        <v>ASB RM 375</v>
      </c>
      <c r="N69" s="53">
        <v>5</v>
      </c>
    </row>
    <row r="70" spans="1:14" ht="12.75" customHeight="1" x14ac:dyDescent="0.25">
      <c r="A70" s="8"/>
      <c r="B70" s="8" t="s">
        <v>41</v>
      </c>
      <c r="C70" s="75"/>
      <c r="D70" s="75"/>
      <c r="E70" s="76"/>
      <c r="F70" s="71" t="str">
        <f t="shared" si="0"/>
        <v/>
      </c>
      <c r="G70" s="43"/>
      <c r="H70" s="55">
        <f>'Sample Data'!C16</f>
        <v>0.71599999999999997</v>
      </c>
      <c r="I70" s="9"/>
      <c r="J70" s="55"/>
      <c r="K70" s="56"/>
      <c r="L70" s="63"/>
      <c r="M70" s="31"/>
    </row>
    <row r="71" spans="1:14" ht="12.75" customHeight="1" x14ac:dyDescent="0.25">
      <c r="A71" s="8"/>
      <c r="B71" s="8" t="s">
        <v>42</v>
      </c>
      <c r="C71" s="75"/>
      <c r="D71" s="75"/>
      <c r="E71" s="76"/>
      <c r="F71" s="71" t="str">
        <f t="shared" si="0"/>
        <v/>
      </c>
      <c r="G71" s="43"/>
      <c r="H71" s="55">
        <f>'Sample Data'!C17</f>
        <v>0.70899999999999996</v>
      </c>
      <c r="I71" s="9"/>
      <c r="J71" s="55"/>
      <c r="K71" s="56"/>
      <c r="L71" s="63"/>
      <c r="M71" s="31"/>
    </row>
    <row r="72" spans="1:14" ht="12.75" customHeight="1" x14ac:dyDescent="0.25">
      <c r="A72" s="8" t="s">
        <v>43</v>
      </c>
      <c r="B72" s="8" t="s">
        <v>44</v>
      </c>
      <c r="C72" s="75" t="str">
        <f>'Sample Labels'!C1</f>
        <v>305-</v>
      </c>
      <c r="D72" s="75">
        <f>'Processing Sheet (DNA)'!A18</f>
        <v>24493</v>
      </c>
      <c r="E72" s="76">
        <f>'Processing Sheet (DNA)'!C18</f>
        <v>44201</v>
      </c>
      <c r="F72" s="71" t="str">
        <f t="shared" si="0"/>
        <v>POS</v>
      </c>
      <c r="G72" s="43"/>
      <c r="H72" s="55">
        <f>'Sample Data'!C18</f>
        <v>0.85099999999999998</v>
      </c>
      <c r="I72" s="55">
        <f>'Sample Data'!D18</f>
        <v>0.83499999999999996</v>
      </c>
      <c r="J72" s="55">
        <f>'Sample Data'!E18</f>
        <v>1.4999999999999999E-2</v>
      </c>
      <c r="K72" s="55">
        <f>'Sample Data'!F18</f>
        <v>1.77</v>
      </c>
      <c r="L72" s="63"/>
      <c r="M72" s="31" t="str">
        <f>'Processing Sheet (DNA)'!B18</f>
        <v>ASB RM 375</v>
      </c>
      <c r="N72" s="53">
        <v>6</v>
      </c>
    </row>
    <row r="73" spans="1:14" ht="12.75" customHeight="1" x14ac:dyDescent="0.25">
      <c r="A73" s="8"/>
      <c r="B73" s="8" t="s">
        <v>45</v>
      </c>
      <c r="C73" s="75"/>
      <c r="D73" s="75"/>
      <c r="E73" s="76"/>
      <c r="F73" s="71" t="str">
        <f t="shared" si="0"/>
        <v/>
      </c>
      <c r="G73" s="43"/>
      <c r="H73" s="55">
        <f>'Sample Data'!C19</f>
        <v>0.82199999999999995</v>
      </c>
      <c r="I73" s="9"/>
      <c r="J73" s="55"/>
      <c r="K73" s="56"/>
      <c r="L73" s="63"/>
      <c r="M73" s="31"/>
    </row>
    <row r="74" spans="1:14" ht="12.75" customHeight="1" x14ac:dyDescent="0.25">
      <c r="A74" s="8"/>
      <c r="B74" s="8" t="s">
        <v>46</v>
      </c>
      <c r="C74" s="75"/>
      <c r="D74" s="75"/>
      <c r="E74" s="76"/>
      <c r="F74" s="71" t="str">
        <f t="shared" si="0"/>
        <v/>
      </c>
      <c r="G74" s="43"/>
      <c r="H74" s="55">
        <f>'Sample Data'!C20</f>
        <v>0.83199999999999996</v>
      </c>
      <c r="I74" s="9"/>
      <c r="J74" s="55"/>
      <c r="K74" s="56"/>
      <c r="L74" s="63"/>
      <c r="M74" s="31"/>
    </row>
    <row r="75" spans="1:14" ht="12.75" customHeight="1" x14ac:dyDescent="0.25">
      <c r="A75" s="8" t="s">
        <v>47</v>
      </c>
      <c r="B75" s="8" t="s">
        <v>48</v>
      </c>
      <c r="C75" s="75" t="str">
        <f>'Sample Labels'!C1</f>
        <v>305-</v>
      </c>
      <c r="D75" s="75">
        <f>'Processing Sheet (DNA)'!A21</f>
        <v>25507</v>
      </c>
      <c r="E75" s="76">
        <f>'Processing Sheet (DNA)'!C21</f>
        <v>44201</v>
      </c>
      <c r="F75" s="71" t="str">
        <f t="shared" si="0"/>
        <v>NEG</v>
      </c>
      <c r="G75" s="43"/>
      <c r="H75" s="55">
        <f>'Sample Data'!C21</f>
        <v>4.0000000000000001E-3</v>
      </c>
      <c r="I75" s="55">
        <f>'Sample Data'!D21</f>
        <v>4.0000000000000001E-3</v>
      </c>
      <c r="J75" s="55">
        <f>'Sample Data'!E21</f>
        <v>1E-3</v>
      </c>
      <c r="K75" s="55">
        <f>'Sample Data'!F21</f>
        <v>13.88</v>
      </c>
      <c r="L75" s="66"/>
      <c r="M75" s="31" t="str">
        <f>'Processing Sheet (DNA)'!B21</f>
        <v>ASB RM 375</v>
      </c>
      <c r="N75" s="53">
        <v>7</v>
      </c>
    </row>
    <row r="76" spans="1:14" ht="12.75" customHeight="1" x14ac:dyDescent="0.25">
      <c r="A76" s="8"/>
      <c r="B76" s="8" t="s">
        <v>49</v>
      </c>
      <c r="C76" s="75"/>
      <c r="D76" s="75"/>
      <c r="E76" s="76"/>
      <c r="F76" s="71" t="str">
        <f t="shared" si="0"/>
        <v/>
      </c>
      <c r="G76" s="43"/>
      <c r="H76" s="55">
        <f>'Sample Data'!C22</f>
        <v>5.0000000000000001E-3</v>
      </c>
      <c r="I76" s="9"/>
      <c r="J76" s="55"/>
      <c r="K76" s="56"/>
      <c r="L76" s="63"/>
      <c r="M76" s="31"/>
    </row>
    <row r="77" spans="1:14" ht="12.75" customHeight="1" x14ac:dyDescent="0.25">
      <c r="A77" s="8"/>
      <c r="B77" s="8" t="s">
        <v>50</v>
      </c>
      <c r="C77" s="75"/>
      <c r="D77" s="75"/>
      <c r="E77" s="76"/>
      <c r="F77" s="71" t="str">
        <f t="shared" si="0"/>
        <v/>
      </c>
      <c r="G77" s="43"/>
      <c r="H77" s="55">
        <f>'Sample Data'!C23</f>
        <v>3.0000000000000001E-3</v>
      </c>
      <c r="I77" s="9"/>
      <c r="J77" s="55"/>
      <c r="K77" s="56"/>
      <c r="L77" s="63"/>
      <c r="M77" s="31"/>
    </row>
    <row r="78" spans="1:14" ht="12.75" customHeight="1" x14ac:dyDescent="0.25">
      <c r="A78" s="8" t="s">
        <v>51</v>
      </c>
      <c r="B78" s="8" t="s">
        <v>52</v>
      </c>
      <c r="C78" s="75" t="str">
        <f>'Sample Labels'!C1</f>
        <v>305-</v>
      </c>
      <c r="D78" s="75">
        <f>'Processing Sheet (DNA)'!A24</f>
        <v>26169</v>
      </c>
      <c r="E78" s="76">
        <f>'Processing Sheet (DNA)'!C24</f>
        <v>44201</v>
      </c>
      <c r="F78" s="71" t="str">
        <f t="shared" si="0"/>
        <v>POS</v>
      </c>
      <c r="G78" s="43"/>
      <c r="H78" s="55">
        <f>'Sample Data'!C24</f>
        <v>0.73599999999999999</v>
      </c>
      <c r="I78" s="55">
        <f>'Sample Data'!D24</f>
        <v>0.747</v>
      </c>
      <c r="J78" s="55">
        <f>'Sample Data'!E24</f>
        <v>1.2E-2</v>
      </c>
      <c r="K78" s="55">
        <f>'Sample Data'!F24</f>
        <v>1.61</v>
      </c>
      <c r="L78" s="63"/>
      <c r="M78" s="31" t="str">
        <f>'Processing Sheet (DNA)'!B24</f>
        <v>ASB RM 375</v>
      </c>
      <c r="N78" s="53">
        <v>8</v>
      </c>
    </row>
    <row r="79" spans="1:14" ht="12.75" customHeight="1" x14ac:dyDescent="0.25">
      <c r="A79" s="8"/>
      <c r="B79" s="8" t="s">
        <v>53</v>
      </c>
      <c r="C79" s="75"/>
      <c r="D79" s="75"/>
      <c r="E79" s="76"/>
      <c r="F79" s="71" t="str">
        <f t="shared" si="0"/>
        <v/>
      </c>
      <c r="G79" s="43"/>
      <c r="H79" s="55">
        <f>'Sample Data'!C25</f>
        <v>0.745</v>
      </c>
      <c r="I79" s="9"/>
      <c r="J79" s="55"/>
      <c r="K79" s="56"/>
      <c r="L79" s="63"/>
      <c r="M79" s="31"/>
    </row>
    <row r="80" spans="1:14" ht="12.75" customHeight="1" x14ac:dyDescent="0.25">
      <c r="A80" s="8"/>
      <c r="B80" s="8" t="s">
        <v>54</v>
      </c>
      <c r="C80" s="75"/>
      <c r="D80" s="75"/>
      <c r="E80" s="76"/>
      <c r="F80" s="71" t="str">
        <f t="shared" si="0"/>
        <v/>
      </c>
      <c r="G80" s="43"/>
      <c r="H80" s="55">
        <f>'Sample Data'!C26</f>
        <v>0.76</v>
      </c>
      <c r="I80" s="9"/>
      <c r="J80" s="55"/>
      <c r="K80" s="56"/>
      <c r="L80" s="63"/>
      <c r="M80" s="31"/>
    </row>
    <row r="81" spans="1:14" ht="12.75" customHeight="1" x14ac:dyDescent="0.25">
      <c r="A81" s="8" t="s">
        <v>55</v>
      </c>
      <c r="B81" s="8" t="s">
        <v>56</v>
      </c>
      <c r="C81" s="75" t="str">
        <f>'Sample Labels'!C1</f>
        <v>305-</v>
      </c>
      <c r="D81" s="75">
        <f>'Processing Sheet (DNA)'!A27</f>
        <v>26374</v>
      </c>
      <c r="E81" s="76">
        <f>'Processing Sheet (DNA)'!C27</f>
        <v>44201</v>
      </c>
      <c r="F81" s="71" t="str">
        <f t="shared" si="0"/>
        <v>POS</v>
      </c>
      <c r="G81" s="43"/>
      <c r="H81" s="55">
        <f>'Sample Data'!C27</f>
        <v>0.94499999999999995</v>
      </c>
      <c r="I81" s="55">
        <f>'Sample Data'!D27</f>
        <v>0.96299999999999997</v>
      </c>
      <c r="J81" s="55">
        <f>'Sample Data'!E27</f>
        <v>0.02</v>
      </c>
      <c r="K81" s="55">
        <f>'Sample Data'!F27</f>
        <v>2.0299999999999998</v>
      </c>
      <c r="L81" s="63"/>
      <c r="M81" s="31" t="str">
        <f>'Processing Sheet (DNA)'!B27</f>
        <v>ASB RM 375</v>
      </c>
      <c r="N81" s="53">
        <v>9</v>
      </c>
    </row>
    <row r="82" spans="1:14" ht="12.75" customHeight="1" x14ac:dyDescent="0.25">
      <c r="A82" s="8"/>
      <c r="B82" s="8" t="s">
        <v>57</v>
      </c>
      <c r="C82" s="75"/>
      <c r="D82" s="75"/>
      <c r="E82" s="76"/>
      <c r="F82" s="71" t="str">
        <f t="shared" si="0"/>
        <v/>
      </c>
      <c r="G82" s="43"/>
      <c r="H82" s="55">
        <f>'Sample Data'!C28</f>
        <v>0.96099999999999997</v>
      </c>
      <c r="I82" s="9"/>
      <c r="J82" s="55"/>
      <c r="K82" s="56"/>
      <c r="L82" s="63"/>
      <c r="M82" s="31"/>
    </row>
    <row r="83" spans="1:14" ht="12.75" customHeight="1" x14ac:dyDescent="0.25">
      <c r="A83" s="8"/>
      <c r="B83" s="8" t="s">
        <v>58</v>
      </c>
      <c r="C83" s="75"/>
      <c r="D83" s="75"/>
      <c r="E83" s="76"/>
      <c r="F83" s="71" t="str">
        <f t="shared" si="0"/>
        <v/>
      </c>
      <c r="G83" s="43"/>
      <c r="H83" s="55">
        <f>'Sample Data'!C29</f>
        <v>0.98399999999999999</v>
      </c>
      <c r="I83" s="9"/>
      <c r="J83" s="55"/>
      <c r="K83" s="56"/>
      <c r="L83" s="63"/>
      <c r="M83" s="31"/>
    </row>
    <row r="84" spans="1:14" ht="12.75" customHeight="1" x14ac:dyDescent="0.25">
      <c r="A84" s="8" t="s">
        <v>59</v>
      </c>
      <c r="B84" s="8" t="s">
        <v>60</v>
      </c>
      <c r="C84" s="75" t="str">
        <f>'Sample Labels'!C1</f>
        <v>305-</v>
      </c>
      <c r="D84" s="75">
        <f>'Processing Sheet (DNA)'!A30</f>
        <v>27146</v>
      </c>
      <c r="E84" s="76">
        <f>'Processing Sheet (DNA)'!C30</f>
        <v>44201</v>
      </c>
      <c r="F84" s="71" t="str">
        <f t="shared" si="0"/>
        <v>POS</v>
      </c>
      <c r="G84" s="43"/>
      <c r="H84" s="55">
        <f>'Sample Data'!C30</f>
        <v>0.82399999999999995</v>
      </c>
      <c r="I84" s="55">
        <f>'Sample Data'!D30</f>
        <v>0.82499999999999996</v>
      </c>
      <c r="J84" s="55">
        <f>'Sample Data'!E30</f>
        <v>1E-3</v>
      </c>
      <c r="K84" s="55">
        <f>'Sample Data'!F30</f>
        <v>0.17</v>
      </c>
      <c r="L84" s="63"/>
      <c r="M84" s="31" t="str">
        <f>'Processing Sheet (DNA)'!B30</f>
        <v>ASB RM 375</v>
      </c>
      <c r="N84" s="53">
        <v>10</v>
      </c>
    </row>
    <row r="85" spans="1:14" ht="12.75" customHeight="1" x14ac:dyDescent="0.25">
      <c r="A85" s="8"/>
      <c r="B85" s="8" t="s">
        <v>61</v>
      </c>
      <c r="C85" s="75"/>
      <c r="D85" s="75"/>
      <c r="E85" s="76"/>
      <c r="F85" s="71" t="str">
        <f t="shared" si="0"/>
        <v/>
      </c>
      <c r="G85" s="43"/>
      <c r="H85" s="55">
        <f>'Sample Data'!C31</f>
        <v>0.82499999999999996</v>
      </c>
      <c r="I85" s="9"/>
      <c r="J85" s="55"/>
      <c r="K85" s="56"/>
      <c r="L85" s="63"/>
      <c r="M85" s="31"/>
    </row>
    <row r="86" spans="1:14" ht="12.75" customHeight="1" x14ac:dyDescent="0.25">
      <c r="A86" s="8"/>
      <c r="B86" s="8" t="s">
        <v>62</v>
      </c>
      <c r="C86" s="75"/>
      <c r="D86" s="75"/>
      <c r="E86" s="76"/>
      <c r="F86" s="71" t="str">
        <f t="shared" si="0"/>
        <v/>
      </c>
      <c r="G86" s="43"/>
      <c r="H86" s="55">
        <f>'Sample Data'!C32</f>
        <v>0.82599999999999996</v>
      </c>
      <c r="I86" s="9"/>
      <c r="J86" s="55"/>
      <c r="K86" s="56"/>
      <c r="L86" s="63"/>
      <c r="M86" s="31"/>
    </row>
    <row r="87" spans="1:14" ht="12.75" customHeight="1" x14ac:dyDescent="0.25">
      <c r="A87" s="8" t="s">
        <v>63</v>
      </c>
      <c r="B87" s="8" t="s">
        <v>64</v>
      </c>
      <c r="C87" s="75" t="str">
        <f>'Sample Labels'!C1</f>
        <v>305-</v>
      </c>
      <c r="D87" s="75">
        <f>'Processing Sheet (DNA)'!A33</f>
        <v>28822</v>
      </c>
      <c r="E87" s="76">
        <f>'Processing Sheet (DNA)'!C33</f>
        <v>44201</v>
      </c>
      <c r="F87" s="71" t="str">
        <f t="shared" si="0"/>
        <v>POS</v>
      </c>
      <c r="G87" s="43"/>
      <c r="H87" s="55">
        <f>'Sample Data'!C33</f>
        <v>0.86099999999999999</v>
      </c>
      <c r="I87" s="55">
        <f>'Sample Data'!D33</f>
        <v>0.86</v>
      </c>
      <c r="J87" s="55">
        <f>'Sample Data'!E33</f>
        <v>2E-3</v>
      </c>
      <c r="K87" s="55">
        <f>'Sample Data'!F33</f>
        <v>0.24</v>
      </c>
      <c r="L87" s="63"/>
      <c r="M87" s="31" t="str">
        <f>'Processing Sheet (DNA)'!B33</f>
        <v>ASB RM 375</v>
      </c>
      <c r="N87" s="53">
        <v>11</v>
      </c>
    </row>
    <row r="88" spans="1:14" ht="12.75" customHeight="1" x14ac:dyDescent="0.25">
      <c r="A88" s="8"/>
      <c r="B88" s="8" t="s">
        <v>65</v>
      </c>
      <c r="C88" s="75"/>
      <c r="D88" s="75"/>
      <c r="E88" s="76"/>
      <c r="F88" s="71" t="str">
        <f t="shared" si="0"/>
        <v/>
      </c>
      <c r="G88" s="43"/>
      <c r="H88" s="55">
        <f>'Sample Data'!C34</f>
        <v>0.85799999999999998</v>
      </c>
      <c r="I88" s="9"/>
      <c r="J88" s="55"/>
      <c r="K88" s="56"/>
      <c r="L88" s="63"/>
      <c r="M88" s="31"/>
    </row>
    <row r="89" spans="1:14" ht="12.75" customHeight="1" x14ac:dyDescent="0.25">
      <c r="A89" s="8"/>
      <c r="B89" s="8" t="s">
        <v>66</v>
      </c>
      <c r="C89" s="75"/>
      <c r="D89" s="75"/>
      <c r="E89" s="76"/>
      <c r="F89" s="71" t="str">
        <f t="shared" si="0"/>
        <v/>
      </c>
      <c r="G89" s="43"/>
      <c r="H89" s="55">
        <f>'Sample Data'!C35</f>
        <v>0.86099999999999999</v>
      </c>
      <c r="I89" s="9"/>
      <c r="J89" s="55"/>
      <c r="K89" s="56"/>
      <c r="L89" s="63"/>
      <c r="M89" s="31"/>
    </row>
    <row r="90" spans="1:14" ht="12.75" customHeight="1" x14ac:dyDescent="0.25">
      <c r="A90" s="8" t="s">
        <v>67</v>
      </c>
      <c r="B90" s="8" t="s">
        <v>68</v>
      </c>
      <c r="C90" s="75" t="str">
        <f>'Sample Labels'!C1</f>
        <v>305-</v>
      </c>
      <c r="D90" s="75">
        <f>'Processing Sheet (DNA)'!A36</f>
        <v>29552</v>
      </c>
      <c r="E90" s="76">
        <f>'Processing Sheet (DNA)'!C36</f>
        <v>44201</v>
      </c>
      <c r="F90" s="71" t="str">
        <f t="shared" si="0"/>
        <v>POS</v>
      </c>
      <c r="G90" s="43"/>
      <c r="H90" s="55">
        <f>'Sample Data'!C36</f>
        <v>0.69599999999999995</v>
      </c>
      <c r="I90" s="55">
        <f>'Sample Data'!D36</f>
        <v>0.69499999999999995</v>
      </c>
      <c r="J90" s="55">
        <f>'Sample Data'!E36</f>
        <v>6.0000000000000001E-3</v>
      </c>
      <c r="K90" s="55">
        <f>'Sample Data'!F36</f>
        <v>0.82</v>
      </c>
      <c r="L90" s="63"/>
      <c r="M90" s="31" t="str">
        <f>'Processing Sheet (DNA)'!B36</f>
        <v>ASB RM 375</v>
      </c>
      <c r="N90" s="53">
        <v>1</v>
      </c>
    </row>
    <row r="91" spans="1:14" ht="12.75" customHeight="1" x14ac:dyDescent="0.25">
      <c r="A91" s="8"/>
      <c r="B91" s="8" t="s">
        <v>69</v>
      </c>
      <c r="C91" s="75"/>
      <c r="D91" s="75"/>
      <c r="E91" s="76"/>
      <c r="F91" s="71" t="str">
        <f t="shared" si="0"/>
        <v/>
      </c>
      <c r="G91" s="43"/>
      <c r="H91" s="55">
        <f>'Sample Data'!C37</f>
        <v>0.68799999999999994</v>
      </c>
      <c r="I91" s="9"/>
      <c r="J91" s="55"/>
      <c r="K91" s="56"/>
      <c r="L91" s="63"/>
      <c r="M91" s="31"/>
    </row>
    <row r="92" spans="1:14" ht="12.75" customHeight="1" x14ac:dyDescent="0.25">
      <c r="A92" s="8"/>
      <c r="B92" s="8" t="s">
        <v>70</v>
      </c>
      <c r="C92" s="75"/>
      <c r="D92" s="75"/>
      <c r="E92" s="76"/>
      <c r="F92" s="71" t="str">
        <f t="shared" si="0"/>
        <v/>
      </c>
      <c r="G92" s="43"/>
      <c r="H92" s="55">
        <f>'Sample Data'!C38</f>
        <v>0.69899999999999995</v>
      </c>
      <c r="I92" s="9"/>
      <c r="J92" s="55"/>
      <c r="K92" s="56"/>
      <c r="L92" s="63"/>
      <c r="M92" s="31"/>
    </row>
    <row r="93" spans="1:14" ht="12.75" customHeight="1" x14ac:dyDescent="0.25">
      <c r="A93" s="8" t="s">
        <v>71</v>
      </c>
      <c r="B93" s="8" t="s">
        <v>72</v>
      </c>
      <c r="C93" s="75" t="str">
        <f>'Sample Labels'!C1</f>
        <v>305-</v>
      </c>
      <c r="D93" s="75">
        <f>'Processing Sheet (DNA)'!A39</f>
        <v>30661</v>
      </c>
      <c r="E93" s="76">
        <f>'Processing Sheet (DNA)'!C39</f>
        <v>44201</v>
      </c>
      <c r="F93" s="71" t="str">
        <f t="shared" si="0"/>
        <v>POS</v>
      </c>
      <c r="G93" s="43"/>
      <c r="H93" s="55">
        <f>'Sample Data'!C39</f>
        <v>0.64700000000000002</v>
      </c>
      <c r="I93" s="55">
        <f>'Sample Data'!D39</f>
        <v>0.63500000000000001</v>
      </c>
      <c r="J93" s="55">
        <f>'Sample Data'!E39</f>
        <v>1.4E-2</v>
      </c>
      <c r="K93" s="55">
        <f>'Sample Data'!F39</f>
        <v>2.21</v>
      </c>
      <c r="L93" s="63"/>
      <c r="M93" s="31" t="str">
        <f>'Processing Sheet (DNA)'!B39</f>
        <v>ASB RM 375</v>
      </c>
      <c r="N93" s="53">
        <v>2</v>
      </c>
    </row>
    <row r="94" spans="1:14" ht="12.75" customHeight="1" x14ac:dyDescent="0.25">
      <c r="A94" s="8"/>
      <c r="B94" s="8" t="s">
        <v>73</v>
      </c>
      <c r="C94" s="75"/>
      <c r="D94" s="75"/>
      <c r="E94" s="76"/>
      <c r="F94" s="71" t="str">
        <f t="shared" si="0"/>
        <v/>
      </c>
      <c r="G94" s="43"/>
      <c r="H94" s="55">
        <f>'Sample Data'!C40</f>
        <v>0.63900000000000001</v>
      </c>
      <c r="I94" s="9"/>
      <c r="J94" s="55"/>
      <c r="K94" s="56"/>
      <c r="L94" s="63"/>
      <c r="M94" s="31"/>
    </row>
    <row r="95" spans="1:14" ht="12.75" customHeight="1" x14ac:dyDescent="0.25">
      <c r="A95" s="8"/>
      <c r="B95" s="8" t="s">
        <v>74</v>
      </c>
      <c r="C95" s="75"/>
      <c r="D95" s="75"/>
      <c r="E95" s="76"/>
      <c r="F95" s="71" t="str">
        <f t="shared" si="0"/>
        <v/>
      </c>
      <c r="G95" s="43"/>
      <c r="H95" s="55">
        <f>'Sample Data'!C41</f>
        <v>0.62</v>
      </c>
      <c r="I95" s="9"/>
      <c r="J95" s="55"/>
      <c r="K95" s="56"/>
      <c r="L95" s="63"/>
      <c r="M95" s="31"/>
    </row>
    <row r="96" spans="1:14" ht="12.75" customHeight="1" x14ac:dyDescent="0.25">
      <c r="A96" s="8" t="s">
        <v>75</v>
      </c>
      <c r="B96" s="8" t="s">
        <v>76</v>
      </c>
      <c r="C96" s="75" t="str">
        <f>'Sample Labels'!C1</f>
        <v>305-</v>
      </c>
      <c r="D96" s="75">
        <f>'Processing Sheet (DNA)'!A42</f>
        <v>30747</v>
      </c>
      <c r="E96" s="76">
        <f>'Processing Sheet (DNA)'!C42</f>
        <v>44201</v>
      </c>
      <c r="F96" s="71" t="str">
        <f t="shared" si="0"/>
        <v>POS</v>
      </c>
      <c r="G96" s="43"/>
      <c r="H96" s="55">
        <f>'Sample Data'!C42</f>
        <v>0.28399999999999997</v>
      </c>
      <c r="I96" s="55">
        <f>'Sample Data'!D42</f>
        <v>0.27400000000000002</v>
      </c>
      <c r="J96" s="55">
        <f>'Sample Data'!E42</f>
        <v>2.3E-2</v>
      </c>
      <c r="K96" s="55">
        <f>'Sample Data'!F42</f>
        <v>8.23</v>
      </c>
      <c r="L96" s="63"/>
      <c r="M96" s="31" t="str">
        <f>'Processing Sheet (DNA)'!B42</f>
        <v>ASB RM 375</v>
      </c>
      <c r="N96" s="53">
        <v>3</v>
      </c>
    </row>
    <row r="97" spans="1:14" ht="12.75" customHeight="1" x14ac:dyDescent="0.25">
      <c r="A97" s="8"/>
      <c r="B97" s="8" t="s">
        <v>77</v>
      </c>
      <c r="C97" s="75"/>
      <c r="D97" s="75"/>
      <c r="E97" s="76"/>
      <c r="F97" s="71" t="str">
        <f t="shared" si="0"/>
        <v/>
      </c>
      <c r="G97" s="43"/>
      <c r="H97" s="55">
        <f>'Sample Data'!C43</f>
        <v>0.249</v>
      </c>
      <c r="I97" s="9"/>
      <c r="J97" s="55"/>
      <c r="K97" s="56"/>
      <c r="L97" s="63"/>
      <c r="M97" s="31"/>
    </row>
    <row r="98" spans="1:14" ht="12.75" customHeight="1" x14ac:dyDescent="0.25">
      <c r="A98" s="8"/>
      <c r="B98" s="8" t="s">
        <v>78</v>
      </c>
      <c r="C98" s="75"/>
      <c r="D98" s="75"/>
      <c r="E98" s="76"/>
      <c r="F98" s="71" t="str">
        <f t="shared" si="0"/>
        <v/>
      </c>
      <c r="G98" s="43"/>
      <c r="H98" s="55">
        <f>'Sample Data'!C44</f>
        <v>0.29099999999999998</v>
      </c>
      <c r="I98" s="9"/>
      <c r="J98" s="55"/>
      <c r="K98" s="56"/>
      <c r="L98" s="63"/>
      <c r="M98" s="31"/>
    </row>
    <row r="99" spans="1:14" ht="12.75" customHeight="1" x14ac:dyDescent="0.25">
      <c r="A99" s="8" t="s">
        <v>79</v>
      </c>
      <c r="B99" s="8" t="s">
        <v>80</v>
      </c>
      <c r="C99" s="75" t="str">
        <f>'Sample Labels'!C1</f>
        <v>305-</v>
      </c>
      <c r="D99" s="75">
        <f>'Processing Sheet (DNA)'!A45</f>
        <v>31634</v>
      </c>
      <c r="E99" s="76">
        <f>'Processing Sheet (DNA)'!C45</f>
        <v>44201</v>
      </c>
      <c r="F99" s="71" t="str">
        <f t="shared" si="0"/>
        <v>POS</v>
      </c>
      <c r="G99" s="43"/>
      <c r="H99" s="55">
        <f>'Sample Data'!C45</f>
        <v>0.83799999999999997</v>
      </c>
      <c r="I99" s="55">
        <f>'Sample Data'!D45</f>
        <v>0.84099999999999997</v>
      </c>
      <c r="J99" s="55">
        <f>'Sample Data'!E45</f>
        <v>0.01</v>
      </c>
      <c r="K99" s="55">
        <f>'Sample Data'!F45</f>
        <v>1.22</v>
      </c>
      <c r="L99" s="63"/>
      <c r="M99" s="31" t="str">
        <f>'Processing Sheet (DNA)'!B45</f>
        <v>ASB RM 375</v>
      </c>
      <c r="N99" s="53">
        <v>4</v>
      </c>
    </row>
    <row r="100" spans="1:14" ht="12.75" customHeight="1" x14ac:dyDescent="0.25">
      <c r="A100" s="8"/>
      <c r="B100" s="8" t="s">
        <v>81</v>
      </c>
      <c r="C100" s="75"/>
      <c r="D100" s="75"/>
      <c r="E100" s="76"/>
      <c r="F100" s="71" t="str">
        <f t="shared" si="0"/>
        <v/>
      </c>
      <c r="G100" s="43"/>
      <c r="H100" s="55">
        <f>'Sample Data'!C46</f>
        <v>0.83199999999999996</v>
      </c>
      <c r="I100" s="9"/>
      <c r="J100" s="55"/>
      <c r="K100" s="56"/>
      <c r="L100" s="63"/>
      <c r="M100" s="31"/>
    </row>
    <row r="101" spans="1:14" ht="12.75" customHeight="1" x14ac:dyDescent="0.25">
      <c r="A101" s="8"/>
      <c r="B101" s="8" t="s">
        <v>82</v>
      </c>
      <c r="C101" s="75"/>
      <c r="D101" s="75"/>
      <c r="E101" s="76"/>
      <c r="F101" s="71" t="str">
        <f t="shared" si="0"/>
        <v/>
      </c>
      <c r="G101" s="43"/>
      <c r="H101" s="55">
        <f>'Sample Data'!C47</f>
        <v>0.85199999999999998</v>
      </c>
      <c r="I101" s="9"/>
      <c r="J101" s="55"/>
      <c r="K101" s="56"/>
      <c r="L101" s="63"/>
      <c r="M101" s="31"/>
    </row>
    <row r="102" spans="1:14" ht="12.75" customHeight="1" x14ac:dyDescent="0.25">
      <c r="A102" s="8" t="s">
        <v>83</v>
      </c>
      <c r="B102" s="8" t="s">
        <v>84</v>
      </c>
      <c r="C102" s="75" t="str">
        <f>'Sample Labels'!C1</f>
        <v>305-</v>
      </c>
      <c r="D102" s="75">
        <f>'Processing Sheet (DNA)'!A48</f>
        <v>32162</v>
      </c>
      <c r="E102" s="76">
        <f>'Processing Sheet (DNA)'!C48</f>
        <v>44201</v>
      </c>
      <c r="F102" s="71" t="str">
        <f t="shared" si="0"/>
        <v>POS</v>
      </c>
      <c r="G102" s="43"/>
      <c r="H102" s="55">
        <f>'Sample Data'!C48</f>
        <v>0.90500000000000003</v>
      </c>
      <c r="I102" s="55">
        <f>'Sample Data'!D48</f>
        <v>0.93700000000000006</v>
      </c>
      <c r="J102" s="55">
        <f>'Sample Data'!E48</f>
        <v>0.03</v>
      </c>
      <c r="K102" s="55">
        <f>'Sample Data'!F48</f>
        <v>3.24</v>
      </c>
      <c r="L102" s="63"/>
      <c r="M102" s="31" t="str">
        <f>'Processing Sheet (DNA)'!B48</f>
        <v>ASB RM 375</v>
      </c>
      <c r="N102" s="53">
        <v>5</v>
      </c>
    </row>
    <row r="103" spans="1:14" ht="12.75" customHeight="1" x14ac:dyDescent="0.25">
      <c r="A103" s="8"/>
      <c r="B103" s="8" t="s">
        <v>85</v>
      </c>
      <c r="C103" s="75"/>
      <c r="D103" s="75"/>
      <c r="E103" s="76"/>
      <c r="F103" s="71" t="str">
        <f t="shared" si="0"/>
        <v/>
      </c>
      <c r="G103" s="43"/>
      <c r="H103" s="55">
        <f>'Sample Data'!C49</f>
        <v>0.94199999999999995</v>
      </c>
      <c r="I103" s="9"/>
      <c r="J103" s="55"/>
      <c r="K103" s="56"/>
      <c r="L103" s="63"/>
      <c r="M103" s="31"/>
    </row>
    <row r="104" spans="1:14" ht="12.75" customHeight="1" x14ac:dyDescent="0.25">
      <c r="A104" s="8"/>
      <c r="B104" s="8" t="s">
        <v>86</v>
      </c>
      <c r="C104" s="75"/>
      <c r="D104" s="75"/>
      <c r="E104" s="76"/>
      <c r="F104" s="71" t="str">
        <f t="shared" si="0"/>
        <v/>
      </c>
      <c r="G104" s="43"/>
      <c r="H104" s="55">
        <f>'Sample Data'!C50</f>
        <v>0.96499999999999997</v>
      </c>
      <c r="I104" s="9"/>
      <c r="J104" s="55"/>
      <c r="K104" s="56"/>
      <c r="L104" s="63"/>
      <c r="M104" s="31"/>
    </row>
    <row r="105" spans="1:14" ht="12.75" customHeight="1" x14ac:dyDescent="0.25">
      <c r="A105" s="8" t="s">
        <v>87</v>
      </c>
      <c r="B105" s="8" t="s">
        <v>88</v>
      </c>
      <c r="C105" s="75" t="str">
        <f>'Sample Labels'!C1</f>
        <v>305-</v>
      </c>
      <c r="D105" s="75">
        <f>'Processing Sheet (DNA)'!A51</f>
        <v>32552</v>
      </c>
      <c r="E105" s="76">
        <f>'Processing Sheet (DNA)'!C51</f>
        <v>44201</v>
      </c>
      <c r="F105" s="71" t="str">
        <f t="shared" si="0"/>
        <v>POS</v>
      </c>
      <c r="G105" s="43"/>
      <c r="H105" s="55">
        <f>'Sample Data'!C51</f>
        <v>0.88300000000000001</v>
      </c>
      <c r="I105" s="55">
        <f>'Sample Data'!D51</f>
        <v>0.9</v>
      </c>
      <c r="J105" s="55">
        <f>'Sample Data'!E51</f>
        <v>1.4999999999999999E-2</v>
      </c>
      <c r="K105" s="55">
        <f>'Sample Data'!F51</f>
        <v>1.65</v>
      </c>
      <c r="L105" s="63"/>
      <c r="M105" s="31" t="str">
        <f>'Processing Sheet (DNA)'!B51</f>
        <v>ASB RM 375</v>
      </c>
      <c r="N105" s="53">
        <v>6</v>
      </c>
    </row>
    <row r="106" spans="1:14" ht="12.75" customHeight="1" x14ac:dyDescent="0.25">
      <c r="A106" s="8"/>
      <c r="B106" s="8" t="s">
        <v>89</v>
      </c>
      <c r="C106" s="75"/>
      <c r="D106" s="75"/>
      <c r="E106" s="76"/>
      <c r="F106" s="71" t="str">
        <f t="shared" si="0"/>
        <v/>
      </c>
      <c r="G106" s="43"/>
      <c r="H106" s="55">
        <f>'Sample Data'!C52</f>
        <v>0.91</v>
      </c>
      <c r="I106" s="9"/>
      <c r="J106" s="55"/>
      <c r="K106" s="56"/>
      <c r="L106" s="63"/>
      <c r="M106" s="31"/>
    </row>
    <row r="107" spans="1:14" ht="12.75" customHeight="1" x14ac:dyDescent="0.25">
      <c r="A107" s="8"/>
      <c r="B107" s="8" t="s">
        <v>90</v>
      </c>
      <c r="C107" s="75"/>
      <c r="D107" s="75"/>
      <c r="E107" s="76"/>
      <c r="F107" s="71" t="str">
        <f t="shared" si="0"/>
        <v/>
      </c>
      <c r="G107" s="43"/>
      <c r="H107" s="55">
        <f>'Sample Data'!C53</f>
        <v>0.90700000000000003</v>
      </c>
      <c r="I107" s="9"/>
      <c r="J107" s="55"/>
      <c r="K107" s="56"/>
      <c r="L107" s="63"/>
      <c r="M107" s="31"/>
    </row>
    <row r="108" spans="1:14" ht="12.75" customHeight="1" x14ac:dyDescent="0.25">
      <c r="A108" s="8" t="s">
        <v>91</v>
      </c>
      <c r="B108" s="8" t="s">
        <v>92</v>
      </c>
      <c r="C108" s="75" t="str">
        <f>'Sample Labels'!C1</f>
        <v>305-</v>
      </c>
      <c r="D108" s="75">
        <f>'Processing Sheet (DNA)'!A54</f>
        <v>34336</v>
      </c>
      <c r="E108" s="76">
        <f>'Processing Sheet (DNA)'!C54</f>
        <v>44201</v>
      </c>
      <c r="F108" s="71" t="str">
        <f t="shared" si="0"/>
        <v>POS</v>
      </c>
      <c r="G108" s="43"/>
      <c r="H108" s="55">
        <f>'Sample Data'!C54</f>
        <v>0.54400000000000004</v>
      </c>
      <c r="I108" s="55">
        <f>'Sample Data'!D54</f>
        <v>0.55400000000000005</v>
      </c>
      <c r="J108" s="55">
        <f>'Sample Data'!E54</f>
        <v>1.6E-2</v>
      </c>
      <c r="K108" s="55">
        <f>'Sample Data'!F54</f>
        <v>2.87</v>
      </c>
      <c r="L108" s="63"/>
      <c r="M108" s="31" t="str">
        <f>'Processing Sheet (DNA)'!B54</f>
        <v>ASB RM 375</v>
      </c>
      <c r="N108" s="53">
        <v>7</v>
      </c>
    </row>
    <row r="109" spans="1:14" ht="12.75" customHeight="1" x14ac:dyDescent="0.25">
      <c r="A109" s="8"/>
      <c r="B109" s="8" t="s">
        <v>93</v>
      </c>
      <c r="C109" s="75"/>
      <c r="D109" s="75"/>
      <c r="E109" s="76"/>
      <c r="F109" s="71" t="str">
        <f t="shared" si="0"/>
        <v/>
      </c>
      <c r="G109" s="43"/>
      <c r="H109" s="55">
        <f>'Sample Data'!C55</f>
        <v>0.57299999999999995</v>
      </c>
      <c r="I109" s="9"/>
      <c r="J109" s="55"/>
      <c r="K109" s="56"/>
      <c r="L109" s="63"/>
      <c r="M109" s="31"/>
    </row>
    <row r="110" spans="1:14" ht="12.75" customHeight="1" x14ac:dyDescent="0.25">
      <c r="A110" s="8"/>
      <c r="B110" s="8" t="s">
        <v>94</v>
      </c>
      <c r="C110" s="75"/>
      <c r="D110" s="75"/>
      <c r="E110" s="76"/>
      <c r="F110" s="71" t="str">
        <f t="shared" si="0"/>
        <v/>
      </c>
      <c r="G110" s="43"/>
      <c r="H110" s="55">
        <f>'Sample Data'!C56</f>
        <v>0.54600000000000004</v>
      </c>
      <c r="I110" s="9"/>
      <c r="J110" s="55"/>
      <c r="K110" s="56"/>
      <c r="L110" s="63"/>
      <c r="M110" s="31"/>
    </row>
    <row r="111" spans="1:14" ht="12.75" customHeight="1" x14ac:dyDescent="0.25">
      <c r="A111" s="8" t="s">
        <v>95</v>
      </c>
      <c r="B111" s="8" t="s">
        <v>96</v>
      </c>
      <c r="C111" s="75" t="str">
        <f>'Sample Labels'!C1</f>
        <v>305-</v>
      </c>
      <c r="D111" s="75">
        <f>'Processing Sheet (DNA)'!A57</f>
        <v>34497</v>
      </c>
      <c r="E111" s="76">
        <f>'Processing Sheet (DNA)'!C57</f>
        <v>44201</v>
      </c>
      <c r="F111" s="71" t="str">
        <f t="shared" si="0"/>
        <v>NEG</v>
      </c>
      <c r="G111" s="43"/>
      <c r="H111" s="55">
        <f>'Sample Data'!C57</f>
        <v>1E-3</v>
      </c>
      <c r="I111" s="55">
        <f>'Sample Data'!D57</f>
        <v>2E-3</v>
      </c>
      <c r="J111" s="55">
        <f>'Sample Data'!E57</f>
        <v>1E-3</v>
      </c>
      <c r="K111" s="55">
        <f>'Sample Data'!F57</f>
        <v>49.43</v>
      </c>
      <c r="L111" s="63"/>
      <c r="M111" s="31" t="str">
        <f>'Processing Sheet (DNA)'!B57</f>
        <v>ASB RM 375</v>
      </c>
      <c r="N111" s="53">
        <v>8</v>
      </c>
    </row>
    <row r="112" spans="1:14" ht="12.75" customHeight="1" x14ac:dyDescent="0.25">
      <c r="A112" s="8"/>
      <c r="B112" s="8" t="s">
        <v>97</v>
      </c>
      <c r="C112" s="75"/>
      <c r="D112" s="75"/>
      <c r="E112" s="76"/>
      <c r="F112" s="71" t="str">
        <f t="shared" si="0"/>
        <v/>
      </c>
      <c r="G112" s="43"/>
      <c r="H112" s="55">
        <f>'Sample Data'!C58</f>
        <v>2E-3</v>
      </c>
      <c r="I112" s="9"/>
      <c r="J112" s="55"/>
      <c r="K112" s="56"/>
      <c r="L112" s="63"/>
      <c r="M112" s="31"/>
    </row>
    <row r="113" spans="1:15" ht="12.75" customHeight="1" x14ac:dyDescent="0.25">
      <c r="A113" s="8"/>
      <c r="B113" s="8" t="s">
        <v>98</v>
      </c>
      <c r="C113" s="75"/>
      <c r="D113" s="75"/>
      <c r="E113" s="76"/>
      <c r="F113" s="71" t="str">
        <f t="shared" si="0"/>
        <v/>
      </c>
      <c r="G113" s="43"/>
      <c r="H113" s="55">
        <f>'Sample Data'!C59</f>
        <v>4.0000000000000001E-3</v>
      </c>
      <c r="I113" s="9"/>
      <c r="J113" s="55"/>
      <c r="K113" s="56"/>
      <c r="L113" s="63"/>
      <c r="M113" s="31"/>
    </row>
    <row r="114" spans="1:15" ht="12.75" customHeight="1" x14ac:dyDescent="0.25">
      <c r="A114" s="8" t="s">
        <v>99</v>
      </c>
      <c r="B114" s="8" t="s">
        <v>100</v>
      </c>
      <c r="C114" s="75" t="str">
        <f>'Sample Labels'!C1</f>
        <v>305-</v>
      </c>
      <c r="D114" s="75">
        <f>'Processing Sheet (DNA)'!A60</f>
        <v>35572</v>
      </c>
      <c r="E114" s="76">
        <f>'Processing Sheet (DNA)'!C60</f>
        <v>44201</v>
      </c>
      <c r="F114" s="71" t="str">
        <f t="shared" si="0"/>
        <v>NEG</v>
      </c>
      <c r="G114" s="43"/>
      <c r="H114" s="55">
        <f>'Sample Data'!C60</f>
        <v>0.125</v>
      </c>
      <c r="I114" s="55">
        <f>'Sample Data'!D60</f>
        <v>0.121</v>
      </c>
      <c r="J114" s="55">
        <f>'Sample Data'!E60</f>
        <v>5.0000000000000001E-3</v>
      </c>
      <c r="K114" s="55">
        <f>'Sample Data'!F60</f>
        <v>4.13</v>
      </c>
      <c r="L114" s="63"/>
      <c r="M114" s="31" t="str">
        <f>'Processing Sheet (DNA)'!B60</f>
        <v>ASB RM 375</v>
      </c>
      <c r="N114" s="53">
        <v>9</v>
      </c>
    </row>
    <row r="115" spans="1:15" ht="12.75" customHeight="1" x14ac:dyDescent="0.25">
      <c r="A115" s="8"/>
      <c r="B115" s="8" t="s">
        <v>101</v>
      </c>
      <c r="C115" s="75"/>
      <c r="D115" s="75"/>
      <c r="E115" s="76"/>
      <c r="F115" s="71" t="str">
        <f t="shared" si="0"/>
        <v/>
      </c>
      <c r="G115" s="43"/>
      <c r="H115" s="55">
        <f>'Sample Data'!C61</f>
        <v>0.122</v>
      </c>
      <c r="I115" s="9"/>
      <c r="J115" s="55"/>
      <c r="K115" s="56"/>
      <c r="L115" s="63"/>
      <c r="M115" s="31"/>
    </row>
    <row r="116" spans="1:15" ht="12.75" customHeight="1" x14ac:dyDescent="0.25">
      <c r="A116" s="8"/>
      <c r="B116" s="8" t="s">
        <v>102</v>
      </c>
      <c r="C116" s="75"/>
      <c r="D116" s="75"/>
      <c r="E116" s="76"/>
      <c r="F116" s="71" t="str">
        <f t="shared" si="0"/>
        <v/>
      </c>
      <c r="G116" s="43"/>
      <c r="H116" s="55">
        <f>'Sample Data'!C62</f>
        <v>0.115</v>
      </c>
      <c r="I116" s="9"/>
      <c r="J116" s="55"/>
      <c r="K116" s="56"/>
      <c r="L116" s="63"/>
      <c r="M116" s="31"/>
    </row>
    <row r="117" spans="1:15" ht="12.75" customHeight="1" x14ac:dyDescent="0.25">
      <c r="A117" s="8" t="s">
        <v>103</v>
      </c>
      <c r="B117" s="8" t="s">
        <v>104</v>
      </c>
      <c r="C117" s="75" t="str">
        <f>'Sample Labels'!C1</f>
        <v>305-</v>
      </c>
      <c r="D117" s="75">
        <f>'Processing Sheet (DNA)'!A63</f>
        <v>35875</v>
      </c>
      <c r="E117" s="76">
        <f>'Processing Sheet (DNA)'!C63</f>
        <v>44201</v>
      </c>
      <c r="F117" s="71" t="str">
        <f t="shared" si="0"/>
        <v>NEG</v>
      </c>
      <c r="G117" s="43"/>
      <c r="H117" s="55">
        <f>'Sample Data'!C63</f>
        <v>0.19700000000000001</v>
      </c>
      <c r="I117" s="55">
        <f>'Sample Data'!D63</f>
        <v>0.19500000000000001</v>
      </c>
      <c r="J117" s="55">
        <f>'Sample Data'!E63</f>
        <v>3.0000000000000001E-3</v>
      </c>
      <c r="K117" s="55">
        <f>'Sample Data'!F63</f>
        <v>1.35</v>
      </c>
      <c r="L117" s="63"/>
      <c r="M117" s="31" t="str">
        <f>'Processing Sheet (DNA)'!B63</f>
        <v>ASB RM 375</v>
      </c>
      <c r="N117" s="53">
        <v>10</v>
      </c>
    </row>
    <row r="118" spans="1:15" ht="12.75" customHeight="1" x14ac:dyDescent="0.25">
      <c r="A118" s="8"/>
      <c r="B118" s="8" t="s">
        <v>105</v>
      </c>
      <c r="C118" s="75"/>
      <c r="D118" s="75"/>
      <c r="E118" s="76"/>
      <c r="F118" s="71" t="str">
        <f t="shared" si="0"/>
        <v/>
      </c>
      <c r="G118" s="43"/>
      <c r="H118" s="55">
        <f>'Sample Data'!C64</f>
        <v>0.19700000000000001</v>
      </c>
      <c r="I118" s="9"/>
      <c r="J118" s="55"/>
      <c r="K118" s="56"/>
      <c r="L118" s="63"/>
      <c r="M118" s="31"/>
    </row>
    <row r="119" spans="1:15" ht="12.75" customHeight="1" x14ac:dyDescent="0.25">
      <c r="A119" s="8"/>
      <c r="B119" s="8" t="s">
        <v>106</v>
      </c>
      <c r="C119" s="75"/>
      <c r="D119" s="75"/>
      <c r="E119" s="76"/>
      <c r="F119" s="71" t="str">
        <f t="shared" si="0"/>
        <v/>
      </c>
      <c r="G119" s="43"/>
      <c r="H119" s="55">
        <f>'Sample Data'!C65</f>
        <v>0.192</v>
      </c>
      <c r="I119" s="9"/>
      <c r="J119" s="55"/>
      <c r="K119" s="56"/>
      <c r="L119" s="63"/>
      <c r="M119" s="31"/>
    </row>
    <row r="120" spans="1:15" ht="12.75" customHeight="1" x14ac:dyDescent="0.25">
      <c r="A120" s="8" t="s">
        <v>107</v>
      </c>
      <c r="B120" s="8" t="s">
        <v>108</v>
      </c>
      <c r="C120" s="75" t="str">
        <f>'Sample Labels'!C1</f>
        <v>305-</v>
      </c>
      <c r="D120" s="75">
        <f>'Processing Sheet (DNA)'!A66</f>
        <v>36857</v>
      </c>
      <c r="E120" s="76">
        <f>'Processing Sheet (DNA)'!C66</f>
        <v>44201</v>
      </c>
      <c r="F120" s="71" t="str">
        <f t="shared" si="0"/>
        <v>POS</v>
      </c>
      <c r="G120" s="43"/>
      <c r="H120" s="55">
        <f>'Sample Data'!C66</f>
        <v>0.81599999999999995</v>
      </c>
      <c r="I120" s="55">
        <f>'Sample Data'!D66</f>
        <v>0.84</v>
      </c>
      <c r="J120" s="55">
        <f>'Sample Data'!E66</f>
        <v>2.5999999999999999E-2</v>
      </c>
      <c r="K120" s="55">
        <f>'Sample Data'!F66</f>
        <v>3.14</v>
      </c>
      <c r="L120" s="63"/>
      <c r="M120" s="31" t="str">
        <f>'Processing Sheet (DNA)'!B66</f>
        <v>ASB RM 375</v>
      </c>
      <c r="N120" s="53">
        <v>11</v>
      </c>
    </row>
    <row r="121" spans="1:15" ht="12.75" customHeight="1" x14ac:dyDescent="0.25">
      <c r="A121" s="8"/>
      <c r="B121" s="8" t="s">
        <v>109</v>
      </c>
      <c r="C121" s="75"/>
      <c r="D121" s="75"/>
      <c r="E121" s="76"/>
      <c r="F121" s="71" t="str">
        <f t="shared" si="0"/>
        <v/>
      </c>
      <c r="G121" s="43"/>
      <c r="H121" s="55">
        <f>'Sample Data'!C67</f>
        <v>0.83699999999999997</v>
      </c>
      <c r="I121" s="9"/>
      <c r="J121" s="55"/>
      <c r="K121" s="56"/>
      <c r="L121" s="63"/>
      <c r="M121" s="31"/>
    </row>
    <row r="122" spans="1:15" ht="12.75" customHeight="1" x14ac:dyDescent="0.25">
      <c r="A122" s="8"/>
      <c r="B122" s="8" t="s">
        <v>110</v>
      </c>
      <c r="C122" s="75"/>
      <c r="D122" s="75"/>
      <c r="E122" s="76"/>
      <c r="F122" s="71" t="str">
        <f t="shared" ref="F122:F185" si="1">IF(I122&gt;=0.2,"POS",IF(I122&gt;0,"NEG",""))</f>
        <v/>
      </c>
      <c r="G122" s="43"/>
      <c r="H122" s="55">
        <f>'Sample Data'!C68</f>
        <v>0.86899999999999999</v>
      </c>
      <c r="I122" s="9"/>
      <c r="J122" s="55"/>
      <c r="K122" s="56"/>
      <c r="L122" s="63"/>
      <c r="M122" s="31"/>
    </row>
    <row r="123" spans="1:15" ht="12.75" customHeight="1" x14ac:dyDescent="0.25">
      <c r="A123" s="8" t="s">
        <v>111</v>
      </c>
      <c r="B123" s="8" t="s">
        <v>112</v>
      </c>
      <c r="C123" s="75" t="str">
        <f>'Sample Labels'!C1</f>
        <v>305-</v>
      </c>
      <c r="D123" s="75">
        <f>'Processing Sheet (DNA)'!A69</f>
        <v>36907</v>
      </c>
      <c r="E123" s="76">
        <f>'Processing Sheet (DNA)'!C69</f>
        <v>44201</v>
      </c>
      <c r="F123" s="71" t="str">
        <f t="shared" si="1"/>
        <v>POS</v>
      </c>
      <c r="G123" s="43"/>
      <c r="H123" s="55">
        <f>'Sample Data'!C69</f>
        <v>0.90900000000000003</v>
      </c>
      <c r="I123" s="55">
        <f>'Sample Data'!D69</f>
        <v>0.86799999999999999</v>
      </c>
      <c r="J123" s="55">
        <f>'Sample Data'!E69</f>
        <v>4.8000000000000001E-2</v>
      </c>
      <c r="K123" s="55">
        <f>'Sample Data'!F69</f>
        <v>5.52</v>
      </c>
      <c r="L123" s="63"/>
      <c r="M123" s="31" t="str">
        <f>'Processing Sheet (DNA)'!B69</f>
        <v>ASB RM 375</v>
      </c>
      <c r="N123" s="53">
        <v>1</v>
      </c>
    </row>
    <row r="124" spans="1:15" ht="12.75" customHeight="1" x14ac:dyDescent="0.25">
      <c r="A124" s="8"/>
      <c r="B124" s="8" t="s">
        <v>113</v>
      </c>
      <c r="C124" s="75"/>
      <c r="D124" s="75"/>
      <c r="E124" s="76"/>
      <c r="F124" s="71" t="str">
        <f t="shared" si="1"/>
        <v/>
      </c>
      <c r="G124" s="43"/>
      <c r="H124" s="55">
        <f>'Sample Data'!C70</f>
        <v>0.878</v>
      </c>
      <c r="I124" s="9"/>
      <c r="J124" s="55"/>
      <c r="K124" s="56"/>
      <c r="L124" s="63"/>
      <c r="M124" s="31"/>
      <c r="O124" s="6" t="s">
        <v>219</v>
      </c>
    </row>
    <row r="125" spans="1:15" ht="12.75" customHeight="1" x14ac:dyDescent="0.25">
      <c r="A125" s="8"/>
      <c r="B125" s="8" t="s">
        <v>114</v>
      </c>
      <c r="C125" s="75"/>
      <c r="D125" s="75"/>
      <c r="E125" s="76"/>
      <c r="F125" s="71" t="str">
        <f t="shared" si="1"/>
        <v/>
      </c>
      <c r="G125" s="43"/>
      <c r="H125" s="55">
        <f>'Sample Data'!C71</f>
        <v>0.81499999999999995</v>
      </c>
      <c r="I125" s="9"/>
      <c r="J125" s="55"/>
      <c r="K125" s="56"/>
      <c r="L125" s="63"/>
      <c r="M125" s="31"/>
    </row>
    <row r="126" spans="1:15" ht="12.75" customHeight="1" x14ac:dyDescent="0.25">
      <c r="A126" s="8" t="s">
        <v>115</v>
      </c>
      <c r="B126" s="8" t="s">
        <v>116</v>
      </c>
      <c r="C126" s="75" t="str">
        <f>'Sample Labels'!C1</f>
        <v>305-</v>
      </c>
      <c r="D126" s="75">
        <f>'Processing Sheet (DNA)'!A72</f>
        <v>38197</v>
      </c>
      <c r="E126" s="76">
        <f>'Processing Sheet (DNA)'!C72</f>
        <v>44201</v>
      </c>
      <c r="F126" s="71" t="str">
        <f t="shared" si="1"/>
        <v>NEG</v>
      </c>
      <c r="G126" s="43"/>
      <c r="H126" s="55">
        <f>'Sample Data'!C72</f>
        <v>9.5000000000000001E-2</v>
      </c>
      <c r="I126" s="55">
        <f>'Sample Data'!D72</f>
        <v>9.5000000000000001E-2</v>
      </c>
      <c r="J126" s="55">
        <f>'Sample Data'!E72</f>
        <v>5.0000000000000001E-3</v>
      </c>
      <c r="K126" s="55">
        <f>'Sample Data'!F72</f>
        <v>4.76</v>
      </c>
      <c r="L126" s="63"/>
      <c r="M126" s="31" t="str">
        <f>'Processing Sheet (DNA)'!B72</f>
        <v>ASB RM 375</v>
      </c>
      <c r="N126" s="53">
        <v>2</v>
      </c>
    </row>
    <row r="127" spans="1:15" ht="12.75" customHeight="1" x14ac:dyDescent="0.25">
      <c r="A127" s="8"/>
      <c r="B127" s="8" t="s">
        <v>117</v>
      </c>
      <c r="C127" s="75"/>
      <c r="D127" s="75"/>
      <c r="E127" s="76"/>
      <c r="F127" s="71" t="str">
        <f t="shared" si="1"/>
        <v/>
      </c>
      <c r="G127" s="43"/>
      <c r="H127" s="55">
        <f>'Sample Data'!C73</f>
        <v>9.9000000000000005E-2</v>
      </c>
      <c r="I127" s="9"/>
      <c r="J127" s="55"/>
      <c r="K127" s="56"/>
      <c r="L127" s="63"/>
      <c r="M127" s="31"/>
    </row>
    <row r="128" spans="1:15" ht="12.75" customHeight="1" x14ac:dyDescent="0.25">
      <c r="A128" s="8"/>
      <c r="B128" s="8" t="s">
        <v>118</v>
      </c>
      <c r="C128" s="75"/>
      <c r="D128" s="75"/>
      <c r="E128" s="76"/>
      <c r="F128" s="71" t="str">
        <f t="shared" si="1"/>
        <v/>
      </c>
      <c r="G128" s="43"/>
      <c r="H128" s="55">
        <f>'Sample Data'!C74</f>
        <v>0.09</v>
      </c>
      <c r="I128" s="9"/>
      <c r="J128" s="55"/>
      <c r="K128" s="56"/>
      <c r="L128" s="63"/>
      <c r="M128" s="31"/>
    </row>
    <row r="129" spans="1:14" ht="12.75" customHeight="1" x14ac:dyDescent="0.25">
      <c r="A129" s="8" t="s">
        <v>119</v>
      </c>
      <c r="B129" s="8" t="s">
        <v>120</v>
      </c>
      <c r="C129" s="75" t="str">
        <f>'Sample Labels'!C1</f>
        <v>305-</v>
      </c>
      <c r="D129" s="75">
        <f>'Processing Sheet (DNA)'!A75</f>
        <v>38199</v>
      </c>
      <c r="E129" s="76">
        <f>'Processing Sheet (DNA)'!C75</f>
        <v>44201</v>
      </c>
      <c r="F129" s="71" t="str">
        <f t="shared" si="1"/>
        <v>POS</v>
      </c>
      <c r="G129" s="43"/>
      <c r="H129" s="55">
        <f>'Sample Data'!C75</f>
        <v>0.501</v>
      </c>
      <c r="I129" s="55">
        <f>'Sample Data'!D75</f>
        <v>0.48099999999999998</v>
      </c>
      <c r="J129" s="55">
        <f>'Sample Data'!E75</f>
        <v>4.2000000000000003E-2</v>
      </c>
      <c r="K129" s="55">
        <f>'Sample Data'!F75</f>
        <v>8.7799999999999994</v>
      </c>
      <c r="L129" s="63"/>
      <c r="M129" s="31" t="str">
        <f>'Processing Sheet (DNA)'!B75</f>
        <v>ASB RM 375</v>
      </c>
      <c r="N129" s="53">
        <v>3</v>
      </c>
    </row>
    <row r="130" spans="1:14" ht="12.75" customHeight="1" x14ac:dyDescent="0.25">
      <c r="A130" s="8"/>
      <c r="B130" s="8" t="s">
        <v>121</v>
      </c>
      <c r="C130" s="75"/>
      <c r="D130" s="75"/>
      <c r="E130" s="76"/>
      <c r="F130" s="71" t="str">
        <f t="shared" si="1"/>
        <v/>
      </c>
      <c r="G130" s="43"/>
      <c r="H130" s="55">
        <f>'Sample Data'!C76</f>
        <v>0.50800000000000001</v>
      </c>
      <c r="I130" s="9"/>
      <c r="J130" s="55"/>
      <c r="K130" s="56"/>
      <c r="L130" s="63"/>
      <c r="M130" s="31"/>
    </row>
    <row r="131" spans="1:14" ht="12.75" customHeight="1" x14ac:dyDescent="0.25">
      <c r="A131" s="8"/>
      <c r="B131" s="8" t="s">
        <v>122</v>
      </c>
      <c r="C131" s="75"/>
      <c r="D131" s="75"/>
      <c r="E131" s="76"/>
      <c r="F131" s="71" t="str">
        <f t="shared" si="1"/>
        <v/>
      </c>
      <c r="G131" s="43"/>
      <c r="H131" s="55">
        <f>'Sample Data'!C77</f>
        <v>0.432</v>
      </c>
      <c r="I131" s="9"/>
      <c r="J131" s="55"/>
      <c r="K131" s="56"/>
      <c r="L131" s="63"/>
      <c r="M131" s="31"/>
    </row>
    <row r="132" spans="1:14" ht="12.75" customHeight="1" x14ac:dyDescent="0.25">
      <c r="A132" s="8" t="s">
        <v>123</v>
      </c>
      <c r="B132" s="8" t="s">
        <v>124</v>
      </c>
      <c r="C132" s="75" t="str">
        <f>'Sample Labels'!C1</f>
        <v>305-</v>
      </c>
      <c r="D132" s="75">
        <f>'Processing Sheet (DNA)'!A78</f>
        <v>38216</v>
      </c>
      <c r="E132" s="76">
        <f>'Processing Sheet (DNA)'!C78</f>
        <v>44201</v>
      </c>
      <c r="F132" s="71" t="str">
        <f t="shared" si="1"/>
        <v>POS</v>
      </c>
      <c r="G132" s="43"/>
      <c r="H132" s="55">
        <f>'Sample Data'!C78</f>
        <v>0.85299999999999998</v>
      </c>
      <c r="I132" s="55">
        <f>'Sample Data'!D78</f>
        <v>0.83399999999999996</v>
      </c>
      <c r="J132" s="55">
        <f>'Sample Data'!E78</f>
        <v>1.9E-2</v>
      </c>
      <c r="K132" s="55">
        <f>'Sample Data'!F78</f>
        <v>2.2999999999999998</v>
      </c>
      <c r="L132" s="63"/>
      <c r="M132" s="31" t="str">
        <f>'Processing Sheet (DNA)'!B78</f>
        <v>ASB RM 375  E-1</v>
      </c>
      <c r="N132" s="53">
        <v>4</v>
      </c>
    </row>
    <row r="133" spans="1:14" ht="12.75" customHeight="1" x14ac:dyDescent="0.25">
      <c r="A133" s="8"/>
      <c r="B133" s="8" t="s">
        <v>125</v>
      </c>
      <c r="C133" s="75"/>
      <c r="D133" s="75"/>
      <c r="E133" s="76"/>
      <c r="F133" s="71" t="str">
        <f t="shared" si="1"/>
        <v/>
      </c>
      <c r="G133" s="43"/>
      <c r="H133" s="55">
        <f>'Sample Data'!C79</f>
        <v>0.83199999999999996</v>
      </c>
      <c r="I133" s="9"/>
      <c r="J133" s="55"/>
      <c r="K133" s="56"/>
      <c r="L133" s="63"/>
      <c r="M133" s="31"/>
    </row>
    <row r="134" spans="1:14" ht="12.75" customHeight="1" x14ac:dyDescent="0.25">
      <c r="A134" s="8"/>
      <c r="B134" s="8" t="s">
        <v>126</v>
      </c>
      <c r="C134" s="75"/>
      <c r="D134" s="75"/>
      <c r="E134" s="76"/>
      <c r="F134" s="71" t="str">
        <f t="shared" si="1"/>
        <v/>
      </c>
      <c r="G134" s="43"/>
      <c r="H134" s="55">
        <f>'Sample Data'!C80</f>
        <v>0.81499999999999995</v>
      </c>
      <c r="I134" s="9"/>
      <c r="J134" s="55"/>
      <c r="K134" s="56"/>
      <c r="L134" s="63"/>
      <c r="M134" s="31"/>
    </row>
    <row r="135" spans="1:14" ht="12.75" customHeight="1" x14ac:dyDescent="0.25">
      <c r="A135" s="8" t="s">
        <v>127</v>
      </c>
      <c r="B135" s="8" t="s">
        <v>128</v>
      </c>
      <c r="C135" s="75" t="str">
        <f>'Sample Labels'!C1</f>
        <v>305-</v>
      </c>
      <c r="D135" s="75">
        <f>'Processing Sheet (DNA)'!A81</f>
        <v>38545</v>
      </c>
      <c r="E135" s="76">
        <f>'Processing Sheet (DNA)'!C81</f>
        <v>44201</v>
      </c>
      <c r="F135" s="71" t="str">
        <f t="shared" si="1"/>
        <v>POS</v>
      </c>
      <c r="G135" s="43"/>
      <c r="H135" s="55">
        <f>'Sample Data'!C81</f>
        <v>0.92300000000000004</v>
      </c>
      <c r="I135" s="55">
        <f>'Sample Data'!D81</f>
        <v>0.90100000000000002</v>
      </c>
      <c r="J135" s="55">
        <f>'Sample Data'!E81</f>
        <v>2.1999999999999999E-2</v>
      </c>
      <c r="K135" s="55">
        <f>'Sample Data'!F81</f>
        <v>2.4500000000000002</v>
      </c>
      <c r="L135" s="63"/>
      <c r="M135" s="31" t="str">
        <f>'Processing Sheet (DNA)'!B81</f>
        <v>ASB RM 375  E-1</v>
      </c>
      <c r="N135" s="53">
        <v>5</v>
      </c>
    </row>
    <row r="136" spans="1:14" ht="12.75" customHeight="1" x14ac:dyDescent="0.25">
      <c r="A136" s="8"/>
      <c r="B136" s="8" t="s">
        <v>129</v>
      </c>
      <c r="C136" s="75"/>
      <c r="D136" s="75"/>
      <c r="E136" s="76"/>
      <c r="F136" s="71" t="str">
        <f t="shared" si="1"/>
        <v/>
      </c>
      <c r="G136" s="43"/>
      <c r="H136" s="55">
        <f>'Sample Data'!C82</f>
        <v>0.879</v>
      </c>
      <c r="I136" s="9"/>
      <c r="J136" s="55"/>
      <c r="K136" s="56"/>
      <c r="L136" s="63"/>
      <c r="M136" s="31"/>
    </row>
    <row r="137" spans="1:14" ht="12.75" customHeight="1" x14ac:dyDescent="0.25">
      <c r="A137" s="8"/>
      <c r="B137" s="8" t="s">
        <v>130</v>
      </c>
      <c r="C137" s="75"/>
      <c r="D137" s="75"/>
      <c r="E137" s="76"/>
      <c r="F137" s="71" t="str">
        <f t="shared" si="1"/>
        <v/>
      </c>
      <c r="G137" s="43"/>
      <c r="H137" s="55">
        <f>'Sample Data'!C83</f>
        <v>0.90100000000000002</v>
      </c>
      <c r="I137" s="9"/>
      <c r="J137" s="55"/>
      <c r="K137" s="56"/>
      <c r="L137" s="63"/>
      <c r="M137" s="31"/>
    </row>
    <row r="138" spans="1:14" ht="12.75" customHeight="1" x14ac:dyDescent="0.25">
      <c r="A138" s="8" t="s">
        <v>131</v>
      </c>
      <c r="B138" s="8" t="s">
        <v>132</v>
      </c>
      <c r="C138" s="75" t="str">
        <f>'Sample Labels'!C1</f>
        <v>305-</v>
      </c>
      <c r="D138" s="75">
        <f>'Processing Sheet (DNA)'!A84</f>
        <v>38546</v>
      </c>
      <c r="E138" s="76">
        <f>'Processing Sheet (DNA)'!C84</f>
        <v>44201</v>
      </c>
      <c r="F138" s="71" t="str">
        <f t="shared" si="1"/>
        <v>POS</v>
      </c>
      <c r="G138" s="43"/>
      <c r="H138" s="55">
        <f>'Sample Data'!C84</f>
        <v>0.45100000000000001</v>
      </c>
      <c r="I138" s="55">
        <f>'Sample Data'!D84</f>
        <v>0.46100000000000002</v>
      </c>
      <c r="J138" s="55">
        <f>'Sample Data'!E84</f>
        <v>8.9999999999999993E-3</v>
      </c>
      <c r="K138" s="55">
        <f>'Sample Data'!F84</f>
        <v>1.99</v>
      </c>
      <c r="L138" s="63"/>
      <c r="M138" s="31" t="str">
        <f>'Processing Sheet (DNA)'!B84</f>
        <v>ASB RM 375  E-1</v>
      </c>
      <c r="N138" s="53">
        <v>6</v>
      </c>
    </row>
    <row r="139" spans="1:14" ht="12.75" customHeight="1" x14ac:dyDescent="0.25">
      <c r="A139" s="8"/>
      <c r="B139" s="8" t="s">
        <v>133</v>
      </c>
      <c r="C139" s="75"/>
      <c r="D139" s="75"/>
      <c r="E139" s="76"/>
      <c r="F139" s="71" t="str">
        <f t="shared" si="1"/>
        <v/>
      </c>
      <c r="G139" s="43"/>
      <c r="H139" s="55">
        <f>'Sample Data'!C85</f>
        <v>0.46800000000000003</v>
      </c>
      <c r="I139" s="9"/>
      <c r="J139" s="55"/>
      <c r="K139" s="56"/>
      <c r="L139" s="63"/>
      <c r="M139" s="31"/>
    </row>
    <row r="140" spans="1:14" ht="12.75" customHeight="1" x14ac:dyDescent="0.25">
      <c r="A140" s="8"/>
      <c r="B140" s="8" t="s">
        <v>134</v>
      </c>
      <c r="C140" s="75"/>
      <c r="D140" s="75"/>
      <c r="E140" s="76"/>
      <c r="F140" s="71" t="str">
        <f t="shared" si="1"/>
        <v/>
      </c>
      <c r="G140" s="43"/>
      <c r="H140" s="55">
        <f>'Sample Data'!C86</f>
        <v>0.46400000000000002</v>
      </c>
      <c r="I140" s="9"/>
      <c r="J140" s="55"/>
      <c r="K140" s="56"/>
      <c r="L140" s="63"/>
      <c r="M140" s="31"/>
    </row>
    <row r="141" spans="1:14" ht="12.75" customHeight="1" x14ac:dyDescent="0.25">
      <c r="A141" s="8" t="s">
        <v>135</v>
      </c>
      <c r="B141" s="8" t="s">
        <v>136</v>
      </c>
      <c r="C141" s="75" t="str">
        <f>'Sample Labels'!C1</f>
        <v>305-</v>
      </c>
      <c r="D141" s="75">
        <f>'Processing Sheet (DNA)'!A87</f>
        <v>38549</v>
      </c>
      <c r="E141" s="76">
        <f>'Processing Sheet (DNA)'!C87</f>
        <v>44201</v>
      </c>
      <c r="F141" s="71" t="str">
        <f t="shared" si="1"/>
        <v>POS</v>
      </c>
      <c r="G141" s="43"/>
      <c r="H141" s="55">
        <f>'Sample Data'!C87</f>
        <v>0.6</v>
      </c>
      <c r="I141" s="55">
        <f>'Sample Data'!D87</f>
        <v>0.61099999999999999</v>
      </c>
      <c r="J141" s="55">
        <f>'Sample Data'!E87</f>
        <v>1.6E-2</v>
      </c>
      <c r="K141" s="55">
        <f>'Sample Data'!F87</f>
        <v>2.57</v>
      </c>
      <c r="L141" s="63"/>
      <c r="M141" s="31" t="str">
        <f>'Processing Sheet (DNA)'!B87</f>
        <v>ASB RM 375  E-1</v>
      </c>
      <c r="N141" s="53">
        <v>7</v>
      </c>
    </row>
    <row r="142" spans="1:14" ht="12.75" customHeight="1" x14ac:dyDescent="0.25">
      <c r="A142" s="8"/>
      <c r="B142" s="8" t="s">
        <v>137</v>
      </c>
      <c r="C142" s="75"/>
      <c r="D142" s="75"/>
      <c r="E142" s="76"/>
      <c r="F142" s="71" t="str">
        <f t="shared" si="1"/>
        <v/>
      </c>
      <c r="G142" s="43"/>
      <c r="H142" s="55">
        <f>'Sample Data'!C88</f>
        <v>0.60499999999999998</v>
      </c>
      <c r="I142" s="9"/>
      <c r="J142" s="55"/>
      <c r="K142" s="56"/>
      <c r="L142" s="63"/>
      <c r="M142" s="31"/>
    </row>
    <row r="143" spans="1:14" ht="12.75" customHeight="1" x14ac:dyDescent="0.25">
      <c r="A143" s="8"/>
      <c r="B143" s="8" t="s">
        <v>138</v>
      </c>
      <c r="C143" s="75"/>
      <c r="D143" s="75"/>
      <c r="E143" s="76"/>
      <c r="F143" s="71" t="str">
        <f t="shared" si="1"/>
        <v/>
      </c>
      <c r="G143" s="43"/>
      <c r="H143" s="55">
        <f>'Sample Data'!C89</f>
        <v>0.629</v>
      </c>
      <c r="I143" s="9"/>
      <c r="J143" s="55"/>
      <c r="K143" s="56"/>
      <c r="L143" s="63"/>
      <c r="M143" s="31"/>
    </row>
    <row r="144" spans="1:14" ht="12.75" customHeight="1" x14ac:dyDescent="0.25">
      <c r="A144" s="8" t="s">
        <v>139</v>
      </c>
      <c r="B144" s="8" t="s">
        <v>24</v>
      </c>
      <c r="C144" s="75" t="str">
        <f>'Sample Labels'!C1</f>
        <v>305-</v>
      </c>
      <c r="D144" s="75">
        <f>'Processing Sheet (DNA)'!A90</f>
        <v>38552</v>
      </c>
      <c r="E144" s="76">
        <f>'Processing Sheet (DNA)'!C90</f>
        <v>44201</v>
      </c>
      <c r="F144" s="71" t="str">
        <f t="shared" si="1"/>
        <v>POS</v>
      </c>
      <c r="G144" s="43"/>
      <c r="H144" s="55">
        <f>'Sample Data'!C90</f>
        <v>0.70399999999999996</v>
      </c>
      <c r="I144" s="55">
        <f>'Sample Data'!D90</f>
        <v>0.72399999999999998</v>
      </c>
      <c r="J144" s="55">
        <f>'Sample Data'!E90</f>
        <v>1.9E-2</v>
      </c>
      <c r="K144" s="55">
        <f>'Sample Data'!F90</f>
        <v>2.59</v>
      </c>
      <c r="L144" s="63"/>
      <c r="M144" s="31" t="str">
        <f>'Processing Sheet (DNA)'!B90</f>
        <v>ASB RM 375  E-1</v>
      </c>
      <c r="N144" s="53">
        <v>8</v>
      </c>
    </row>
    <row r="145" spans="1:14" ht="12.75" customHeight="1" x14ac:dyDescent="0.25">
      <c r="A145" s="8"/>
      <c r="B145" s="8" t="s">
        <v>25</v>
      </c>
      <c r="C145" s="75"/>
      <c r="D145" s="75"/>
      <c r="E145" s="76"/>
      <c r="F145" s="71" t="str">
        <f t="shared" si="1"/>
        <v/>
      </c>
      <c r="G145" s="43"/>
      <c r="H145" s="55">
        <f>'Sample Data'!C91</f>
        <v>0.72699999999999998</v>
      </c>
      <c r="I145" s="9"/>
      <c r="J145" s="55"/>
      <c r="K145" s="56"/>
      <c r="L145" s="63"/>
      <c r="M145" s="31"/>
    </row>
    <row r="146" spans="1:14" ht="12.75" customHeight="1" x14ac:dyDescent="0.25">
      <c r="A146" s="8"/>
      <c r="B146" s="8" t="s">
        <v>26</v>
      </c>
      <c r="C146" s="75"/>
      <c r="D146" s="75"/>
      <c r="E146" s="76"/>
      <c r="F146" s="71" t="str">
        <f t="shared" si="1"/>
        <v/>
      </c>
      <c r="G146" s="43"/>
      <c r="H146" s="55">
        <f>'Sample Data'!C92</f>
        <v>0.74099999999999999</v>
      </c>
      <c r="I146" s="9"/>
      <c r="J146" s="55"/>
      <c r="K146" s="56"/>
      <c r="L146" s="63"/>
      <c r="M146" s="31"/>
    </row>
    <row r="147" spans="1:14" ht="12.75" customHeight="1" x14ac:dyDescent="0.25">
      <c r="A147" s="8" t="s">
        <v>140</v>
      </c>
      <c r="B147" s="8" t="s">
        <v>28</v>
      </c>
      <c r="C147" s="75" t="str">
        <f>'Sample Labels'!C1</f>
        <v>305-</v>
      </c>
      <c r="D147" s="75">
        <f>'Processing Sheet (DNA)'!A93</f>
        <v>39313</v>
      </c>
      <c r="E147" s="76">
        <f>'Processing Sheet (DNA)'!C93</f>
        <v>44201</v>
      </c>
      <c r="F147" s="71" t="str">
        <f t="shared" si="1"/>
        <v>POS</v>
      </c>
      <c r="G147" s="43"/>
      <c r="H147" s="55">
        <f>'Sample Data'!C93</f>
        <v>0.61</v>
      </c>
      <c r="I147" s="55">
        <f>'Sample Data'!D93</f>
        <v>0.61499999999999999</v>
      </c>
      <c r="J147" s="55">
        <f>'Sample Data'!E93</f>
        <v>1.2E-2</v>
      </c>
      <c r="K147" s="55">
        <f>'Sample Data'!F93</f>
        <v>1.91</v>
      </c>
      <c r="L147" s="63"/>
      <c r="M147" s="31" t="str">
        <f>'Processing Sheet (DNA)'!B93</f>
        <v>ASB RM 375</v>
      </c>
      <c r="N147" s="53">
        <v>9</v>
      </c>
    </row>
    <row r="148" spans="1:14" ht="12.75" customHeight="1" x14ac:dyDescent="0.25">
      <c r="A148" s="8"/>
      <c r="B148" s="8" t="s">
        <v>29</v>
      </c>
      <c r="C148" s="75"/>
      <c r="D148" s="75"/>
      <c r="E148" s="76"/>
      <c r="F148" s="71" t="str">
        <f t="shared" si="1"/>
        <v/>
      </c>
      <c r="G148" s="43"/>
      <c r="H148" s="55">
        <f>'Sample Data'!C94</f>
        <v>0.60499999999999998</v>
      </c>
      <c r="I148" s="9"/>
      <c r="J148" s="55"/>
      <c r="K148" s="56"/>
      <c r="L148" s="63"/>
      <c r="M148" s="31"/>
    </row>
    <row r="149" spans="1:14" ht="12.75" customHeight="1" x14ac:dyDescent="0.25">
      <c r="A149" s="8"/>
      <c r="B149" s="8" t="s">
        <v>30</v>
      </c>
      <c r="C149" s="75"/>
      <c r="D149" s="75"/>
      <c r="E149" s="76"/>
      <c r="F149" s="71" t="str">
        <f t="shared" si="1"/>
        <v/>
      </c>
      <c r="G149" s="43"/>
      <c r="H149" s="55">
        <f>'Sample Data'!C95</f>
        <v>0.628</v>
      </c>
      <c r="I149" s="9"/>
      <c r="J149" s="55"/>
      <c r="K149" s="56"/>
      <c r="L149" s="63"/>
      <c r="M149" s="31"/>
    </row>
    <row r="150" spans="1:14" ht="12.75" customHeight="1" x14ac:dyDescent="0.25">
      <c r="A150" s="8" t="s">
        <v>141</v>
      </c>
      <c r="B150" s="8" t="s">
        <v>32</v>
      </c>
      <c r="C150" s="75" t="str">
        <f>'Sample Labels'!C1</f>
        <v>305-</v>
      </c>
      <c r="D150" s="75">
        <f>'Processing Sheet (DNA)'!A96</f>
        <v>39468</v>
      </c>
      <c r="E150" s="76">
        <f>'Processing Sheet (DNA)'!C96</f>
        <v>44201</v>
      </c>
      <c r="F150" s="71" t="str">
        <f t="shared" si="1"/>
        <v>POS</v>
      </c>
      <c r="G150" s="43"/>
      <c r="H150" s="55">
        <f>'Sample Data'!C96</f>
        <v>0.90600000000000003</v>
      </c>
      <c r="I150" s="55">
        <f>'Sample Data'!D96</f>
        <v>0.69199999999999995</v>
      </c>
      <c r="J150" s="55">
        <f>'Sample Data'!E96</f>
        <v>0.186</v>
      </c>
      <c r="K150" s="55">
        <f>'Sample Data'!F96</f>
        <v>26.94</v>
      </c>
      <c r="L150" s="63"/>
      <c r="M150" s="31" t="str">
        <f>'Processing Sheet (DNA)'!B96</f>
        <v>ASB RM 375</v>
      </c>
      <c r="N150" s="53">
        <v>10</v>
      </c>
    </row>
    <row r="151" spans="1:14" ht="12.75" customHeight="1" x14ac:dyDescent="0.25">
      <c r="A151" s="8"/>
      <c r="B151" s="8" t="s">
        <v>33</v>
      </c>
      <c r="C151" s="75"/>
      <c r="D151" s="75"/>
      <c r="E151" s="76"/>
      <c r="F151" s="71" t="str">
        <f t="shared" si="1"/>
        <v/>
      </c>
      <c r="G151" s="43"/>
      <c r="H151" s="55">
        <f>'Sample Data'!C97</f>
        <v>0.56200000000000006</v>
      </c>
      <c r="I151" s="9"/>
      <c r="J151" s="55"/>
      <c r="K151" s="56"/>
      <c r="L151" s="63"/>
      <c r="M151" s="31"/>
    </row>
    <row r="152" spans="1:14" ht="12.75" customHeight="1" x14ac:dyDescent="0.25">
      <c r="A152" s="8"/>
      <c r="B152" s="8" t="s">
        <v>34</v>
      </c>
      <c r="C152" s="75"/>
      <c r="D152" s="75"/>
      <c r="E152" s="76"/>
      <c r="F152" s="71" t="str">
        <f t="shared" si="1"/>
        <v/>
      </c>
      <c r="G152" s="43"/>
      <c r="H152" s="55">
        <f>'Sample Data'!C98</f>
        <v>0.60899999999999999</v>
      </c>
      <c r="I152" s="9"/>
      <c r="J152" s="55"/>
      <c r="K152" s="56"/>
      <c r="L152" s="63"/>
      <c r="M152" s="31"/>
    </row>
    <row r="153" spans="1:14" ht="12.75" customHeight="1" x14ac:dyDescent="0.25">
      <c r="A153" s="8" t="s">
        <v>142</v>
      </c>
      <c r="B153" s="8" t="s">
        <v>36</v>
      </c>
      <c r="C153" s="75" t="str">
        <f>'Sample Labels'!C1</f>
        <v>305-</v>
      </c>
      <c r="D153" s="75">
        <f>'Processing Sheet (DNA)'!A99</f>
        <v>39633</v>
      </c>
      <c r="E153" s="76">
        <f>'Processing Sheet (DNA)'!C99</f>
        <v>44201</v>
      </c>
      <c r="F153" s="71" t="str">
        <f t="shared" si="1"/>
        <v>NEG</v>
      </c>
      <c r="G153" s="43"/>
      <c r="H153" s="55">
        <f>'Sample Data'!C99</f>
        <v>0.113</v>
      </c>
      <c r="I153" s="55">
        <f>'Sample Data'!D99</f>
        <v>0.115</v>
      </c>
      <c r="J153" s="55">
        <f>'Sample Data'!E99</f>
        <v>2E-3</v>
      </c>
      <c r="K153" s="55">
        <f>'Sample Data'!F99</f>
        <v>1.72</v>
      </c>
      <c r="L153" s="63"/>
      <c r="M153" s="31" t="str">
        <f>'Processing Sheet (DNA)'!B99</f>
        <v>ASB RM 375</v>
      </c>
      <c r="N153" s="53">
        <v>11</v>
      </c>
    </row>
    <row r="154" spans="1:14" ht="12.75" customHeight="1" x14ac:dyDescent="0.25">
      <c r="A154" s="8"/>
      <c r="B154" s="8" t="s">
        <v>37</v>
      </c>
      <c r="C154" s="75"/>
      <c r="D154" s="75"/>
      <c r="E154" s="76"/>
      <c r="F154" s="71" t="str">
        <f t="shared" si="1"/>
        <v/>
      </c>
      <c r="G154" s="43"/>
      <c r="H154" s="55">
        <f>'Sample Data'!C100</f>
        <v>0.11600000000000001</v>
      </c>
      <c r="I154" s="9"/>
      <c r="J154" s="55"/>
      <c r="K154" s="56"/>
      <c r="L154" s="63"/>
      <c r="M154" s="31"/>
    </row>
    <row r="155" spans="1:14" ht="12.75" customHeight="1" x14ac:dyDescent="0.25">
      <c r="A155" s="8"/>
      <c r="B155" s="8" t="s">
        <v>38</v>
      </c>
      <c r="C155" s="75"/>
      <c r="D155" s="75"/>
      <c r="E155" s="76"/>
      <c r="F155" s="71" t="str">
        <f t="shared" si="1"/>
        <v/>
      </c>
      <c r="G155" s="43"/>
      <c r="H155" s="55">
        <f>'Sample Data'!C101</f>
        <v>0.11700000000000001</v>
      </c>
      <c r="I155" s="9"/>
      <c r="J155" s="55"/>
      <c r="K155" s="56"/>
      <c r="L155" s="63"/>
      <c r="M155" s="31"/>
    </row>
    <row r="156" spans="1:14" ht="12.75" customHeight="1" x14ac:dyDescent="0.25">
      <c r="A156" s="8" t="s">
        <v>143</v>
      </c>
      <c r="B156" s="8" t="s">
        <v>40</v>
      </c>
      <c r="C156" s="75" t="str">
        <f>'Sample Labels'!C1</f>
        <v>305-</v>
      </c>
      <c r="D156" s="75">
        <f>'Processing Sheet (DNA)'!A102</f>
        <v>24909</v>
      </c>
      <c r="E156" s="76">
        <f>'Processing Sheet (DNA)'!C102</f>
        <v>44202</v>
      </c>
      <c r="F156" s="71" t="str">
        <f t="shared" si="1"/>
        <v>POS</v>
      </c>
      <c r="G156" s="43"/>
      <c r="H156" s="55">
        <f>'Sample Data'!C102</f>
        <v>0.88100000000000001</v>
      </c>
      <c r="I156" s="55">
        <f>'Sample Data'!D102</f>
        <v>0.89400000000000002</v>
      </c>
      <c r="J156" s="55">
        <f>'Sample Data'!E102</f>
        <v>1.0999999999999999E-2</v>
      </c>
      <c r="K156" s="55">
        <f>'Sample Data'!F102</f>
        <v>1.22</v>
      </c>
      <c r="L156" s="63"/>
      <c r="M156" s="31" t="str">
        <f>'Processing Sheet (DNA)'!B102</f>
        <v>ASB RM 374</v>
      </c>
      <c r="N156" s="53">
        <v>1</v>
      </c>
    </row>
    <row r="157" spans="1:14" ht="12.75" customHeight="1" x14ac:dyDescent="0.25">
      <c r="A157" s="8"/>
      <c r="B157" s="8" t="s">
        <v>41</v>
      </c>
      <c r="C157" s="75"/>
      <c r="D157" s="75"/>
      <c r="E157" s="76"/>
      <c r="F157" s="71" t="str">
        <f t="shared" si="1"/>
        <v/>
      </c>
      <c r="G157" s="43"/>
      <c r="H157" s="55">
        <f>'Sample Data'!C103</f>
        <v>0.90200000000000002</v>
      </c>
      <c r="I157" s="9"/>
      <c r="J157" s="55"/>
      <c r="K157" s="56"/>
      <c r="L157" s="63"/>
      <c r="M157" s="31"/>
    </row>
    <row r="158" spans="1:14" ht="12.75" customHeight="1" x14ac:dyDescent="0.25">
      <c r="A158" s="8"/>
      <c r="B158" s="8" t="s">
        <v>42</v>
      </c>
      <c r="C158" s="75"/>
      <c r="D158" s="75"/>
      <c r="E158" s="76"/>
      <c r="F158" s="71" t="str">
        <f t="shared" si="1"/>
        <v/>
      </c>
      <c r="G158" s="43"/>
      <c r="H158" s="55">
        <f>'Sample Data'!C104</f>
        <v>0.89800000000000002</v>
      </c>
      <c r="I158" s="9"/>
      <c r="J158" s="55"/>
      <c r="K158" s="56"/>
      <c r="L158" s="63"/>
      <c r="M158" s="31"/>
    </row>
    <row r="159" spans="1:14" ht="12.75" customHeight="1" x14ac:dyDescent="0.25">
      <c r="A159" s="8" t="s">
        <v>144</v>
      </c>
      <c r="B159" s="8" t="s">
        <v>44</v>
      </c>
      <c r="C159" s="75" t="str">
        <f>'Sample Labels'!C1</f>
        <v>305-</v>
      </c>
      <c r="D159" s="75">
        <f>'Processing Sheet (DNA)'!A105</f>
        <v>28023</v>
      </c>
      <c r="E159" s="76">
        <f>'Processing Sheet (DNA)'!C105</f>
        <v>44202</v>
      </c>
      <c r="F159" s="71" t="str">
        <f t="shared" si="1"/>
        <v>POS</v>
      </c>
      <c r="G159" s="43"/>
      <c r="H159" s="55">
        <f>'Sample Data'!C105</f>
        <v>0.85799999999999998</v>
      </c>
      <c r="I159" s="55">
        <f>'Sample Data'!D105</f>
        <v>0.86499999999999999</v>
      </c>
      <c r="J159" s="55">
        <f>'Sample Data'!E105</f>
        <v>7.0000000000000001E-3</v>
      </c>
      <c r="K159" s="55">
        <f>'Sample Data'!F105</f>
        <v>0.75</v>
      </c>
      <c r="L159" s="63"/>
      <c r="M159" s="31" t="str">
        <f>'Processing Sheet (DNA)'!B105</f>
        <v>ASB RM 374</v>
      </c>
      <c r="N159" s="53">
        <v>2</v>
      </c>
    </row>
    <row r="160" spans="1:14" ht="12.75" customHeight="1" x14ac:dyDescent="0.25">
      <c r="A160" s="8"/>
      <c r="B160" s="8" t="s">
        <v>45</v>
      </c>
      <c r="C160" s="75"/>
      <c r="D160" s="75"/>
      <c r="E160" s="76"/>
      <c r="F160" s="71" t="str">
        <f t="shared" si="1"/>
        <v/>
      </c>
      <c r="G160" s="43"/>
      <c r="H160" s="55">
        <f>'Sample Data'!C106</f>
        <v>0.86799999999999999</v>
      </c>
      <c r="I160" s="9"/>
      <c r="J160" s="55"/>
      <c r="K160" s="56"/>
      <c r="L160" s="63"/>
      <c r="M160" s="31"/>
    </row>
    <row r="161" spans="1:14" ht="12.75" customHeight="1" x14ac:dyDescent="0.25">
      <c r="A161" s="8"/>
      <c r="B161" s="8" t="s">
        <v>46</v>
      </c>
      <c r="C161" s="75"/>
      <c r="D161" s="75"/>
      <c r="E161" s="76"/>
      <c r="F161" s="71" t="str">
        <f t="shared" si="1"/>
        <v/>
      </c>
      <c r="G161" s="43"/>
      <c r="H161" s="55">
        <f>'Sample Data'!C107</f>
        <v>0.87</v>
      </c>
      <c r="I161" s="9"/>
      <c r="J161" s="55"/>
      <c r="K161" s="56"/>
      <c r="L161" s="63"/>
      <c r="M161" s="31"/>
    </row>
    <row r="162" spans="1:14" ht="12.75" customHeight="1" x14ac:dyDescent="0.25">
      <c r="A162" s="8" t="s">
        <v>145</v>
      </c>
      <c r="B162" s="8" t="s">
        <v>48</v>
      </c>
      <c r="C162" s="75" t="str">
        <f>'Sample Labels'!C1</f>
        <v>305-</v>
      </c>
      <c r="D162" s="75">
        <f>'Processing Sheet (DNA)'!A108</f>
        <v>28199</v>
      </c>
      <c r="E162" s="76">
        <f>'Processing Sheet (DNA)'!C108</f>
        <v>44202</v>
      </c>
      <c r="F162" s="71" t="str">
        <f t="shared" si="1"/>
        <v>POS</v>
      </c>
      <c r="G162" s="43"/>
      <c r="H162" s="55">
        <f>'Sample Data'!C108</f>
        <v>0.83099999999999996</v>
      </c>
      <c r="I162" s="55">
        <f>'Sample Data'!D108</f>
        <v>0.83399999999999996</v>
      </c>
      <c r="J162" s="55">
        <f>'Sample Data'!E108</f>
        <v>8.0000000000000002E-3</v>
      </c>
      <c r="K162" s="55">
        <f>'Sample Data'!F108</f>
        <v>0.92</v>
      </c>
      <c r="L162" s="63"/>
      <c r="M162" s="31" t="str">
        <f>'Processing Sheet (DNA)'!B108</f>
        <v>ASB RM 374</v>
      </c>
      <c r="N162" s="53">
        <v>3</v>
      </c>
    </row>
    <row r="163" spans="1:14" ht="12.75" customHeight="1" x14ac:dyDescent="0.25">
      <c r="A163" s="8"/>
      <c r="B163" s="8" t="s">
        <v>49</v>
      </c>
      <c r="C163" s="75"/>
      <c r="D163" s="75"/>
      <c r="E163" s="76"/>
      <c r="F163" s="71" t="str">
        <f t="shared" si="1"/>
        <v/>
      </c>
      <c r="G163" s="43"/>
      <c r="H163" s="55">
        <f>'Sample Data'!C109</f>
        <v>0.84299999999999997</v>
      </c>
      <c r="I163" s="9"/>
      <c r="J163" s="55"/>
      <c r="K163" s="56"/>
      <c r="L163" s="63"/>
      <c r="M163" s="31"/>
    </row>
    <row r="164" spans="1:14" ht="12.75" customHeight="1" x14ac:dyDescent="0.25">
      <c r="A164" s="8"/>
      <c r="B164" s="8" t="s">
        <v>50</v>
      </c>
      <c r="C164" s="75"/>
      <c r="D164" s="75"/>
      <c r="E164" s="76"/>
      <c r="F164" s="71" t="str">
        <f t="shared" si="1"/>
        <v/>
      </c>
      <c r="G164" s="43"/>
      <c r="H164" s="55">
        <f>'Sample Data'!C110</f>
        <v>0.82799999999999996</v>
      </c>
      <c r="I164" s="9"/>
      <c r="J164" s="55"/>
      <c r="K164" s="56"/>
      <c r="L164" s="63"/>
      <c r="M164" s="31"/>
    </row>
    <row r="165" spans="1:14" ht="12.75" customHeight="1" x14ac:dyDescent="0.25">
      <c r="A165" s="8" t="s">
        <v>146</v>
      </c>
      <c r="B165" s="8" t="s">
        <v>52</v>
      </c>
      <c r="C165" s="75" t="str">
        <f>'Sample Labels'!C1</f>
        <v>305-</v>
      </c>
      <c r="D165" s="75">
        <f>'Processing Sheet (DNA)'!A111</f>
        <v>29188</v>
      </c>
      <c r="E165" s="76">
        <f>'Processing Sheet (DNA)'!C111</f>
        <v>44202</v>
      </c>
      <c r="F165" s="71" t="str">
        <f t="shared" si="1"/>
        <v>POS</v>
      </c>
      <c r="G165" s="43"/>
      <c r="H165" s="55">
        <f>'Sample Data'!C111</f>
        <v>1.0269999999999999</v>
      </c>
      <c r="I165" s="55">
        <f>'Sample Data'!D111</f>
        <v>1.026</v>
      </c>
      <c r="J165" s="55">
        <f>'Sample Data'!E111</f>
        <v>2E-3</v>
      </c>
      <c r="K165" s="55">
        <f>'Sample Data'!F111</f>
        <v>0.21</v>
      </c>
      <c r="L165" s="63"/>
      <c r="M165" s="31" t="str">
        <f>'Processing Sheet (DNA)'!B111</f>
        <v>ASB RM 374</v>
      </c>
      <c r="N165" s="53">
        <v>4</v>
      </c>
    </row>
    <row r="166" spans="1:14" ht="12.75" customHeight="1" x14ac:dyDescent="0.25">
      <c r="A166" s="8"/>
      <c r="B166" s="8" t="s">
        <v>53</v>
      </c>
      <c r="C166" s="75"/>
      <c r="D166" s="75"/>
      <c r="E166" s="76"/>
      <c r="F166" s="71" t="str">
        <f t="shared" si="1"/>
        <v/>
      </c>
      <c r="G166" s="43"/>
      <c r="H166" s="55">
        <f>'Sample Data'!C112</f>
        <v>1.0269999999999999</v>
      </c>
      <c r="I166" s="9"/>
      <c r="J166" s="55"/>
      <c r="K166" s="56"/>
      <c r="L166" s="63"/>
      <c r="M166" s="31"/>
    </row>
    <row r="167" spans="1:14" ht="12.75" customHeight="1" x14ac:dyDescent="0.25">
      <c r="A167" s="8"/>
      <c r="B167" s="8" t="s">
        <v>54</v>
      </c>
      <c r="C167" s="75"/>
      <c r="D167" s="75"/>
      <c r="E167" s="76"/>
      <c r="F167" s="71" t="str">
        <f t="shared" si="1"/>
        <v/>
      </c>
      <c r="G167" s="43"/>
      <c r="H167" s="55">
        <f>'Sample Data'!C113</f>
        <v>1.0229999999999999</v>
      </c>
      <c r="I167" s="9"/>
      <c r="J167" s="55"/>
      <c r="K167" s="56"/>
      <c r="L167" s="63"/>
      <c r="M167" s="31"/>
    </row>
    <row r="168" spans="1:14" ht="12.75" customHeight="1" x14ac:dyDescent="0.25">
      <c r="A168" s="8" t="s">
        <v>147</v>
      </c>
      <c r="B168" s="8" t="s">
        <v>56</v>
      </c>
      <c r="C168" s="75" t="str">
        <f>'Sample Labels'!C1</f>
        <v>305-</v>
      </c>
      <c r="D168" s="75">
        <f>'Processing Sheet (DNA)'!A114</f>
        <v>29915</v>
      </c>
      <c r="E168" s="76">
        <f>'Processing Sheet (DNA)'!C114</f>
        <v>44202</v>
      </c>
      <c r="F168" s="71" t="str">
        <f t="shared" si="1"/>
        <v>POS</v>
      </c>
      <c r="G168" s="43"/>
      <c r="H168" s="55">
        <f>'Sample Data'!C114</f>
        <v>0.67100000000000004</v>
      </c>
      <c r="I168" s="55">
        <f>'Sample Data'!D114</f>
        <v>0.66400000000000003</v>
      </c>
      <c r="J168" s="55">
        <f>'Sample Data'!E114</f>
        <v>1.7000000000000001E-2</v>
      </c>
      <c r="K168" s="55">
        <f>'Sample Data'!F114</f>
        <v>2.6</v>
      </c>
      <c r="L168" s="63"/>
      <c r="M168" s="31" t="str">
        <f>'Processing Sheet (DNA)'!B114</f>
        <v>ASB RM 374  E-1</v>
      </c>
      <c r="N168" s="53">
        <v>5</v>
      </c>
    </row>
    <row r="169" spans="1:14" ht="12.75" customHeight="1" x14ac:dyDescent="0.25">
      <c r="A169" s="8"/>
      <c r="B169" s="8" t="s">
        <v>57</v>
      </c>
      <c r="C169" s="75"/>
      <c r="D169" s="75"/>
      <c r="E169" s="76"/>
      <c r="F169" s="71" t="str">
        <f t="shared" si="1"/>
        <v/>
      </c>
      <c r="G169" s="43"/>
      <c r="H169" s="55">
        <f>'Sample Data'!C115</f>
        <v>0.64400000000000002</v>
      </c>
      <c r="I169" s="9"/>
      <c r="J169" s="55"/>
      <c r="K169" s="56"/>
      <c r="L169" s="63"/>
      <c r="M169" s="31"/>
    </row>
    <row r="170" spans="1:14" ht="12.75" customHeight="1" x14ac:dyDescent="0.25">
      <c r="A170" s="8"/>
      <c r="B170" s="8" t="s">
        <v>58</v>
      </c>
      <c r="C170" s="75"/>
      <c r="D170" s="75"/>
      <c r="E170" s="76"/>
      <c r="F170" s="71" t="str">
        <f t="shared" si="1"/>
        <v/>
      </c>
      <c r="G170" s="43"/>
      <c r="H170" s="55">
        <f>'Sample Data'!C116</f>
        <v>0.67600000000000005</v>
      </c>
      <c r="I170" s="9"/>
      <c r="J170" s="55"/>
      <c r="K170" s="56"/>
      <c r="L170" s="63"/>
      <c r="M170" s="31"/>
    </row>
    <row r="171" spans="1:14" ht="12.75" customHeight="1" x14ac:dyDescent="0.25">
      <c r="A171" s="8" t="s">
        <v>148</v>
      </c>
      <c r="B171" s="8" t="s">
        <v>60</v>
      </c>
      <c r="C171" s="75" t="str">
        <f>'Sample Labels'!C1</f>
        <v>305-</v>
      </c>
      <c r="D171" s="75">
        <f>'Processing Sheet (DNA)'!A117</f>
        <v>30402</v>
      </c>
      <c r="E171" s="76">
        <f>'Processing Sheet (DNA)'!C117</f>
        <v>44202</v>
      </c>
      <c r="F171" s="71" t="str">
        <f t="shared" si="1"/>
        <v>POS</v>
      </c>
      <c r="G171" s="43"/>
      <c r="H171" s="55">
        <f>'Sample Data'!C117</f>
        <v>0.747</v>
      </c>
      <c r="I171" s="55">
        <f>'Sample Data'!D117</f>
        <v>0.755</v>
      </c>
      <c r="J171" s="55">
        <f>'Sample Data'!E117</f>
        <v>8.0000000000000002E-3</v>
      </c>
      <c r="K171" s="55">
        <f>'Sample Data'!F117</f>
        <v>1.03</v>
      </c>
      <c r="L171" s="63"/>
      <c r="M171" s="31" t="str">
        <f>'Processing Sheet (DNA)'!B117</f>
        <v>ASB RM 374</v>
      </c>
      <c r="N171" s="53">
        <v>6</v>
      </c>
    </row>
    <row r="172" spans="1:14" ht="12.75" customHeight="1" x14ac:dyDescent="0.25">
      <c r="A172" s="8"/>
      <c r="B172" s="8" t="s">
        <v>61</v>
      </c>
      <c r="C172" s="75"/>
      <c r="D172" s="75"/>
      <c r="E172" s="76"/>
      <c r="F172" s="71" t="str">
        <f t="shared" si="1"/>
        <v/>
      </c>
      <c r="G172" s="43"/>
      <c r="H172" s="55">
        <f>'Sample Data'!C118</f>
        <v>0.755</v>
      </c>
      <c r="I172" s="9"/>
      <c r="J172" s="55"/>
      <c r="K172" s="56"/>
      <c r="L172" s="63"/>
      <c r="M172" s="31"/>
    </row>
    <row r="173" spans="1:14" ht="12.75" customHeight="1" x14ac:dyDescent="0.25">
      <c r="A173" s="8"/>
      <c r="B173" s="8" t="s">
        <v>62</v>
      </c>
      <c r="C173" s="75"/>
      <c r="D173" s="75"/>
      <c r="E173" s="76"/>
      <c r="F173" s="71" t="str">
        <f t="shared" si="1"/>
        <v/>
      </c>
      <c r="G173" s="43"/>
      <c r="H173" s="55">
        <f>'Sample Data'!C119</f>
        <v>0.76300000000000001</v>
      </c>
      <c r="I173" s="9"/>
      <c r="J173" s="55"/>
      <c r="K173" s="56"/>
      <c r="L173" s="63"/>
      <c r="M173" s="31"/>
    </row>
    <row r="174" spans="1:14" ht="12.75" customHeight="1" x14ac:dyDescent="0.25">
      <c r="A174" s="8" t="s">
        <v>149</v>
      </c>
      <c r="B174" s="8" t="s">
        <v>64</v>
      </c>
      <c r="C174" s="75" t="str">
        <f>'Sample Labels'!C1</f>
        <v>305-</v>
      </c>
      <c r="D174" s="75">
        <f>'Processing Sheet (DNA)'!A120</f>
        <v>30831</v>
      </c>
      <c r="E174" s="76">
        <f>'Processing Sheet (DNA)'!C120</f>
        <v>44202</v>
      </c>
      <c r="F174" s="71" t="str">
        <f t="shared" si="1"/>
        <v>POS</v>
      </c>
      <c r="G174" s="43"/>
      <c r="H174" s="55">
        <f>'Sample Data'!C120</f>
        <v>0.98399999999999999</v>
      </c>
      <c r="I174" s="55">
        <f>'Sample Data'!D120</f>
        <v>1.0029999999999999</v>
      </c>
      <c r="J174" s="55">
        <f>'Sample Data'!E120</f>
        <v>1.9E-2</v>
      </c>
      <c r="K174" s="55">
        <f>'Sample Data'!F120</f>
        <v>1.86</v>
      </c>
      <c r="L174" s="63"/>
      <c r="M174" s="31" t="str">
        <f>'Processing Sheet (DNA)'!B120</f>
        <v>ASB RM 374</v>
      </c>
      <c r="N174" s="53">
        <v>7</v>
      </c>
    </row>
    <row r="175" spans="1:14" ht="12.75" customHeight="1" x14ac:dyDescent="0.25">
      <c r="A175" s="8"/>
      <c r="B175" s="8" t="s">
        <v>65</v>
      </c>
      <c r="C175" s="75"/>
      <c r="D175" s="75"/>
      <c r="E175" s="76"/>
      <c r="F175" s="71" t="str">
        <f t="shared" si="1"/>
        <v/>
      </c>
      <c r="G175" s="43"/>
      <c r="H175" s="55">
        <f>'Sample Data'!C121</f>
        <v>1.004</v>
      </c>
      <c r="I175" s="9"/>
      <c r="J175" s="55"/>
      <c r="K175" s="56"/>
      <c r="L175" s="63"/>
      <c r="M175" s="31"/>
    </row>
    <row r="176" spans="1:14" ht="12.75" customHeight="1" x14ac:dyDescent="0.25">
      <c r="A176" s="8"/>
      <c r="B176" s="8" t="s">
        <v>66</v>
      </c>
      <c r="C176" s="75"/>
      <c r="D176" s="75"/>
      <c r="E176" s="76"/>
      <c r="F176" s="71" t="str">
        <f t="shared" si="1"/>
        <v/>
      </c>
      <c r="G176" s="43"/>
      <c r="H176" s="55">
        <f>'Sample Data'!C122</f>
        <v>1.0209999999999999</v>
      </c>
      <c r="I176" s="9"/>
      <c r="J176" s="55"/>
      <c r="K176" s="56"/>
      <c r="L176" s="63"/>
      <c r="M176" s="31"/>
    </row>
    <row r="177" spans="1:14" ht="12.75" customHeight="1" x14ac:dyDescent="0.25">
      <c r="A177" s="8" t="s">
        <v>150</v>
      </c>
      <c r="B177" s="8" t="s">
        <v>68</v>
      </c>
      <c r="C177" s="75" t="str">
        <f>'Sample Labels'!C1</f>
        <v>305-</v>
      </c>
      <c r="D177" s="75">
        <f>'Processing Sheet (DNA)'!A123</f>
        <v>31019</v>
      </c>
      <c r="E177" s="76">
        <f>'Processing Sheet (DNA)'!C123</f>
        <v>44202</v>
      </c>
      <c r="F177" s="71" t="str">
        <f t="shared" si="1"/>
        <v>POS</v>
      </c>
      <c r="G177" s="43"/>
      <c r="H177" s="55">
        <f>'Sample Data'!C123</f>
        <v>0.94099999999999995</v>
      </c>
      <c r="I177" s="55">
        <f>'Sample Data'!D123</f>
        <v>0.92700000000000005</v>
      </c>
      <c r="J177" s="55">
        <f>'Sample Data'!E123</f>
        <v>1.6E-2</v>
      </c>
      <c r="K177" s="55">
        <f>'Sample Data'!F123</f>
        <v>1.72</v>
      </c>
      <c r="L177" s="63"/>
      <c r="M177" s="31" t="str">
        <f>'Processing Sheet (DNA)'!B123</f>
        <v>ASB RM 374</v>
      </c>
      <c r="N177" s="53">
        <v>8</v>
      </c>
    </row>
    <row r="178" spans="1:14" ht="12.75" customHeight="1" x14ac:dyDescent="0.25">
      <c r="A178" s="8"/>
      <c r="B178" s="8" t="s">
        <v>69</v>
      </c>
      <c r="C178" s="75"/>
      <c r="D178" s="75"/>
      <c r="E178" s="76"/>
      <c r="F178" s="71" t="str">
        <f t="shared" si="1"/>
        <v/>
      </c>
      <c r="G178" s="43"/>
      <c r="H178" s="55">
        <f>'Sample Data'!C124</f>
        <v>0.93</v>
      </c>
      <c r="I178" s="9"/>
      <c r="J178" s="55"/>
      <c r="K178" s="56"/>
      <c r="L178" s="63"/>
      <c r="M178" s="31"/>
    </row>
    <row r="179" spans="1:14" ht="12.75" customHeight="1" x14ac:dyDescent="0.25">
      <c r="A179" s="8"/>
      <c r="B179" s="8" t="s">
        <v>70</v>
      </c>
      <c r="C179" s="75"/>
      <c r="D179" s="75"/>
      <c r="E179" s="76"/>
      <c r="F179" s="71" t="str">
        <f t="shared" si="1"/>
        <v/>
      </c>
      <c r="G179" s="43"/>
      <c r="H179" s="55">
        <f>'Sample Data'!C125</f>
        <v>0.91</v>
      </c>
      <c r="I179" s="9"/>
      <c r="J179" s="55"/>
      <c r="K179" s="56"/>
      <c r="L179" s="63"/>
      <c r="M179" s="31"/>
    </row>
    <row r="180" spans="1:14" ht="12.75" customHeight="1" x14ac:dyDescent="0.25">
      <c r="A180" s="8" t="s">
        <v>151</v>
      </c>
      <c r="B180" s="8" t="s">
        <v>72</v>
      </c>
      <c r="C180" s="75" t="str">
        <f>'Sample Labels'!C1</f>
        <v>305-</v>
      </c>
      <c r="D180" s="75">
        <f>'Processing Sheet (DNA)'!A126</f>
        <v>31029</v>
      </c>
      <c r="E180" s="76">
        <f>'Processing Sheet (DNA)'!C126</f>
        <v>44202</v>
      </c>
      <c r="F180" s="71" t="str">
        <f t="shared" si="1"/>
        <v>POS</v>
      </c>
      <c r="G180" s="43"/>
      <c r="H180" s="55">
        <f>'Sample Data'!C126</f>
        <v>0.72299999999999998</v>
      </c>
      <c r="I180" s="55">
        <f>'Sample Data'!D126</f>
        <v>0.70799999999999996</v>
      </c>
      <c r="J180" s="55">
        <f>'Sample Data'!E126</f>
        <v>1.2999999999999999E-2</v>
      </c>
      <c r="K180" s="55">
        <f>'Sample Data'!F126</f>
        <v>1.81</v>
      </c>
      <c r="L180" s="63"/>
      <c r="M180" s="31" t="str">
        <f>'Processing Sheet (DNA)'!B126</f>
        <v>ASB RM 374</v>
      </c>
      <c r="N180" s="53">
        <v>9</v>
      </c>
    </row>
    <row r="181" spans="1:14" ht="12.75" customHeight="1" x14ac:dyDescent="0.25">
      <c r="A181" s="8"/>
      <c r="B181" s="8" t="s">
        <v>73</v>
      </c>
      <c r="C181" s="75"/>
      <c r="D181" s="75"/>
      <c r="E181" s="76"/>
      <c r="F181" s="71" t="str">
        <f t="shared" si="1"/>
        <v/>
      </c>
      <c r="G181" s="43"/>
      <c r="H181" s="55">
        <f>'Sample Data'!C127</f>
        <v>0.69799999999999995</v>
      </c>
      <c r="I181" s="9"/>
      <c r="J181" s="55"/>
      <c r="K181" s="56"/>
      <c r="L181" s="63"/>
      <c r="M181" s="31"/>
    </row>
    <row r="182" spans="1:14" ht="12.75" customHeight="1" x14ac:dyDescent="0.25">
      <c r="A182" s="8"/>
      <c r="B182" s="8" t="s">
        <v>74</v>
      </c>
      <c r="C182" s="75"/>
      <c r="D182" s="75"/>
      <c r="E182" s="76"/>
      <c r="F182" s="71" t="str">
        <f t="shared" si="1"/>
        <v/>
      </c>
      <c r="G182" s="43"/>
      <c r="H182" s="55">
        <f>'Sample Data'!C128</f>
        <v>0.70399999999999996</v>
      </c>
      <c r="I182" s="9"/>
      <c r="J182" s="55"/>
      <c r="K182" s="56"/>
      <c r="L182" s="63"/>
      <c r="M182" s="31"/>
    </row>
    <row r="183" spans="1:14" ht="12.75" customHeight="1" x14ac:dyDescent="0.25">
      <c r="A183" s="8" t="s">
        <v>152</v>
      </c>
      <c r="B183" s="8" t="s">
        <v>76</v>
      </c>
      <c r="C183" s="75" t="str">
        <f>'Sample Labels'!C1</f>
        <v>305-</v>
      </c>
      <c r="D183" s="75">
        <f>'Processing Sheet (DNA)'!A129</f>
        <v>31039</v>
      </c>
      <c r="E183" s="76">
        <f>'Processing Sheet (DNA)'!C129</f>
        <v>44202</v>
      </c>
      <c r="F183" s="71" t="str">
        <f t="shared" si="1"/>
        <v>POS</v>
      </c>
      <c r="G183" s="43"/>
      <c r="H183" s="55">
        <f>'Sample Data'!C129</f>
        <v>0.66200000000000003</v>
      </c>
      <c r="I183" s="55">
        <f>'Sample Data'!D129</f>
        <v>0.63</v>
      </c>
      <c r="J183" s="55">
        <f>'Sample Data'!E129</f>
        <v>2.8000000000000001E-2</v>
      </c>
      <c r="K183" s="55">
        <f>'Sample Data'!F129</f>
        <v>4.4800000000000004</v>
      </c>
      <c r="L183" s="63"/>
      <c r="M183" s="31" t="str">
        <f>'Processing Sheet (DNA)'!B129</f>
        <v>ASB RM 374</v>
      </c>
      <c r="N183" s="53">
        <v>10</v>
      </c>
    </row>
    <row r="184" spans="1:14" ht="12.75" customHeight="1" x14ac:dyDescent="0.25">
      <c r="A184" s="8"/>
      <c r="B184" s="8" t="s">
        <v>77</v>
      </c>
      <c r="C184" s="75"/>
      <c r="D184" s="75"/>
      <c r="E184" s="76"/>
      <c r="F184" s="71" t="str">
        <f t="shared" si="1"/>
        <v/>
      </c>
      <c r="G184" s="43"/>
      <c r="H184" s="55">
        <f>'Sample Data'!C130</f>
        <v>0.60799999999999998</v>
      </c>
      <c r="I184" s="9"/>
      <c r="J184" s="55"/>
      <c r="K184" s="56"/>
      <c r="L184" s="63"/>
      <c r="M184" s="31"/>
    </row>
    <row r="185" spans="1:14" ht="12.75" customHeight="1" x14ac:dyDescent="0.25">
      <c r="A185" s="8"/>
      <c r="B185" s="8" t="s">
        <v>78</v>
      </c>
      <c r="C185" s="75"/>
      <c r="D185" s="75"/>
      <c r="E185" s="76"/>
      <c r="F185" s="71" t="str">
        <f t="shared" si="1"/>
        <v/>
      </c>
      <c r="G185" s="43"/>
      <c r="H185" s="55">
        <f>'Sample Data'!C131</f>
        <v>0.621</v>
      </c>
      <c r="I185" s="9"/>
      <c r="J185" s="55"/>
      <c r="K185" s="56"/>
      <c r="L185" s="63"/>
      <c r="M185" s="31"/>
    </row>
    <row r="186" spans="1:14" ht="12.75" customHeight="1" x14ac:dyDescent="0.25">
      <c r="A186" s="8" t="s">
        <v>153</v>
      </c>
      <c r="B186" s="8" t="s">
        <v>80</v>
      </c>
      <c r="C186" s="75" t="str">
        <f>'Sample Labels'!C1</f>
        <v>305-</v>
      </c>
      <c r="D186" s="75">
        <f>'Processing Sheet (DNA)'!A132</f>
        <v>31237</v>
      </c>
      <c r="E186" s="76">
        <f>'Processing Sheet (DNA)'!C132</f>
        <v>44202</v>
      </c>
      <c r="F186" s="71" t="str">
        <f t="shared" ref="F186:F249" si="2">IF(I186&gt;=0.2,"POS",IF(I186&gt;0,"NEG",""))</f>
        <v>POS</v>
      </c>
      <c r="G186" s="43"/>
      <c r="H186" s="55">
        <f>'Sample Data'!C132</f>
        <v>0.79300000000000004</v>
      </c>
      <c r="I186" s="55">
        <f>'Sample Data'!D132</f>
        <v>0.8</v>
      </c>
      <c r="J186" s="55">
        <f>'Sample Data'!E132</f>
        <v>3.2000000000000001E-2</v>
      </c>
      <c r="K186" s="55">
        <f>'Sample Data'!F132</f>
        <v>3.98</v>
      </c>
      <c r="L186" s="63"/>
      <c r="M186" s="31" t="str">
        <f>'Processing Sheet (DNA)'!B132</f>
        <v>ASB RM 374</v>
      </c>
      <c r="N186" s="53">
        <v>11</v>
      </c>
    </row>
    <row r="187" spans="1:14" ht="12.75" customHeight="1" x14ac:dyDescent="0.25">
      <c r="A187" s="8"/>
      <c r="B187" s="8" t="s">
        <v>81</v>
      </c>
      <c r="C187" s="75"/>
      <c r="D187" s="75"/>
      <c r="E187" s="76"/>
      <c r="F187" s="71" t="str">
        <f t="shared" si="2"/>
        <v/>
      </c>
      <c r="G187" s="43"/>
      <c r="H187" s="55">
        <f>'Sample Data'!C133</f>
        <v>0.77300000000000002</v>
      </c>
      <c r="I187" s="9"/>
      <c r="J187" s="55"/>
      <c r="K187" s="56"/>
      <c r="L187" s="63"/>
      <c r="M187" s="31"/>
    </row>
    <row r="188" spans="1:14" ht="12.75" customHeight="1" x14ac:dyDescent="0.25">
      <c r="A188" s="8"/>
      <c r="B188" s="8" t="s">
        <v>82</v>
      </c>
      <c r="C188" s="75"/>
      <c r="D188" s="75"/>
      <c r="E188" s="76"/>
      <c r="F188" s="71" t="str">
        <f t="shared" si="2"/>
        <v/>
      </c>
      <c r="G188" s="43"/>
      <c r="H188" s="55">
        <f>'Sample Data'!C134</f>
        <v>0.83499999999999996</v>
      </c>
      <c r="I188" s="9"/>
      <c r="J188" s="55"/>
      <c r="K188" s="56"/>
      <c r="L188" s="63"/>
      <c r="M188" s="31"/>
    </row>
    <row r="189" spans="1:14" ht="12.75" customHeight="1" x14ac:dyDescent="0.25">
      <c r="A189" s="8" t="s">
        <v>154</v>
      </c>
      <c r="B189" s="8" t="s">
        <v>84</v>
      </c>
      <c r="C189" s="75" t="str">
        <f>'Sample Labels'!C1</f>
        <v>305-</v>
      </c>
      <c r="D189" s="75">
        <f>'Processing Sheet (DNA)'!A135</f>
        <v>31393</v>
      </c>
      <c r="E189" s="76">
        <f>'Processing Sheet (DNA)'!C135</f>
        <v>44202</v>
      </c>
      <c r="F189" s="71" t="str">
        <f>IF(I189&gt;=0.2,"POS",IF(I189&gt;=0,"NEG",""))</f>
        <v>POS</v>
      </c>
      <c r="G189" s="43"/>
      <c r="H189" s="55">
        <f>'Sample Data'!C135</f>
        <v>0.93500000000000005</v>
      </c>
      <c r="I189" s="55">
        <f>'Sample Data'!D135</f>
        <v>0.97699999999999998</v>
      </c>
      <c r="J189" s="55">
        <f>'Sample Data'!E135</f>
        <v>3.6999999999999998E-2</v>
      </c>
      <c r="K189" s="55">
        <f>'Sample Data'!F135</f>
        <v>3.75</v>
      </c>
      <c r="L189" s="66"/>
      <c r="M189" s="31" t="str">
        <f>'Processing Sheet (DNA)'!B135</f>
        <v>ASB RM 374</v>
      </c>
      <c r="N189" s="53">
        <v>1</v>
      </c>
    </row>
    <row r="190" spans="1:14" ht="12.75" customHeight="1" x14ac:dyDescent="0.25">
      <c r="A190" s="8"/>
      <c r="B190" s="8" t="s">
        <v>85</v>
      </c>
      <c r="C190" s="75"/>
      <c r="D190" s="75"/>
      <c r="E190" s="76"/>
      <c r="F190" s="71" t="str">
        <f t="shared" si="2"/>
        <v/>
      </c>
      <c r="G190" s="43"/>
      <c r="H190" s="55">
        <f>'Sample Data'!C136</f>
        <v>0.99299999999999999</v>
      </c>
      <c r="I190" s="9"/>
      <c r="J190" s="55"/>
      <c r="K190" s="56"/>
      <c r="L190" s="63"/>
      <c r="M190" s="31"/>
    </row>
    <row r="191" spans="1:14" ht="12.75" customHeight="1" x14ac:dyDescent="0.25">
      <c r="A191" s="8"/>
      <c r="B191" s="8" t="s">
        <v>86</v>
      </c>
      <c r="C191" s="75"/>
      <c r="D191" s="75"/>
      <c r="E191" s="76"/>
      <c r="F191" s="71" t="str">
        <f t="shared" si="2"/>
        <v/>
      </c>
      <c r="G191" s="43"/>
      <c r="H191" s="55">
        <f>'Sample Data'!C137</f>
        <v>1.0029999999999999</v>
      </c>
      <c r="I191" s="9"/>
      <c r="J191" s="55"/>
      <c r="K191" s="56"/>
      <c r="L191" s="63"/>
      <c r="M191" s="31"/>
    </row>
    <row r="192" spans="1:14" ht="12.75" customHeight="1" x14ac:dyDescent="0.25">
      <c r="A192" s="8" t="s">
        <v>155</v>
      </c>
      <c r="B192" s="8" t="s">
        <v>88</v>
      </c>
      <c r="C192" s="75" t="str">
        <f>'Sample Labels'!C1</f>
        <v>305-</v>
      </c>
      <c r="D192" s="75">
        <f>'Processing Sheet (DNA)'!A138</f>
        <v>32130</v>
      </c>
      <c r="E192" s="76">
        <f>'Processing Sheet (DNA)'!C138</f>
        <v>44202</v>
      </c>
      <c r="F192" s="71" t="str">
        <f t="shared" si="2"/>
        <v>POS</v>
      </c>
      <c r="G192" s="43"/>
      <c r="H192" s="55">
        <f>'Sample Data'!C138</f>
        <v>0.73099999999999998</v>
      </c>
      <c r="I192" s="55">
        <f>'Sample Data'!D138</f>
        <v>0.76700000000000002</v>
      </c>
      <c r="J192" s="55">
        <f>'Sample Data'!E138</f>
        <v>3.1E-2</v>
      </c>
      <c r="K192" s="55">
        <f>'Sample Data'!F138</f>
        <v>4.0199999999999996</v>
      </c>
      <c r="L192" s="63"/>
      <c r="M192" s="31" t="str">
        <f>'Processing Sheet (DNA)'!B138</f>
        <v>ASB RM 374</v>
      </c>
      <c r="N192" s="53">
        <v>2</v>
      </c>
    </row>
    <row r="193" spans="1:14" ht="12.75" customHeight="1" x14ac:dyDescent="0.25">
      <c r="A193" s="8"/>
      <c r="B193" s="8" t="s">
        <v>89</v>
      </c>
      <c r="C193" s="75"/>
      <c r="D193" s="75"/>
      <c r="E193" s="76"/>
      <c r="F193" s="71" t="str">
        <f t="shared" si="2"/>
        <v/>
      </c>
      <c r="G193" s="43"/>
      <c r="H193" s="55">
        <f>'Sample Data'!C139</f>
        <v>0.78200000000000003</v>
      </c>
      <c r="I193" s="9"/>
      <c r="J193" s="55"/>
      <c r="K193" s="56"/>
      <c r="L193" s="63"/>
      <c r="M193" s="31"/>
    </row>
    <row r="194" spans="1:14" ht="12.75" customHeight="1" x14ac:dyDescent="0.25">
      <c r="A194" s="8"/>
      <c r="B194" s="8" t="s">
        <v>90</v>
      </c>
      <c r="C194" s="75"/>
      <c r="D194" s="75"/>
      <c r="E194" s="76"/>
      <c r="F194" s="71" t="str">
        <f t="shared" si="2"/>
        <v/>
      </c>
      <c r="G194" s="43"/>
      <c r="H194" s="55">
        <f>'Sample Data'!C140</f>
        <v>0.78600000000000003</v>
      </c>
      <c r="I194" s="9"/>
      <c r="J194" s="55"/>
      <c r="K194" s="56"/>
      <c r="L194" s="63"/>
      <c r="M194" s="31"/>
    </row>
    <row r="195" spans="1:14" ht="12.75" customHeight="1" x14ac:dyDescent="0.25">
      <c r="A195" s="8" t="s">
        <v>156</v>
      </c>
      <c r="B195" s="8" t="s">
        <v>92</v>
      </c>
      <c r="C195" s="75" t="str">
        <f>'Sample Labels'!C1</f>
        <v>305-</v>
      </c>
      <c r="D195" s="75">
        <f>'Processing Sheet (DNA)'!A141</f>
        <v>32249</v>
      </c>
      <c r="E195" s="76">
        <f>'Processing Sheet (DNA)'!C141</f>
        <v>44202</v>
      </c>
      <c r="F195" s="71" t="str">
        <f>IF(I195&gt;=0.2,"POS",IF(I195&gt;=0,"NEG",""))</f>
        <v>POS</v>
      </c>
      <c r="G195" s="43"/>
      <c r="H195" s="55">
        <f>'Sample Data'!C141</f>
        <v>0.879</v>
      </c>
      <c r="I195" s="55">
        <f>'Sample Data'!D141</f>
        <v>0.91600000000000004</v>
      </c>
      <c r="J195" s="55">
        <f>'Sample Data'!E141</f>
        <v>3.2000000000000001E-2</v>
      </c>
      <c r="K195" s="55">
        <f>'Sample Data'!F141</f>
        <v>3.46</v>
      </c>
      <c r="L195" s="63"/>
      <c r="M195" s="31" t="str">
        <f>'Processing Sheet (DNA)'!B141</f>
        <v>ASB RM 374</v>
      </c>
      <c r="N195" s="53">
        <v>3</v>
      </c>
    </row>
    <row r="196" spans="1:14" ht="12.75" customHeight="1" x14ac:dyDescent="0.25">
      <c r="A196" s="8"/>
      <c r="B196" s="8" t="s">
        <v>93</v>
      </c>
      <c r="C196" s="75"/>
      <c r="D196" s="75"/>
      <c r="E196" s="76"/>
      <c r="F196" s="71" t="str">
        <f t="shared" si="2"/>
        <v/>
      </c>
      <c r="G196" s="43"/>
      <c r="H196" s="55">
        <f>'Sample Data'!C142</f>
        <v>0.93300000000000005</v>
      </c>
      <c r="I196" s="9"/>
      <c r="J196" s="55"/>
      <c r="K196" s="56"/>
      <c r="L196" s="63"/>
      <c r="M196" s="31"/>
    </row>
    <row r="197" spans="1:14" ht="12.75" customHeight="1" x14ac:dyDescent="0.25">
      <c r="A197" s="8"/>
      <c r="B197" s="8" t="s">
        <v>94</v>
      </c>
      <c r="C197" s="75"/>
      <c r="D197" s="75"/>
      <c r="E197" s="76"/>
      <c r="F197" s="71" t="str">
        <f t="shared" si="2"/>
        <v/>
      </c>
      <c r="G197" s="43"/>
      <c r="H197" s="55">
        <f>'Sample Data'!C143</f>
        <v>0.93500000000000005</v>
      </c>
      <c r="I197" s="9"/>
      <c r="J197" s="55"/>
      <c r="K197" s="56"/>
      <c r="L197" s="63"/>
      <c r="M197" s="31"/>
    </row>
    <row r="198" spans="1:14" ht="12.75" customHeight="1" x14ac:dyDescent="0.25">
      <c r="A198" s="8" t="s">
        <v>157</v>
      </c>
      <c r="B198" s="8" t="s">
        <v>96</v>
      </c>
      <c r="C198" s="75" t="str">
        <f>'Sample Labels'!C1</f>
        <v>305-</v>
      </c>
      <c r="D198" s="75">
        <f>'Processing Sheet (DNA)'!A144</f>
        <v>32314</v>
      </c>
      <c r="E198" s="76">
        <f>'Processing Sheet (DNA)'!C144</f>
        <v>44202</v>
      </c>
      <c r="F198" s="71" t="str">
        <f>IF(I198&gt;=0.2,"POS",IF(I198&gt;=0,"NEG",""))</f>
        <v>POS</v>
      </c>
      <c r="G198" s="43"/>
      <c r="H198" s="55">
        <f>'Sample Data'!C144</f>
        <v>0.53900000000000003</v>
      </c>
      <c r="I198" s="55">
        <f>'Sample Data'!D144</f>
        <v>0.59799999999999998</v>
      </c>
      <c r="J198" s="55">
        <f>'Sample Data'!E144</f>
        <v>5.2999999999999999E-2</v>
      </c>
      <c r="K198" s="55">
        <f>'Sample Data'!F144</f>
        <v>8.94</v>
      </c>
      <c r="L198" s="63"/>
      <c r="M198" s="31" t="str">
        <f>'Processing Sheet (DNA)'!B144</f>
        <v>ASB RM 374</v>
      </c>
      <c r="N198" s="53">
        <v>4</v>
      </c>
    </row>
    <row r="199" spans="1:14" ht="12.75" customHeight="1" x14ac:dyDescent="0.25">
      <c r="A199" s="8"/>
      <c r="B199" s="8" t="s">
        <v>97</v>
      </c>
      <c r="C199" s="75"/>
      <c r="D199" s="75"/>
      <c r="E199" s="76"/>
      <c r="F199" s="71" t="str">
        <f t="shared" si="2"/>
        <v/>
      </c>
      <c r="G199" s="43"/>
      <c r="H199" s="55">
        <f>'Sample Data'!C145</f>
        <v>0.61</v>
      </c>
      <c r="I199" s="9"/>
      <c r="J199" s="55"/>
      <c r="K199" s="56"/>
      <c r="L199" s="63"/>
      <c r="M199" s="31"/>
    </row>
    <row r="200" spans="1:14" ht="12.75" customHeight="1" x14ac:dyDescent="0.25">
      <c r="A200" s="8"/>
      <c r="B200" s="8" t="s">
        <v>98</v>
      </c>
      <c r="C200" s="75"/>
      <c r="D200" s="75"/>
      <c r="E200" s="76"/>
      <c r="F200" s="71" t="str">
        <f t="shared" si="2"/>
        <v/>
      </c>
      <c r="G200" s="43"/>
      <c r="H200" s="55">
        <f>'Sample Data'!C146</f>
        <v>0.64400000000000002</v>
      </c>
      <c r="I200" s="9"/>
      <c r="J200" s="55"/>
      <c r="K200" s="56"/>
      <c r="L200" s="63"/>
      <c r="M200" s="31"/>
    </row>
    <row r="201" spans="1:14" ht="12.75" customHeight="1" x14ac:dyDescent="0.25">
      <c r="A201" s="8" t="s">
        <v>158</v>
      </c>
      <c r="B201" s="8" t="s">
        <v>100</v>
      </c>
      <c r="C201" s="75" t="str">
        <f>'Sample Labels'!C1</f>
        <v>305-</v>
      </c>
      <c r="D201" s="75">
        <f>'Processing Sheet (DNA)'!A147</f>
        <v>32503</v>
      </c>
      <c r="E201" s="76">
        <f>'Processing Sheet (DNA)'!C147</f>
        <v>44202</v>
      </c>
      <c r="F201" s="71" t="str">
        <f t="shared" si="2"/>
        <v>POS</v>
      </c>
      <c r="G201" s="43"/>
      <c r="H201" s="55">
        <f>'Sample Data'!C147</f>
        <v>0.91400000000000003</v>
      </c>
      <c r="I201" s="55">
        <f>'Sample Data'!D147</f>
        <v>0.94699999999999995</v>
      </c>
      <c r="J201" s="55">
        <f>'Sample Data'!E147</f>
        <v>3.1E-2</v>
      </c>
      <c r="K201" s="55">
        <f>'Sample Data'!F147</f>
        <v>3.27</v>
      </c>
      <c r="L201" s="63"/>
      <c r="M201" s="31" t="str">
        <f>'Processing Sheet (DNA)'!B147</f>
        <v>ASB RM 374</v>
      </c>
      <c r="N201" s="53">
        <v>5</v>
      </c>
    </row>
    <row r="202" spans="1:14" ht="12.75" customHeight="1" x14ac:dyDescent="0.25">
      <c r="A202" s="8"/>
      <c r="B202" s="8" t="s">
        <v>101</v>
      </c>
      <c r="C202" s="75"/>
      <c r="D202" s="75"/>
      <c r="E202" s="76"/>
      <c r="F202" s="71" t="str">
        <f t="shared" si="2"/>
        <v/>
      </c>
      <c r="G202" s="43"/>
      <c r="H202" s="55">
        <f>'Sample Data'!C148</f>
        <v>0.95199999999999996</v>
      </c>
      <c r="I202" s="9"/>
      <c r="J202" s="55"/>
      <c r="K202" s="56"/>
      <c r="L202" s="63"/>
      <c r="M202" s="31"/>
    </row>
    <row r="203" spans="1:14" ht="12.75" customHeight="1" x14ac:dyDescent="0.25">
      <c r="A203" s="8"/>
      <c r="B203" s="8" t="s">
        <v>102</v>
      </c>
      <c r="C203" s="75"/>
      <c r="D203" s="75"/>
      <c r="E203" s="76"/>
      <c r="F203" s="71" t="str">
        <f t="shared" si="2"/>
        <v/>
      </c>
      <c r="G203" s="43"/>
      <c r="H203" s="55">
        <f>'Sample Data'!C149</f>
        <v>0.97499999999999998</v>
      </c>
      <c r="I203" s="9"/>
      <c r="J203" s="55"/>
      <c r="K203" s="56"/>
      <c r="L203" s="63"/>
      <c r="M203" s="31"/>
    </row>
    <row r="204" spans="1:14" ht="12.75" customHeight="1" x14ac:dyDescent="0.25">
      <c r="A204" s="8" t="s">
        <v>159</v>
      </c>
      <c r="B204" s="8" t="s">
        <v>104</v>
      </c>
      <c r="C204" s="75" t="str">
        <f>'Sample Labels'!C1</f>
        <v>305-</v>
      </c>
      <c r="D204" s="75">
        <f>'Processing Sheet (DNA)'!A150</f>
        <v>33329</v>
      </c>
      <c r="E204" s="76">
        <f>'Processing Sheet (DNA)'!C150</f>
        <v>44202</v>
      </c>
      <c r="F204" s="71" t="str">
        <f t="shared" si="2"/>
        <v>POS</v>
      </c>
      <c r="G204" s="43"/>
      <c r="H204" s="55">
        <f>'Sample Data'!C150</f>
        <v>0.88500000000000001</v>
      </c>
      <c r="I204" s="55">
        <f>'Sample Data'!D150</f>
        <v>0.88300000000000001</v>
      </c>
      <c r="J204" s="55">
        <f>'Sample Data'!E150</f>
        <v>1.4999999999999999E-2</v>
      </c>
      <c r="K204" s="55">
        <f>'Sample Data'!F150</f>
        <v>1.7</v>
      </c>
      <c r="L204" s="63"/>
      <c r="M204" s="31" t="str">
        <f>'Processing Sheet (DNA)'!B150</f>
        <v>ASB RM 374</v>
      </c>
      <c r="N204" s="53">
        <v>6</v>
      </c>
    </row>
    <row r="205" spans="1:14" ht="12.75" customHeight="1" x14ac:dyDescent="0.25">
      <c r="A205" s="8"/>
      <c r="B205" s="8" t="s">
        <v>105</v>
      </c>
      <c r="C205" s="75"/>
      <c r="D205" s="75"/>
      <c r="E205" s="76"/>
      <c r="F205" s="71" t="str">
        <f t="shared" si="2"/>
        <v/>
      </c>
      <c r="G205" s="43"/>
      <c r="H205" s="55">
        <f>'Sample Data'!C151</f>
        <v>0.89800000000000002</v>
      </c>
      <c r="I205" s="9"/>
      <c r="J205" s="55"/>
      <c r="K205" s="56"/>
      <c r="L205" s="63"/>
      <c r="M205" s="31"/>
    </row>
    <row r="206" spans="1:14" ht="12.75" customHeight="1" x14ac:dyDescent="0.25">
      <c r="A206" s="8"/>
      <c r="B206" s="8" t="s">
        <v>106</v>
      </c>
      <c r="C206" s="75"/>
      <c r="D206" s="75"/>
      <c r="E206" s="76"/>
      <c r="F206" s="71" t="str">
        <f t="shared" si="2"/>
        <v/>
      </c>
      <c r="G206" s="43"/>
      <c r="H206" s="55">
        <f>'Sample Data'!C152</f>
        <v>0.86799999999999999</v>
      </c>
      <c r="I206" s="9"/>
      <c r="J206" s="55"/>
      <c r="K206" s="56"/>
      <c r="L206" s="63"/>
      <c r="M206" s="31"/>
    </row>
    <row r="207" spans="1:14" ht="12.75" customHeight="1" x14ac:dyDescent="0.25">
      <c r="A207" s="8" t="s">
        <v>160</v>
      </c>
      <c r="B207" s="8" t="s">
        <v>108</v>
      </c>
      <c r="C207" s="75" t="str">
        <f>'Sample Labels'!C1</f>
        <v>305-</v>
      </c>
      <c r="D207" s="75">
        <f>'Processing Sheet (DNA)'!A153</f>
        <v>33330</v>
      </c>
      <c r="E207" s="76">
        <f>'Processing Sheet (DNA)'!C153</f>
        <v>44202</v>
      </c>
      <c r="F207" s="71" t="str">
        <f t="shared" si="2"/>
        <v>POS</v>
      </c>
      <c r="G207" s="43"/>
      <c r="H207" s="55">
        <f>'Sample Data'!C153</f>
        <v>0.311</v>
      </c>
      <c r="I207" s="55">
        <f>'Sample Data'!D153</f>
        <v>0.32400000000000001</v>
      </c>
      <c r="J207" s="55">
        <f>'Sample Data'!E153</f>
        <v>1.2999999999999999E-2</v>
      </c>
      <c r="K207" s="55">
        <f>'Sample Data'!F153</f>
        <v>3.98</v>
      </c>
      <c r="L207" s="63"/>
      <c r="M207" s="31" t="str">
        <f>'Processing Sheet (DNA)'!B153</f>
        <v>ASB RM 374</v>
      </c>
      <c r="N207" s="53">
        <v>7</v>
      </c>
    </row>
    <row r="208" spans="1:14" ht="12.75" customHeight="1" x14ac:dyDescent="0.25">
      <c r="A208" s="8"/>
      <c r="B208" s="8" t="s">
        <v>109</v>
      </c>
      <c r="C208" s="75"/>
      <c r="D208" s="75"/>
      <c r="E208" s="76"/>
      <c r="F208" s="71" t="str">
        <f t="shared" si="2"/>
        <v/>
      </c>
      <c r="G208" s="43"/>
      <c r="H208" s="55">
        <f>'Sample Data'!C154</f>
        <v>0.33700000000000002</v>
      </c>
      <c r="I208" s="9"/>
      <c r="J208" s="55"/>
      <c r="K208" s="56"/>
      <c r="L208" s="63"/>
      <c r="M208" s="31"/>
    </row>
    <row r="209" spans="1:15" ht="12.75" customHeight="1" x14ac:dyDescent="0.25">
      <c r="A209" s="8"/>
      <c r="B209" s="8" t="s">
        <v>110</v>
      </c>
      <c r="C209" s="75"/>
      <c r="D209" s="75"/>
      <c r="E209" s="76"/>
      <c r="F209" s="71" t="str">
        <f t="shared" si="2"/>
        <v/>
      </c>
      <c r="G209" s="43"/>
      <c r="H209" s="55">
        <f>'Sample Data'!C155</f>
        <v>0.32400000000000001</v>
      </c>
      <c r="I209" s="9"/>
      <c r="J209" s="55"/>
      <c r="K209" s="56"/>
      <c r="L209" s="63"/>
      <c r="M209" s="31"/>
    </row>
    <row r="210" spans="1:15" ht="12.75" customHeight="1" x14ac:dyDescent="0.25">
      <c r="A210" s="8" t="s">
        <v>161</v>
      </c>
      <c r="B210" s="8" t="s">
        <v>112</v>
      </c>
      <c r="C210" s="75" t="str">
        <f>'Sample Labels'!C1</f>
        <v>305-</v>
      </c>
      <c r="D210" s="75">
        <f>'Processing Sheet (DNA)'!A156</f>
        <v>33713</v>
      </c>
      <c r="E210" s="76">
        <f>'Processing Sheet (DNA)'!C156</f>
        <v>44202</v>
      </c>
      <c r="F210" s="71" t="str">
        <f t="shared" si="2"/>
        <v>POS</v>
      </c>
      <c r="G210" s="43"/>
      <c r="H210" s="55">
        <f>'Sample Data'!C156</f>
        <v>0.88100000000000001</v>
      </c>
      <c r="I210" s="55">
        <f>'Sample Data'!D156</f>
        <v>0.85599999999999998</v>
      </c>
      <c r="J210" s="55">
        <f>'Sample Data'!E156</f>
        <v>3.6999999999999998E-2</v>
      </c>
      <c r="K210" s="55">
        <f>'Sample Data'!F156</f>
        <v>4.32</v>
      </c>
      <c r="L210" s="66"/>
      <c r="M210" s="31" t="str">
        <f>'Processing Sheet (DNA)'!B156</f>
        <v>ASB RM 374</v>
      </c>
      <c r="N210" s="53">
        <v>8</v>
      </c>
    </row>
    <row r="211" spans="1:15" ht="12.75" customHeight="1" x14ac:dyDescent="0.25">
      <c r="A211" s="8"/>
      <c r="B211" s="8" t="s">
        <v>113</v>
      </c>
      <c r="C211" s="75"/>
      <c r="D211" s="75"/>
      <c r="E211" s="76"/>
      <c r="F211" s="71" t="str">
        <f t="shared" si="2"/>
        <v/>
      </c>
      <c r="G211" s="43"/>
      <c r="H211" s="55">
        <f>'Sample Data'!C157</f>
        <v>0.873</v>
      </c>
      <c r="I211" s="9"/>
      <c r="J211" s="55"/>
      <c r="K211" s="56"/>
      <c r="L211" s="63"/>
      <c r="M211" s="31"/>
      <c r="O211" s="6" t="s">
        <v>221</v>
      </c>
    </row>
    <row r="212" spans="1:15" ht="12.75" customHeight="1" x14ac:dyDescent="0.25">
      <c r="A212" s="8"/>
      <c r="B212" s="8" t="s">
        <v>114</v>
      </c>
      <c r="C212" s="75"/>
      <c r="D212" s="75"/>
      <c r="E212" s="76"/>
      <c r="F212" s="71" t="str">
        <f t="shared" si="2"/>
        <v/>
      </c>
      <c r="G212" s="43"/>
      <c r="H212" s="55">
        <f>'Sample Data'!C158</f>
        <v>0.81299999999999994</v>
      </c>
      <c r="I212" s="9"/>
      <c r="J212" s="55"/>
      <c r="K212" s="56"/>
      <c r="L212" s="63"/>
      <c r="M212" s="31"/>
    </row>
    <row r="213" spans="1:15" ht="12.75" customHeight="1" x14ac:dyDescent="0.25">
      <c r="A213" s="8" t="s">
        <v>162</v>
      </c>
      <c r="B213" s="8" t="s">
        <v>116</v>
      </c>
      <c r="C213" s="75" t="str">
        <f>'Sample Labels'!C1</f>
        <v>305-</v>
      </c>
      <c r="D213" s="75">
        <f>'Processing Sheet (DNA)'!A159</f>
        <v>33718</v>
      </c>
      <c r="E213" s="76">
        <f>'Processing Sheet (DNA)'!C159</f>
        <v>44202</v>
      </c>
      <c r="F213" s="71" t="str">
        <f t="shared" si="2"/>
        <v>POS</v>
      </c>
      <c r="G213" s="43"/>
      <c r="H213" s="55">
        <f>'Sample Data'!C159</f>
        <v>0.56299999999999994</v>
      </c>
      <c r="I213" s="55">
        <f>'Sample Data'!D159</f>
        <v>0.56399999999999995</v>
      </c>
      <c r="J213" s="55">
        <f>'Sample Data'!E159</f>
        <v>1.2E-2</v>
      </c>
      <c r="K213" s="55">
        <f>'Sample Data'!F159</f>
        <v>2.11</v>
      </c>
      <c r="L213" s="63"/>
      <c r="M213" s="31" t="str">
        <f>'Processing Sheet (DNA)'!B159</f>
        <v>ASB RM 374</v>
      </c>
      <c r="N213" s="53">
        <v>9</v>
      </c>
    </row>
    <row r="214" spans="1:15" ht="12.75" customHeight="1" x14ac:dyDescent="0.25">
      <c r="A214" s="8"/>
      <c r="B214" s="8" t="s">
        <v>117</v>
      </c>
      <c r="C214" s="75"/>
      <c r="D214" s="75"/>
      <c r="E214" s="76"/>
      <c r="F214" s="71" t="str">
        <f t="shared" si="2"/>
        <v/>
      </c>
      <c r="G214" s="43"/>
      <c r="H214" s="55">
        <f>'Sample Data'!C160</f>
        <v>0.57699999999999996</v>
      </c>
      <c r="I214" s="9"/>
      <c r="J214" s="55"/>
      <c r="K214" s="56"/>
      <c r="L214" s="63"/>
      <c r="M214" s="31"/>
    </row>
    <row r="215" spans="1:15" ht="12.75" customHeight="1" x14ac:dyDescent="0.25">
      <c r="A215" s="8"/>
      <c r="B215" s="8" t="s">
        <v>118</v>
      </c>
      <c r="C215" s="75"/>
      <c r="D215" s="75"/>
      <c r="E215" s="76"/>
      <c r="F215" s="71" t="str">
        <f t="shared" si="2"/>
        <v/>
      </c>
      <c r="G215" s="43"/>
      <c r="H215" s="55">
        <f>'Sample Data'!C161</f>
        <v>0.55300000000000005</v>
      </c>
      <c r="I215" s="9"/>
      <c r="J215" s="55"/>
      <c r="K215" s="56"/>
      <c r="L215" s="63"/>
      <c r="M215" s="31"/>
    </row>
    <row r="216" spans="1:15" ht="12.75" customHeight="1" x14ac:dyDescent="0.25">
      <c r="A216" s="8" t="s">
        <v>163</v>
      </c>
      <c r="B216" s="8" t="s">
        <v>120</v>
      </c>
      <c r="C216" s="75" t="str">
        <f>'Sample Labels'!C1</f>
        <v>305-</v>
      </c>
      <c r="D216" s="75">
        <f>'Processing Sheet (DNA)'!A162</f>
        <v>33843</v>
      </c>
      <c r="E216" s="76">
        <f>'Processing Sheet (DNA)'!C162</f>
        <v>44202</v>
      </c>
      <c r="F216" s="71" t="str">
        <f t="shared" si="2"/>
        <v>NEG</v>
      </c>
      <c r="G216" s="43"/>
      <c r="H216" s="55">
        <f>'Sample Data'!C162</f>
        <v>2.1000000000000001E-2</v>
      </c>
      <c r="I216" s="55">
        <f>'Sample Data'!D162</f>
        <v>2.1999999999999999E-2</v>
      </c>
      <c r="J216" s="55">
        <f>'Sample Data'!E162</f>
        <v>1E-3</v>
      </c>
      <c r="K216" s="55">
        <f>'Sample Data'!F162</f>
        <v>5.98</v>
      </c>
      <c r="L216" s="63"/>
      <c r="M216" s="31" t="str">
        <f>'Processing Sheet (DNA)'!B162</f>
        <v>ASB RM 374</v>
      </c>
      <c r="N216" s="53">
        <v>10</v>
      </c>
    </row>
    <row r="217" spans="1:15" ht="12.75" customHeight="1" x14ac:dyDescent="0.25">
      <c r="A217" s="8"/>
      <c r="B217" s="8" t="s">
        <v>121</v>
      </c>
      <c r="C217" s="75"/>
      <c r="D217" s="75"/>
      <c r="E217" s="76"/>
      <c r="F217" s="71" t="str">
        <f t="shared" si="2"/>
        <v/>
      </c>
      <c r="G217" s="43"/>
      <c r="H217" s="55">
        <f>'Sample Data'!C163</f>
        <v>2.3E-2</v>
      </c>
      <c r="I217" s="9"/>
      <c r="J217" s="55"/>
      <c r="K217" s="56"/>
      <c r="L217" s="63"/>
      <c r="M217" s="31"/>
    </row>
    <row r="218" spans="1:15" ht="12.75" customHeight="1" x14ac:dyDescent="0.25">
      <c r="A218" s="8"/>
      <c r="B218" s="8" t="s">
        <v>122</v>
      </c>
      <c r="C218" s="75"/>
      <c r="D218" s="75"/>
      <c r="E218" s="76"/>
      <c r="F218" s="71" t="str">
        <f t="shared" si="2"/>
        <v/>
      </c>
      <c r="G218" s="43"/>
      <c r="H218" s="55">
        <f>'Sample Data'!C164</f>
        <v>2.1999999999999999E-2</v>
      </c>
      <c r="I218" s="9"/>
      <c r="J218" s="55"/>
      <c r="K218" s="56"/>
      <c r="L218" s="63"/>
      <c r="M218" s="31"/>
    </row>
    <row r="219" spans="1:15" ht="12.75" customHeight="1" x14ac:dyDescent="0.25">
      <c r="A219" s="8" t="s">
        <v>164</v>
      </c>
      <c r="B219" s="8" t="s">
        <v>124</v>
      </c>
      <c r="C219" s="75" t="str">
        <f>'Sample Labels'!C1</f>
        <v>305-</v>
      </c>
      <c r="D219" s="75">
        <f>'Processing Sheet (DNA)'!A165</f>
        <v>34121</v>
      </c>
      <c r="E219" s="76">
        <f>'Processing Sheet (DNA)'!C165</f>
        <v>44202</v>
      </c>
      <c r="F219" s="71" t="str">
        <f t="shared" si="2"/>
        <v>POS</v>
      </c>
      <c r="G219" s="43"/>
      <c r="H219" s="55">
        <f>'Sample Data'!C165</f>
        <v>0.86199999999999999</v>
      </c>
      <c r="I219" s="55">
        <f>'Sample Data'!D165</f>
        <v>0.84299999999999997</v>
      </c>
      <c r="J219" s="55">
        <f>'Sample Data'!E165</f>
        <v>0.03</v>
      </c>
      <c r="K219" s="55">
        <f>'Sample Data'!F165</f>
        <v>3.6</v>
      </c>
      <c r="L219" s="63"/>
      <c r="M219" s="31" t="str">
        <f>'Processing Sheet (DNA)'!B165</f>
        <v>ASB RM 374</v>
      </c>
      <c r="N219" s="53">
        <v>11</v>
      </c>
    </row>
    <row r="220" spans="1:15" ht="12.75" customHeight="1" x14ac:dyDescent="0.25">
      <c r="A220" s="8"/>
      <c r="B220" s="8" t="s">
        <v>125</v>
      </c>
      <c r="C220" s="75"/>
      <c r="D220" s="75"/>
      <c r="E220" s="76"/>
      <c r="F220" s="71" t="str">
        <f t="shared" si="2"/>
        <v/>
      </c>
      <c r="G220" s="43"/>
      <c r="H220" s="55">
        <f>'Sample Data'!C166</f>
        <v>0.85899999999999999</v>
      </c>
      <c r="I220" s="9"/>
      <c r="J220" s="55"/>
      <c r="K220" s="56"/>
      <c r="L220" s="63"/>
      <c r="M220" s="31"/>
    </row>
    <row r="221" spans="1:15" ht="12.75" customHeight="1" x14ac:dyDescent="0.25">
      <c r="A221" s="8"/>
      <c r="B221" s="8" t="s">
        <v>126</v>
      </c>
      <c r="C221" s="75"/>
      <c r="D221" s="75"/>
      <c r="E221" s="76"/>
      <c r="F221" s="71" t="str">
        <f t="shared" si="2"/>
        <v/>
      </c>
      <c r="G221" s="43"/>
      <c r="H221" s="55">
        <f>'Sample Data'!C167</f>
        <v>0.80800000000000005</v>
      </c>
      <c r="I221" s="9"/>
      <c r="J221" s="55"/>
      <c r="K221" s="56"/>
      <c r="L221" s="63"/>
      <c r="M221" s="31"/>
    </row>
    <row r="222" spans="1:15" ht="12.75" customHeight="1" x14ac:dyDescent="0.25">
      <c r="A222" s="8" t="s">
        <v>165</v>
      </c>
      <c r="B222" s="8" t="s">
        <v>128</v>
      </c>
      <c r="C222" s="75" t="str">
        <f>'Sample Labels'!C1</f>
        <v>305-</v>
      </c>
      <c r="D222" s="75">
        <f>'Processing Sheet (DNA)'!A168</f>
        <v>34498</v>
      </c>
      <c r="E222" s="76">
        <f>'Processing Sheet (DNA)'!C168</f>
        <v>44202</v>
      </c>
      <c r="F222" s="71" t="str">
        <f t="shared" si="2"/>
        <v>POS</v>
      </c>
      <c r="G222" s="43"/>
      <c r="H222" s="55">
        <f>'Sample Data'!C168</f>
        <v>0.93799999999999994</v>
      </c>
      <c r="I222" s="55">
        <f>'Sample Data'!D168</f>
        <v>0.90600000000000003</v>
      </c>
      <c r="J222" s="55">
        <f>'Sample Data'!E168</f>
        <v>3.2000000000000001E-2</v>
      </c>
      <c r="K222" s="55">
        <f>'Sample Data'!F168</f>
        <v>3.49</v>
      </c>
      <c r="L222" s="63"/>
      <c r="M222" s="31" t="str">
        <f>'Processing Sheet (DNA)'!B168</f>
        <v>ASB RM 374</v>
      </c>
      <c r="N222" s="53">
        <v>1</v>
      </c>
    </row>
    <row r="223" spans="1:15" ht="12.75" customHeight="1" x14ac:dyDescent="0.25">
      <c r="A223" s="8"/>
      <c r="B223" s="8" t="s">
        <v>129</v>
      </c>
      <c r="C223" s="75"/>
      <c r="D223" s="75"/>
      <c r="E223" s="76"/>
      <c r="F223" s="71" t="str">
        <f t="shared" si="2"/>
        <v/>
      </c>
      <c r="G223" s="43"/>
      <c r="H223" s="55">
        <f>'Sample Data'!C169</f>
        <v>0.90300000000000002</v>
      </c>
      <c r="I223" s="9"/>
      <c r="J223" s="55"/>
      <c r="K223" s="56"/>
      <c r="L223" s="63"/>
      <c r="M223" s="31"/>
    </row>
    <row r="224" spans="1:15" ht="12.75" customHeight="1" x14ac:dyDescent="0.25">
      <c r="A224" s="8"/>
      <c r="B224" s="8" t="s">
        <v>130</v>
      </c>
      <c r="C224" s="75"/>
      <c r="D224" s="75"/>
      <c r="E224" s="76"/>
      <c r="F224" s="71" t="str">
        <f t="shared" si="2"/>
        <v/>
      </c>
      <c r="G224" s="43"/>
      <c r="H224" s="55">
        <f>'Sample Data'!C170</f>
        <v>0.875</v>
      </c>
      <c r="I224" s="9"/>
      <c r="J224" s="55"/>
      <c r="K224" s="56"/>
      <c r="L224" s="63"/>
      <c r="M224" s="31"/>
    </row>
    <row r="225" spans="1:14" ht="12.75" customHeight="1" x14ac:dyDescent="0.25">
      <c r="A225" s="8" t="s">
        <v>166</v>
      </c>
      <c r="B225" s="8" t="s">
        <v>132</v>
      </c>
      <c r="C225" s="75" t="str">
        <f>'Sample Labels'!C1</f>
        <v>305-</v>
      </c>
      <c r="D225" s="75">
        <f>'Processing Sheet (DNA)'!A171</f>
        <v>34693</v>
      </c>
      <c r="E225" s="76">
        <f>'Processing Sheet (DNA)'!C171</f>
        <v>44202</v>
      </c>
      <c r="F225" s="71" t="str">
        <f t="shared" si="2"/>
        <v>POS</v>
      </c>
      <c r="G225" s="43"/>
      <c r="H225" s="55">
        <f>'Sample Data'!C171</f>
        <v>0.96299999999999997</v>
      </c>
      <c r="I225" s="55">
        <f>'Sample Data'!D171</f>
        <v>0.94599999999999995</v>
      </c>
      <c r="J225" s="55">
        <f>'Sample Data'!E171</f>
        <v>4.1000000000000002E-2</v>
      </c>
      <c r="K225" s="55">
        <f>'Sample Data'!F171</f>
        <v>4.3</v>
      </c>
      <c r="L225" s="63"/>
      <c r="M225" s="31" t="str">
        <f>'Processing Sheet (DNA)'!B171</f>
        <v>ASB RM 374</v>
      </c>
      <c r="N225" s="53">
        <v>2</v>
      </c>
    </row>
    <row r="226" spans="1:14" ht="12.75" customHeight="1" x14ac:dyDescent="0.25">
      <c r="A226" s="8"/>
      <c r="B226" s="8" t="s">
        <v>133</v>
      </c>
      <c r="C226" s="75"/>
      <c r="D226" s="75"/>
      <c r="E226" s="76"/>
      <c r="F226" s="71" t="str">
        <f t="shared" si="2"/>
        <v/>
      </c>
      <c r="G226" s="43"/>
      <c r="H226" s="55">
        <f>'Sample Data'!C172</f>
        <v>0.97399999999999998</v>
      </c>
      <c r="I226" s="9"/>
      <c r="J226" s="55"/>
      <c r="K226" s="56"/>
      <c r="L226" s="63"/>
      <c r="M226" s="31"/>
    </row>
    <row r="227" spans="1:14" ht="12.75" customHeight="1" x14ac:dyDescent="0.25">
      <c r="A227" s="8"/>
      <c r="B227" s="8" t="s">
        <v>134</v>
      </c>
      <c r="C227" s="75"/>
      <c r="D227" s="75"/>
      <c r="E227" s="76"/>
      <c r="F227" s="71" t="str">
        <f t="shared" si="2"/>
        <v/>
      </c>
      <c r="G227" s="43"/>
      <c r="H227" s="55">
        <f>'Sample Data'!C173</f>
        <v>0.89900000000000002</v>
      </c>
      <c r="I227" s="9"/>
      <c r="J227" s="55"/>
      <c r="K227" s="56"/>
      <c r="L227" s="63"/>
      <c r="M227" s="31"/>
    </row>
    <row r="228" spans="1:14" ht="12.75" customHeight="1" x14ac:dyDescent="0.25">
      <c r="A228" s="8" t="s">
        <v>167</v>
      </c>
      <c r="B228" s="8" t="s">
        <v>136</v>
      </c>
      <c r="C228" s="75" t="str">
        <f>'Sample Labels'!C1</f>
        <v>305-</v>
      </c>
      <c r="D228" s="75">
        <f>'Processing Sheet (DNA)'!A174</f>
        <v>34806</v>
      </c>
      <c r="E228" s="76">
        <f>'Processing Sheet (DNA)'!C174</f>
        <v>44202</v>
      </c>
      <c r="F228" s="71" t="str">
        <f t="shared" si="2"/>
        <v>POS</v>
      </c>
      <c r="G228" s="43"/>
      <c r="H228" s="55">
        <f>'Sample Data'!C174</f>
        <v>0.878</v>
      </c>
      <c r="I228" s="55">
        <f>'Sample Data'!D174</f>
        <v>0.88</v>
      </c>
      <c r="J228" s="55">
        <f>'Sample Data'!E174</f>
        <v>3.0000000000000001E-3</v>
      </c>
      <c r="K228" s="55">
        <f>'Sample Data'!F174</f>
        <v>0.32</v>
      </c>
      <c r="L228" s="63"/>
      <c r="M228" s="31" t="str">
        <f>'Processing Sheet (DNA)'!B174</f>
        <v>ASB RM 374</v>
      </c>
      <c r="N228" s="53">
        <v>3</v>
      </c>
    </row>
    <row r="229" spans="1:14" ht="12.75" customHeight="1" x14ac:dyDescent="0.25">
      <c r="A229" s="8"/>
      <c r="B229" s="8" t="s">
        <v>137</v>
      </c>
      <c r="C229" s="75"/>
      <c r="D229" s="75"/>
      <c r="E229" s="76"/>
      <c r="F229" s="71" t="str">
        <f t="shared" si="2"/>
        <v/>
      </c>
      <c r="G229" s="43"/>
      <c r="H229" s="55">
        <f>'Sample Data'!C175</f>
        <v>0.88300000000000001</v>
      </c>
      <c r="I229" s="9"/>
      <c r="J229" s="55"/>
      <c r="K229" s="56"/>
      <c r="L229" s="63"/>
      <c r="M229" s="31"/>
    </row>
    <row r="230" spans="1:14" ht="12.75" customHeight="1" x14ac:dyDescent="0.25">
      <c r="A230" s="8"/>
      <c r="B230" s="8" t="s">
        <v>138</v>
      </c>
      <c r="C230" s="75"/>
      <c r="D230" s="75"/>
      <c r="E230" s="76"/>
      <c r="F230" s="71" t="str">
        <f t="shared" si="2"/>
        <v/>
      </c>
      <c r="G230" s="43"/>
      <c r="H230" s="55">
        <f>'Sample Data'!C176</f>
        <v>0.88</v>
      </c>
      <c r="I230" s="9"/>
      <c r="J230" s="55"/>
      <c r="K230" s="56"/>
      <c r="L230" s="63"/>
      <c r="M230" s="31"/>
    </row>
    <row r="231" spans="1:14" ht="12.75" customHeight="1" x14ac:dyDescent="0.25">
      <c r="A231" s="8" t="s">
        <v>168</v>
      </c>
      <c r="B231" s="8" t="s">
        <v>24</v>
      </c>
      <c r="C231" s="75" t="str">
        <f>'Sample Labels'!C1</f>
        <v>305-</v>
      </c>
      <c r="D231" s="75">
        <f>'Processing Sheet (DNA)'!A177</f>
        <v>34808</v>
      </c>
      <c r="E231" s="76">
        <f>'Processing Sheet (DNA)'!C177</f>
        <v>44202</v>
      </c>
      <c r="F231" s="71" t="str">
        <f t="shared" si="2"/>
        <v>POS</v>
      </c>
      <c r="G231" s="43"/>
      <c r="H231" s="55">
        <f>'Sample Data'!C177</f>
        <v>0.95899999999999996</v>
      </c>
      <c r="I231" s="55">
        <f>'Sample Data'!D177</f>
        <v>0.94</v>
      </c>
      <c r="J231" s="55">
        <f>'Sample Data'!E177</f>
        <v>1.7000000000000001E-2</v>
      </c>
      <c r="K231" s="55">
        <f>'Sample Data'!F177</f>
        <v>1.84</v>
      </c>
      <c r="L231" s="63"/>
      <c r="M231" s="31" t="str">
        <f>'Processing Sheet (DNA)'!B177</f>
        <v>ASB RM 374</v>
      </c>
      <c r="N231" s="53">
        <v>4</v>
      </c>
    </row>
    <row r="232" spans="1:14" ht="12.75" customHeight="1" x14ac:dyDescent="0.25">
      <c r="A232" s="8"/>
      <c r="B232" s="8" t="s">
        <v>25</v>
      </c>
      <c r="C232" s="75"/>
      <c r="D232" s="75"/>
      <c r="E232" s="76"/>
      <c r="F232" s="71" t="str">
        <f t="shared" si="2"/>
        <v/>
      </c>
      <c r="G232" s="43"/>
      <c r="H232" s="55">
        <f>'Sample Data'!C178</f>
        <v>0.93400000000000005</v>
      </c>
      <c r="I232" s="9"/>
      <c r="J232" s="55"/>
      <c r="K232" s="56"/>
      <c r="L232" s="63"/>
      <c r="M232" s="31"/>
    </row>
    <row r="233" spans="1:14" ht="12.75" customHeight="1" x14ac:dyDescent="0.25">
      <c r="A233" s="8"/>
      <c r="B233" s="8" t="s">
        <v>26</v>
      </c>
      <c r="C233" s="75"/>
      <c r="D233" s="75"/>
      <c r="E233" s="76"/>
      <c r="F233" s="71" t="str">
        <f t="shared" si="2"/>
        <v/>
      </c>
      <c r="G233" s="43"/>
      <c r="H233" s="55">
        <f>'Sample Data'!C179</f>
        <v>0.92600000000000005</v>
      </c>
      <c r="I233" s="9"/>
      <c r="J233" s="55"/>
      <c r="K233" s="56"/>
      <c r="L233" s="63"/>
      <c r="M233" s="31"/>
    </row>
    <row r="234" spans="1:14" ht="12.75" customHeight="1" x14ac:dyDescent="0.25">
      <c r="A234" s="8" t="s">
        <v>169</v>
      </c>
      <c r="B234" s="8" t="s">
        <v>28</v>
      </c>
      <c r="C234" s="75" t="str">
        <f>'Sample Labels'!C1</f>
        <v>305-</v>
      </c>
      <c r="D234" s="75">
        <f>'Processing Sheet (DNA)'!A180</f>
        <v>34811</v>
      </c>
      <c r="E234" s="76">
        <f>'Processing Sheet (DNA)'!C180</f>
        <v>44202</v>
      </c>
      <c r="F234" s="71" t="str">
        <f t="shared" si="2"/>
        <v>POS</v>
      </c>
      <c r="G234" s="43"/>
      <c r="H234" s="55">
        <f>'Sample Data'!C180</f>
        <v>0.63900000000000001</v>
      </c>
      <c r="I234" s="55">
        <f>'Sample Data'!D180</f>
        <v>0.64600000000000002</v>
      </c>
      <c r="J234" s="55">
        <f>'Sample Data'!E180</f>
        <v>1.4E-2</v>
      </c>
      <c r="K234" s="55">
        <f>'Sample Data'!F180</f>
        <v>2.11</v>
      </c>
      <c r="L234" s="63"/>
      <c r="M234" s="31" t="str">
        <f>'Processing Sheet (DNA)'!B180</f>
        <v>ASB RM 374</v>
      </c>
      <c r="N234" s="53">
        <v>5</v>
      </c>
    </row>
    <row r="235" spans="1:14" ht="12.75" customHeight="1" x14ac:dyDescent="0.25">
      <c r="A235" s="8"/>
      <c r="B235" s="8" t="s">
        <v>29</v>
      </c>
      <c r="C235" s="75"/>
      <c r="D235" s="75"/>
      <c r="E235" s="76"/>
      <c r="F235" s="71" t="str">
        <f t="shared" si="2"/>
        <v/>
      </c>
      <c r="G235" s="43"/>
      <c r="H235" s="55">
        <f>'Sample Data'!C181</f>
        <v>0.66200000000000003</v>
      </c>
      <c r="I235" s="9"/>
      <c r="J235" s="55"/>
      <c r="K235" s="56"/>
      <c r="L235" s="63"/>
      <c r="M235" s="31"/>
    </row>
    <row r="236" spans="1:14" ht="12.75" customHeight="1" x14ac:dyDescent="0.25">
      <c r="A236" s="8"/>
      <c r="B236" s="8" t="s">
        <v>30</v>
      </c>
      <c r="C236" s="75"/>
      <c r="D236" s="75"/>
      <c r="E236" s="76"/>
      <c r="F236" s="71" t="str">
        <f t="shared" si="2"/>
        <v/>
      </c>
      <c r="G236" s="43"/>
      <c r="H236" s="55">
        <f>'Sample Data'!C182</f>
        <v>0.63800000000000001</v>
      </c>
      <c r="I236" s="9"/>
      <c r="J236" s="55"/>
      <c r="K236" s="56"/>
      <c r="L236" s="63"/>
      <c r="M236" s="31"/>
    </row>
    <row r="237" spans="1:14" ht="12.75" customHeight="1" x14ac:dyDescent="0.25">
      <c r="A237" s="8" t="s">
        <v>170</v>
      </c>
      <c r="B237" s="8" t="s">
        <v>32</v>
      </c>
      <c r="C237" s="75" t="str">
        <f>'Sample Labels'!C1</f>
        <v>305-</v>
      </c>
      <c r="D237" s="75">
        <f>'Processing Sheet (DNA)'!A183</f>
        <v>34847</v>
      </c>
      <c r="E237" s="76">
        <f>'Processing Sheet (DNA)'!C183</f>
        <v>44202</v>
      </c>
      <c r="F237" s="71" t="str">
        <f t="shared" si="2"/>
        <v>POS</v>
      </c>
      <c r="G237" s="43"/>
      <c r="H237" s="55">
        <f>'Sample Data'!C183</f>
        <v>0.78800000000000003</v>
      </c>
      <c r="I237" s="55">
        <f>'Sample Data'!D183</f>
        <v>0.78500000000000003</v>
      </c>
      <c r="J237" s="55">
        <f>'Sample Data'!E183</f>
        <v>3.0000000000000001E-3</v>
      </c>
      <c r="K237" s="55">
        <f>'Sample Data'!F183</f>
        <v>0.43</v>
      </c>
      <c r="L237" s="63"/>
      <c r="M237" s="31" t="str">
        <f>'Processing Sheet (DNA)'!B183</f>
        <v>ASB RM 374</v>
      </c>
      <c r="N237" s="53">
        <v>6</v>
      </c>
    </row>
    <row r="238" spans="1:14" ht="12.75" customHeight="1" x14ac:dyDescent="0.25">
      <c r="A238" s="8"/>
      <c r="B238" s="8" t="s">
        <v>33</v>
      </c>
      <c r="C238" s="75"/>
      <c r="D238" s="75"/>
      <c r="E238" s="76"/>
      <c r="F238" s="71" t="str">
        <f t="shared" si="2"/>
        <v/>
      </c>
      <c r="G238" s="43"/>
      <c r="H238" s="55">
        <f>'Sample Data'!C184</f>
        <v>0.78100000000000003</v>
      </c>
      <c r="I238" s="9"/>
      <c r="J238" s="55"/>
      <c r="K238" s="56"/>
      <c r="L238" s="63"/>
      <c r="M238" s="31"/>
    </row>
    <row r="239" spans="1:14" ht="12.75" customHeight="1" x14ac:dyDescent="0.25">
      <c r="A239" s="8"/>
      <c r="B239" s="8" t="s">
        <v>34</v>
      </c>
      <c r="C239" s="75"/>
      <c r="D239" s="75"/>
      <c r="E239" s="76"/>
      <c r="F239" s="71" t="str">
        <f t="shared" si="2"/>
        <v/>
      </c>
      <c r="G239" s="43"/>
      <c r="H239" s="55">
        <f>'Sample Data'!C185</f>
        <v>0.78500000000000003</v>
      </c>
      <c r="I239" s="9"/>
      <c r="J239" s="55"/>
      <c r="K239" s="56"/>
      <c r="L239" s="63"/>
      <c r="M239" s="31"/>
    </row>
    <row r="240" spans="1:14" ht="12.75" customHeight="1" x14ac:dyDescent="0.25">
      <c r="A240" s="8" t="s">
        <v>171</v>
      </c>
      <c r="B240" s="8" t="s">
        <v>36</v>
      </c>
      <c r="C240" s="75" t="str">
        <f>'Sample Labels'!C1</f>
        <v>305-</v>
      </c>
      <c r="D240" s="75">
        <f>'Processing Sheet (DNA)'!A186</f>
        <v>34956</v>
      </c>
      <c r="E240" s="76">
        <f>'Processing Sheet (DNA)'!C186</f>
        <v>44202</v>
      </c>
      <c r="F240" s="71" t="str">
        <f t="shared" si="2"/>
        <v>POS</v>
      </c>
      <c r="G240" s="43"/>
      <c r="H240" s="55">
        <f>'Sample Data'!C186</f>
        <v>0.81200000000000006</v>
      </c>
      <c r="I240" s="55">
        <f>'Sample Data'!D186</f>
        <v>0.82</v>
      </c>
      <c r="J240" s="55">
        <f>'Sample Data'!E186</f>
        <v>1.2999999999999999E-2</v>
      </c>
      <c r="K240" s="55">
        <f>'Sample Data'!F186</f>
        <v>1.53</v>
      </c>
      <c r="L240" s="63"/>
      <c r="M240" s="31" t="str">
        <f>'Processing Sheet (DNA)'!B186</f>
        <v>ASB RM 374</v>
      </c>
      <c r="N240" s="53">
        <v>7</v>
      </c>
    </row>
    <row r="241" spans="1:14" ht="12.75" customHeight="1" x14ac:dyDescent="0.25">
      <c r="A241" s="8"/>
      <c r="B241" s="8" t="s">
        <v>37</v>
      </c>
      <c r="C241" s="75"/>
      <c r="D241" s="75"/>
      <c r="E241" s="76"/>
      <c r="F241" s="71" t="str">
        <f t="shared" si="2"/>
        <v/>
      </c>
      <c r="G241" s="43"/>
      <c r="H241" s="55">
        <f>'Sample Data'!C187</f>
        <v>0.81299999999999994</v>
      </c>
      <c r="I241" s="9"/>
      <c r="J241" s="55"/>
      <c r="K241" s="56"/>
      <c r="L241" s="63"/>
      <c r="M241" s="31"/>
    </row>
    <row r="242" spans="1:14" ht="12.75" customHeight="1" x14ac:dyDescent="0.25">
      <c r="A242" s="8"/>
      <c r="B242" s="8" t="s">
        <v>38</v>
      </c>
      <c r="C242" s="75"/>
      <c r="D242" s="75"/>
      <c r="E242" s="76"/>
      <c r="F242" s="71" t="str">
        <f t="shared" si="2"/>
        <v/>
      </c>
      <c r="G242" s="43"/>
      <c r="H242" s="55">
        <f>'Sample Data'!C188</f>
        <v>0.83399999999999996</v>
      </c>
      <c r="I242" s="9"/>
      <c r="J242" s="55"/>
      <c r="K242" s="56"/>
      <c r="L242" s="63"/>
      <c r="M242" s="31"/>
    </row>
    <row r="243" spans="1:14" ht="12.75" customHeight="1" x14ac:dyDescent="0.25">
      <c r="A243" s="8" t="s">
        <v>172</v>
      </c>
      <c r="B243" s="8" t="s">
        <v>40</v>
      </c>
      <c r="C243" s="75" t="str">
        <f>'Sample Labels'!C1</f>
        <v>305-</v>
      </c>
      <c r="D243" s="75">
        <f>'Processing Sheet (DNA)'!A189</f>
        <v>35796</v>
      </c>
      <c r="E243" s="76">
        <f>'Processing Sheet (DNA)'!C189</f>
        <v>44202</v>
      </c>
      <c r="F243" s="71" t="str">
        <f t="shared" si="2"/>
        <v>POS</v>
      </c>
      <c r="G243" s="43"/>
      <c r="H243" s="55">
        <f>'Sample Data'!C189</f>
        <v>0.84199999999999997</v>
      </c>
      <c r="I243" s="55">
        <f>'Sample Data'!D189</f>
        <v>0.83899999999999997</v>
      </c>
      <c r="J243" s="55">
        <f>'Sample Data'!E189</f>
        <v>3.1E-2</v>
      </c>
      <c r="K243" s="55">
        <f>'Sample Data'!F189</f>
        <v>3.72</v>
      </c>
      <c r="L243" s="63"/>
      <c r="M243" s="31" t="str">
        <f>'Processing Sheet (DNA)'!B189</f>
        <v>ASB RM 374</v>
      </c>
      <c r="N243" s="53">
        <v>8</v>
      </c>
    </row>
    <row r="244" spans="1:14" ht="12.75" customHeight="1" x14ac:dyDescent="0.25">
      <c r="A244" s="8"/>
      <c r="B244" s="8" t="s">
        <v>41</v>
      </c>
      <c r="C244" s="75"/>
      <c r="D244" s="75"/>
      <c r="E244" s="76"/>
      <c r="F244" s="71" t="str">
        <f t="shared" si="2"/>
        <v/>
      </c>
      <c r="G244" s="43"/>
      <c r="H244" s="55">
        <f>'Sample Data'!C190</f>
        <v>0.80700000000000005</v>
      </c>
      <c r="I244" s="9"/>
      <c r="J244" s="55"/>
      <c r="K244" s="56"/>
      <c r="L244" s="63"/>
      <c r="M244" s="31"/>
    </row>
    <row r="245" spans="1:14" ht="12.75" customHeight="1" x14ac:dyDescent="0.25">
      <c r="A245" s="8"/>
      <c r="B245" s="8" t="s">
        <v>42</v>
      </c>
      <c r="C245" s="75"/>
      <c r="D245" s="75"/>
      <c r="E245" s="76"/>
      <c r="F245" s="71" t="str">
        <f t="shared" si="2"/>
        <v/>
      </c>
      <c r="G245" s="43"/>
      <c r="H245" s="55">
        <f>'Sample Data'!C191</f>
        <v>0.86899999999999999</v>
      </c>
      <c r="I245" s="9"/>
      <c r="J245" s="55"/>
      <c r="K245" s="56"/>
      <c r="L245" s="63"/>
      <c r="M245" s="31"/>
    </row>
    <row r="246" spans="1:14" ht="12.75" customHeight="1" x14ac:dyDescent="0.25">
      <c r="A246" s="8" t="s">
        <v>173</v>
      </c>
      <c r="B246" s="8" t="s">
        <v>44</v>
      </c>
      <c r="C246" s="75" t="str">
        <f>'Sample Labels'!C1</f>
        <v>305-</v>
      </c>
      <c r="D246" s="75">
        <f>'Processing Sheet (DNA)'!A192</f>
        <v>36102</v>
      </c>
      <c r="E246" s="76">
        <f>'Processing Sheet (DNA)'!C192</f>
        <v>44202</v>
      </c>
      <c r="F246" s="71" t="str">
        <f t="shared" si="2"/>
        <v>NEG</v>
      </c>
      <c r="G246" s="43"/>
      <c r="H246" s="55">
        <f>'Sample Data'!C192</f>
        <v>5.0000000000000001E-3</v>
      </c>
      <c r="I246" s="55">
        <f>'Sample Data'!D192</f>
        <v>6.0000000000000001E-3</v>
      </c>
      <c r="J246" s="55">
        <f>'Sample Data'!E192</f>
        <v>1E-3</v>
      </c>
      <c r="K246" s="55">
        <f>'Sample Data'!F192</f>
        <v>13.64</v>
      </c>
      <c r="L246" s="63"/>
      <c r="M246" s="31" t="str">
        <f>'Processing Sheet (DNA)'!B192</f>
        <v>ASB RM 374  E-1</v>
      </c>
      <c r="N246" s="53">
        <v>9</v>
      </c>
    </row>
    <row r="247" spans="1:14" ht="12.75" customHeight="1" x14ac:dyDescent="0.25">
      <c r="A247" s="8"/>
      <c r="B247" s="8" t="s">
        <v>45</v>
      </c>
      <c r="C247" s="75"/>
      <c r="D247" s="75"/>
      <c r="E247" s="76"/>
      <c r="F247" s="71" t="str">
        <f t="shared" si="2"/>
        <v/>
      </c>
      <c r="G247" s="43"/>
      <c r="H247" s="55">
        <f>'Sample Data'!C193</f>
        <v>5.0000000000000001E-3</v>
      </c>
      <c r="I247" s="9"/>
      <c r="J247" s="55"/>
      <c r="K247" s="56"/>
      <c r="L247" s="63"/>
      <c r="M247" s="31"/>
    </row>
    <row r="248" spans="1:14" ht="12.75" customHeight="1" x14ac:dyDescent="0.25">
      <c r="A248" s="8"/>
      <c r="B248" s="8" t="s">
        <v>46</v>
      </c>
      <c r="C248" s="75"/>
      <c r="D248" s="75"/>
      <c r="E248" s="76"/>
      <c r="F248" s="71" t="str">
        <f t="shared" si="2"/>
        <v/>
      </c>
      <c r="G248" s="43"/>
      <c r="H248" s="55">
        <f>'Sample Data'!C194</f>
        <v>6.0000000000000001E-3</v>
      </c>
      <c r="I248" s="9"/>
      <c r="J248" s="55"/>
      <c r="K248" s="56"/>
      <c r="L248" s="63"/>
      <c r="M248" s="31"/>
    </row>
    <row r="249" spans="1:14" ht="12.75" customHeight="1" x14ac:dyDescent="0.25">
      <c r="A249" s="8" t="s">
        <v>174</v>
      </c>
      <c r="B249" s="8" t="s">
        <v>48</v>
      </c>
      <c r="C249" s="75" t="str">
        <f>'Sample Labels'!C1</f>
        <v>305-</v>
      </c>
      <c r="D249" s="75">
        <f>'Processing Sheet (DNA)'!A195</f>
        <v>36858</v>
      </c>
      <c r="E249" s="76">
        <f>'Processing Sheet (DNA)'!C195</f>
        <v>44202</v>
      </c>
      <c r="F249" s="71" t="str">
        <f t="shared" si="2"/>
        <v>POS</v>
      </c>
      <c r="G249" s="43"/>
      <c r="H249" s="55">
        <f>'Sample Data'!C195</f>
        <v>0.60199999999999998</v>
      </c>
      <c r="I249" s="55">
        <f>'Sample Data'!D195</f>
        <v>0.58699999999999997</v>
      </c>
      <c r="J249" s="55">
        <f>'Sample Data'!E195</f>
        <v>1.4E-2</v>
      </c>
      <c r="K249" s="55">
        <f>'Sample Data'!F195</f>
        <v>2.4</v>
      </c>
      <c r="L249" s="63"/>
      <c r="M249" s="31" t="str">
        <f>'Processing Sheet (DNA)'!B195</f>
        <v>ASB RM 374</v>
      </c>
      <c r="N249" s="53">
        <v>10</v>
      </c>
    </row>
    <row r="250" spans="1:14" ht="12.75" customHeight="1" x14ac:dyDescent="0.25">
      <c r="A250" s="8"/>
      <c r="B250" s="8" t="s">
        <v>49</v>
      </c>
      <c r="C250" s="75"/>
      <c r="D250" s="75"/>
      <c r="E250" s="76"/>
      <c r="F250" s="71" t="str">
        <f t="shared" ref="F250:F313" si="3">IF(I250&gt;=0.2,"POS",IF(I250&gt;0,"NEG",""))</f>
        <v/>
      </c>
      <c r="G250" s="43"/>
      <c r="H250" s="55">
        <f>'Sample Data'!C196</f>
        <v>0.57399999999999995</v>
      </c>
      <c r="I250" s="9"/>
      <c r="J250" s="55"/>
      <c r="K250" s="56"/>
      <c r="L250" s="63"/>
      <c r="M250" s="31"/>
    </row>
    <row r="251" spans="1:14" ht="12.75" customHeight="1" x14ac:dyDescent="0.25">
      <c r="A251" s="8"/>
      <c r="B251" s="8" t="s">
        <v>50</v>
      </c>
      <c r="C251" s="75"/>
      <c r="D251" s="75"/>
      <c r="E251" s="76"/>
      <c r="F251" s="71" t="str">
        <f t="shared" si="3"/>
        <v/>
      </c>
      <c r="G251" s="43"/>
      <c r="H251" s="55">
        <f>'Sample Data'!C197</f>
        <v>0.58499999999999996</v>
      </c>
      <c r="I251" s="9"/>
      <c r="J251" s="55"/>
      <c r="K251" s="56"/>
      <c r="L251" s="63"/>
      <c r="M251" s="31"/>
    </row>
    <row r="252" spans="1:14" ht="12.75" customHeight="1" x14ac:dyDescent="0.25">
      <c r="A252" s="8" t="s">
        <v>175</v>
      </c>
      <c r="B252" s="8" t="s">
        <v>52</v>
      </c>
      <c r="C252" s="75" t="str">
        <f>'Sample Labels'!C1</f>
        <v>305-</v>
      </c>
      <c r="D252" s="75">
        <f>'Processing Sheet (DNA)'!A198</f>
        <v>37084</v>
      </c>
      <c r="E252" s="76">
        <f>'Processing Sheet (DNA)'!C198</f>
        <v>44202</v>
      </c>
      <c r="F252" s="71" t="str">
        <f t="shared" si="3"/>
        <v>POS</v>
      </c>
      <c r="G252" s="43"/>
      <c r="H252" s="55">
        <f>'Sample Data'!C198</f>
        <v>0.77600000000000002</v>
      </c>
      <c r="I252" s="55">
        <f>'Sample Data'!D198</f>
        <v>0.77</v>
      </c>
      <c r="J252" s="55">
        <f>'Sample Data'!E198</f>
        <v>7.0000000000000001E-3</v>
      </c>
      <c r="K252" s="55">
        <f>'Sample Data'!F198</f>
        <v>0.97</v>
      </c>
      <c r="L252" s="63"/>
      <c r="M252" s="31" t="str">
        <f>'Processing Sheet (DNA)'!B198</f>
        <v>ASB RM 374  E-1</v>
      </c>
      <c r="N252" s="53">
        <v>11</v>
      </c>
    </row>
    <row r="253" spans="1:14" ht="12.75" customHeight="1" x14ac:dyDescent="0.25">
      <c r="A253" s="8"/>
      <c r="B253" s="8" t="s">
        <v>53</v>
      </c>
      <c r="C253" s="75"/>
      <c r="D253" s="75"/>
      <c r="E253" s="76"/>
      <c r="F253" s="71" t="str">
        <f t="shared" si="3"/>
        <v/>
      </c>
      <c r="G253" s="43"/>
      <c r="H253" s="55">
        <f>'Sample Data'!C199</f>
        <v>0.76100000000000001</v>
      </c>
      <c r="I253" s="9"/>
      <c r="J253" s="55"/>
      <c r="K253" s="56"/>
      <c r="L253" s="63"/>
      <c r="M253" s="31"/>
    </row>
    <row r="254" spans="1:14" ht="12.75" customHeight="1" x14ac:dyDescent="0.25">
      <c r="A254" s="8"/>
      <c r="B254" s="8" t="s">
        <v>54</v>
      </c>
      <c r="C254" s="75"/>
      <c r="D254" s="75"/>
      <c r="E254" s="76"/>
      <c r="F254" s="71" t="str">
        <f t="shared" si="3"/>
        <v/>
      </c>
      <c r="G254" s="43"/>
      <c r="H254" s="55">
        <f>'Sample Data'!C200</f>
        <v>0.77200000000000002</v>
      </c>
      <c r="I254" s="9"/>
      <c r="J254" s="55"/>
      <c r="K254" s="56"/>
      <c r="L254" s="63"/>
      <c r="M254" s="31"/>
    </row>
    <row r="255" spans="1:14" ht="12.75" customHeight="1" x14ac:dyDescent="0.25">
      <c r="A255" s="8" t="s">
        <v>176</v>
      </c>
      <c r="B255" s="8" t="s">
        <v>56</v>
      </c>
      <c r="C255" s="75" t="str">
        <f>'Sample Labels'!C1</f>
        <v>305-</v>
      </c>
      <c r="D255" s="75">
        <f>'Processing Sheet (DNA)'!A201</f>
        <v>37227</v>
      </c>
      <c r="E255" s="76">
        <f>'Processing Sheet (DNA)'!C201</f>
        <v>44202</v>
      </c>
      <c r="F255" s="71" t="str">
        <f t="shared" si="3"/>
        <v>POS</v>
      </c>
      <c r="G255" s="43"/>
      <c r="H255" s="55">
        <f>'Sample Data'!C201</f>
        <v>0.66100000000000003</v>
      </c>
      <c r="I255" s="55">
        <f>'Sample Data'!D201</f>
        <v>0.65800000000000003</v>
      </c>
      <c r="J255" s="55">
        <f>'Sample Data'!E201</f>
        <v>0.01</v>
      </c>
      <c r="K255" s="55">
        <f>'Sample Data'!F201</f>
        <v>1.58</v>
      </c>
      <c r="L255" s="63"/>
      <c r="M255" s="31" t="str">
        <f>'Processing Sheet (DNA)'!B201</f>
        <v>ASB RM 374  E-1</v>
      </c>
      <c r="N255" s="53">
        <v>1</v>
      </c>
    </row>
    <row r="256" spans="1:14" ht="12.75" customHeight="1" x14ac:dyDescent="0.25">
      <c r="A256" s="8"/>
      <c r="B256" s="8" t="s">
        <v>57</v>
      </c>
      <c r="C256" s="75"/>
      <c r="D256" s="75"/>
      <c r="E256" s="76"/>
      <c r="F256" s="71" t="str">
        <f t="shared" si="3"/>
        <v/>
      </c>
      <c r="G256" s="43"/>
      <c r="H256" s="55">
        <f>'Sample Data'!C202</f>
        <v>0.64600000000000002</v>
      </c>
      <c r="I256" s="9"/>
      <c r="J256" s="55"/>
      <c r="K256" s="56"/>
      <c r="L256" s="63"/>
      <c r="M256" s="31"/>
    </row>
    <row r="257" spans="1:14" ht="12.75" customHeight="1" x14ac:dyDescent="0.25">
      <c r="A257" s="8"/>
      <c r="B257" s="8" t="s">
        <v>58</v>
      </c>
      <c r="C257" s="75"/>
      <c r="D257" s="75"/>
      <c r="E257" s="76"/>
      <c r="F257" s="71" t="str">
        <f t="shared" si="3"/>
        <v/>
      </c>
      <c r="G257" s="43"/>
      <c r="H257" s="55">
        <f>'Sample Data'!C203</f>
        <v>0.66600000000000004</v>
      </c>
      <c r="I257" s="9"/>
      <c r="J257" s="55"/>
      <c r="K257" s="56"/>
      <c r="L257" s="63"/>
      <c r="M257" s="31"/>
    </row>
    <row r="258" spans="1:14" ht="12.75" customHeight="1" x14ac:dyDescent="0.25">
      <c r="A258" s="8" t="s">
        <v>177</v>
      </c>
      <c r="B258" s="8" t="s">
        <v>60</v>
      </c>
      <c r="C258" s="75" t="str">
        <f>'Sample Labels'!C1</f>
        <v>305-</v>
      </c>
      <c r="D258" s="75">
        <f>'Processing Sheet (DNA)'!A204</f>
        <v>37336</v>
      </c>
      <c r="E258" s="76">
        <f>'Processing Sheet (DNA)'!C204</f>
        <v>44202</v>
      </c>
      <c r="F258" s="71" t="str">
        <f t="shared" si="3"/>
        <v>POS</v>
      </c>
      <c r="G258" s="43"/>
      <c r="H258" s="55">
        <f>'Sample Data'!C204</f>
        <v>0.57599999999999996</v>
      </c>
      <c r="I258" s="55">
        <f>'Sample Data'!D204</f>
        <v>0.57299999999999995</v>
      </c>
      <c r="J258" s="55">
        <f>'Sample Data'!E204</f>
        <v>5.0000000000000001E-3</v>
      </c>
      <c r="K258" s="55">
        <f>'Sample Data'!F204</f>
        <v>0.85</v>
      </c>
      <c r="L258" s="63"/>
      <c r="M258" s="31" t="str">
        <f>'Processing Sheet (DNA)'!B204</f>
        <v>ASB RM 374</v>
      </c>
      <c r="N258" s="53">
        <v>2</v>
      </c>
    </row>
    <row r="259" spans="1:14" ht="12.75" customHeight="1" x14ac:dyDescent="0.25">
      <c r="A259" s="8"/>
      <c r="B259" s="8" t="s">
        <v>61</v>
      </c>
      <c r="C259" s="75"/>
      <c r="D259" s="75"/>
      <c r="E259" s="76"/>
      <c r="F259" s="71" t="str">
        <f t="shared" si="3"/>
        <v/>
      </c>
      <c r="G259" s="43"/>
      <c r="H259" s="55">
        <f>'Sample Data'!C205</f>
        <v>0.56799999999999995</v>
      </c>
      <c r="I259" s="9"/>
      <c r="J259" s="55"/>
      <c r="K259" s="56"/>
      <c r="L259" s="63"/>
      <c r="M259" s="31"/>
    </row>
    <row r="260" spans="1:14" ht="12.75" customHeight="1" x14ac:dyDescent="0.25">
      <c r="A260" s="8"/>
      <c r="B260" s="8" t="s">
        <v>62</v>
      </c>
      <c r="C260" s="75"/>
      <c r="D260" s="75"/>
      <c r="E260" s="76"/>
      <c r="F260" s="71" t="str">
        <f t="shared" si="3"/>
        <v/>
      </c>
      <c r="G260" s="43"/>
      <c r="H260" s="55">
        <f>'Sample Data'!C206</f>
        <v>0.57599999999999996</v>
      </c>
      <c r="I260" s="9"/>
      <c r="J260" s="55"/>
      <c r="K260" s="56"/>
      <c r="L260" s="63"/>
      <c r="M260" s="31"/>
    </row>
    <row r="261" spans="1:14" ht="12.75" customHeight="1" x14ac:dyDescent="0.25">
      <c r="A261" s="8" t="s">
        <v>178</v>
      </c>
      <c r="B261" s="8" t="s">
        <v>64</v>
      </c>
      <c r="C261" s="75" t="str">
        <f>'Sample Labels'!C1</f>
        <v>305-</v>
      </c>
      <c r="D261" s="75">
        <f>'Processing Sheet (DNA)'!A207</f>
        <v>38198</v>
      </c>
      <c r="E261" s="76">
        <f>'Processing Sheet (DNA)'!C207</f>
        <v>44202</v>
      </c>
      <c r="F261" s="71" t="str">
        <f t="shared" si="3"/>
        <v>POS</v>
      </c>
      <c r="G261" s="43"/>
      <c r="H261" s="55">
        <f>'Sample Data'!C207</f>
        <v>0.59699999999999998</v>
      </c>
      <c r="I261" s="55">
        <f>'Sample Data'!D207</f>
        <v>0.59399999999999997</v>
      </c>
      <c r="J261" s="55">
        <f>'Sample Data'!E207</f>
        <v>5.0000000000000001E-3</v>
      </c>
      <c r="K261" s="55">
        <f>'Sample Data'!F207</f>
        <v>0.85</v>
      </c>
      <c r="L261" s="63"/>
      <c r="M261" s="31" t="str">
        <f>'Processing Sheet (DNA)'!B207</f>
        <v>ASB RM 374</v>
      </c>
      <c r="N261" s="53">
        <v>3</v>
      </c>
    </row>
    <row r="262" spans="1:14" ht="12.75" customHeight="1" x14ac:dyDescent="0.25">
      <c r="A262" s="8"/>
      <c r="B262" s="8" t="s">
        <v>65</v>
      </c>
      <c r="C262" s="75"/>
      <c r="D262" s="75"/>
      <c r="E262" s="76"/>
      <c r="F262" s="71" t="str">
        <f t="shared" si="3"/>
        <v/>
      </c>
      <c r="G262" s="43"/>
      <c r="H262" s="55">
        <f>'Sample Data'!C208</f>
        <v>0.59699999999999998</v>
      </c>
      <c r="I262" s="9"/>
      <c r="J262" s="55"/>
      <c r="K262" s="56"/>
      <c r="L262" s="63"/>
      <c r="M262" s="31"/>
    </row>
    <row r="263" spans="1:14" ht="12.75" customHeight="1" x14ac:dyDescent="0.25">
      <c r="A263" s="8"/>
      <c r="B263" s="8" t="s">
        <v>66</v>
      </c>
      <c r="C263" s="75"/>
      <c r="D263" s="75"/>
      <c r="E263" s="76"/>
      <c r="F263" s="71" t="str">
        <f t="shared" si="3"/>
        <v/>
      </c>
      <c r="G263" s="43"/>
      <c r="H263" s="55">
        <f>'Sample Data'!C209</f>
        <v>0.58799999999999997</v>
      </c>
      <c r="I263" s="9"/>
      <c r="J263" s="55"/>
      <c r="K263" s="56"/>
      <c r="L263" s="63"/>
      <c r="M263" s="31"/>
    </row>
    <row r="264" spans="1:14" ht="12.75" customHeight="1" x14ac:dyDescent="0.25">
      <c r="A264" s="8" t="s">
        <v>179</v>
      </c>
      <c r="B264" s="8" t="s">
        <v>68</v>
      </c>
      <c r="C264" s="75" t="str">
        <f>'Sample Labels'!C1</f>
        <v>305-</v>
      </c>
      <c r="D264" s="75">
        <f>'Processing Sheet (DNA)'!A210</f>
        <v>26939</v>
      </c>
      <c r="E264" s="76">
        <f>'Processing Sheet (DNA)'!C210</f>
        <v>44204</v>
      </c>
      <c r="F264" s="71" t="str">
        <f t="shared" si="3"/>
        <v>POS</v>
      </c>
      <c r="G264" s="43"/>
      <c r="H264" s="55">
        <f>'Sample Data'!C210</f>
        <v>0.86799999999999999</v>
      </c>
      <c r="I264" s="55">
        <f>'Sample Data'!D210</f>
        <v>0.83799999999999997</v>
      </c>
      <c r="J264" s="55">
        <f>'Sample Data'!E210</f>
        <v>2.7E-2</v>
      </c>
      <c r="K264" s="55">
        <f>'Sample Data'!F210</f>
        <v>3.25</v>
      </c>
      <c r="L264" s="63"/>
      <c r="M264" s="31" t="str">
        <f>'Processing Sheet (DNA)'!B210</f>
        <v>ASB RM 383 Run 5</v>
      </c>
      <c r="N264" s="53">
        <v>4</v>
      </c>
    </row>
    <row r="265" spans="1:14" ht="12.75" customHeight="1" x14ac:dyDescent="0.25">
      <c r="A265" s="8"/>
      <c r="B265" s="8" t="s">
        <v>69</v>
      </c>
      <c r="C265" s="75"/>
      <c r="D265" s="75"/>
      <c r="E265" s="76"/>
      <c r="F265" s="71" t="str">
        <f t="shared" si="3"/>
        <v/>
      </c>
      <c r="G265" s="43"/>
      <c r="H265" s="55">
        <f>'Sample Data'!C211</f>
        <v>0.83</v>
      </c>
      <c r="I265" s="9"/>
      <c r="J265" s="55"/>
      <c r="K265" s="56"/>
      <c r="L265" s="63"/>
      <c r="M265" s="31"/>
    </row>
    <row r="266" spans="1:14" ht="12.75" customHeight="1" x14ac:dyDescent="0.25">
      <c r="A266" s="8"/>
      <c r="B266" s="8" t="s">
        <v>70</v>
      </c>
      <c r="C266" s="75"/>
      <c r="D266" s="75"/>
      <c r="E266" s="76"/>
      <c r="F266" s="71" t="str">
        <f t="shared" si="3"/>
        <v/>
      </c>
      <c r="G266" s="43"/>
      <c r="H266" s="55">
        <f>'Sample Data'!C212</f>
        <v>0.81499999999999995</v>
      </c>
      <c r="I266" s="9"/>
      <c r="J266" s="55"/>
      <c r="K266" s="56"/>
      <c r="L266" s="63"/>
      <c r="M266" s="31"/>
    </row>
    <row r="267" spans="1:14" ht="12.75" customHeight="1" x14ac:dyDescent="0.25">
      <c r="A267" s="8" t="s">
        <v>180</v>
      </c>
      <c r="B267" s="8" t="s">
        <v>72</v>
      </c>
      <c r="C267" s="75" t="str">
        <f>'Sample Labels'!C1</f>
        <v>305-</v>
      </c>
      <c r="D267" s="75">
        <f>'Processing Sheet (DNA)'!A213</f>
        <v>28026</v>
      </c>
      <c r="E267" s="76">
        <f>'Processing Sheet (DNA)'!C213</f>
        <v>44204</v>
      </c>
      <c r="F267" s="71" t="str">
        <f t="shared" si="3"/>
        <v>POS</v>
      </c>
      <c r="G267" s="43"/>
      <c r="H267" s="55">
        <f>'Sample Data'!C213</f>
        <v>0.89300000000000002</v>
      </c>
      <c r="I267" s="55">
        <f>'Sample Data'!D213</f>
        <v>0.92500000000000004</v>
      </c>
      <c r="J267" s="55">
        <f>'Sample Data'!E213</f>
        <v>2.9000000000000001E-2</v>
      </c>
      <c r="K267" s="55">
        <f>'Sample Data'!F213</f>
        <v>3.17</v>
      </c>
      <c r="L267" s="63"/>
      <c r="M267" s="31" t="str">
        <f>'Processing Sheet (DNA)'!B213</f>
        <v>ASB RM 383 Run 8</v>
      </c>
      <c r="N267" s="53">
        <v>5</v>
      </c>
    </row>
    <row r="268" spans="1:14" ht="12.75" customHeight="1" x14ac:dyDescent="0.25">
      <c r="A268" s="8"/>
      <c r="B268" s="8" t="s">
        <v>73</v>
      </c>
      <c r="C268" s="75"/>
      <c r="D268" s="75"/>
      <c r="E268" s="76"/>
      <c r="F268" s="71" t="str">
        <f t="shared" si="3"/>
        <v/>
      </c>
      <c r="G268" s="43"/>
      <c r="H268" s="55">
        <f>'Sample Data'!C214</f>
        <v>0.95</v>
      </c>
      <c r="I268" s="9"/>
      <c r="J268" s="55"/>
      <c r="K268" s="56"/>
      <c r="L268" s="63"/>
      <c r="M268" s="31"/>
    </row>
    <row r="269" spans="1:14" ht="12.75" customHeight="1" x14ac:dyDescent="0.25">
      <c r="A269" s="8"/>
      <c r="B269" s="8" t="s">
        <v>74</v>
      </c>
      <c r="C269" s="75"/>
      <c r="D269" s="75"/>
      <c r="E269" s="76"/>
      <c r="F269" s="71" t="str">
        <f t="shared" si="3"/>
        <v/>
      </c>
      <c r="G269" s="43"/>
      <c r="H269" s="55">
        <f>'Sample Data'!C215</f>
        <v>0.93200000000000005</v>
      </c>
      <c r="I269" s="9"/>
      <c r="J269" s="55"/>
      <c r="K269" s="56"/>
      <c r="L269" s="63"/>
      <c r="M269" s="31"/>
    </row>
    <row r="270" spans="1:14" ht="12.75" customHeight="1" x14ac:dyDescent="0.25">
      <c r="A270" s="8" t="s">
        <v>181</v>
      </c>
      <c r="B270" s="8" t="s">
        <v>76</v>
      </c>
      <c r="C270" s="75" t="str">
        <f>'Sample Labels'!C1</f>
        <v>305-</v>
      </c>
      <c r="D270" s="75">
        <f>'Processing Sheet (DNA)'!A216</f>
        <v>28108</v>
      </c>
      <c r="E270" s="76">
        <f>'Processing Sheet (DNA)'!C216</f>
        <v>44204</v>
      </c>
      <c r="F270" s="71" t="str">
        <f t="shared" si="3"/>
        <v>POS</v>
      </c>
      <c r="G270" s="43"/>
      <c r="H270" s="55">
        <f>'Sample Data'!C216</f>
        <v>0.755</v>
      </c>
      <c r="I270" s="55">
        <f>'Sample Data'!D216</f>
        <v>0.75800000000000001</v>
      </c>
      <c r="J270" s="55">
        <f>'Sample Data'!E216</f>
        <v>1.4E-2</v>
      </c>
      <c r="K270" s="55">
        <f>'Sample Data'!F216</f>
        <v>1.78</v>
      </c>
      <c r="L270" s="63"/>
      <c r="M270" s="31" t="str">
        <f>'Processing Sheet (DNA)'!B216</f>
        <v>ASB RM 383 Run 8</v>
      </c>
      <c r="N270" s="53">
        <v>6</v>
      </c>
    </row>
    <row r="271" spans="1:14" ht="12.75" customHeight="1" x14ac:dyDescent="0.25">
      <c r="A271" s="8"/>
      <c r="B271" s="8" t="s">
        <v>77</v>
      </c>
      <c r="C271" s="75"/>
      <c r="D271" s="75"/>
      <c r="E271" s="76"/>
      <c r="F271" s="71" t="str">
        <f t="shared" si="3"/>
        <v/>
      </c>
      <c r="G271" s="43"/>
      <c r="H271" s="55">
        <f>'Sample Data'!C217</f>
        <v>0.747</v>
      </c>
      <c r="I271" s="9"/>
      <c r="J271" s="55"/>
      <c r="K271" s="56"/>
      <c r="L271" s="63"/>
      <c r="M271" s="31"/>
    </row>
    <row r="272" spans="1:14" ht="12.75" customHeight="1" x14ac:dyDescent="0.25">
      <c r="A272" s="8"/>
      <c r="B272" s="8" t="s">
        <v>78</v>
      </c>
      <c r="C272" s="75"/>
      <c r="D272" s="75"/>
      <c r="E272" s="76"/>
      <c r="F272" s="71" t="str">
        <f t="shared" si="3"/>
        <v/>
      </c>
      <c r="G272" s="43"/>
      <c r="H272" s="55">
        <f>'Sample Data'!C218</f>
        <v>0.77300000000000002</v>
      </c>
      <c r="I272" s="9"/>
      <c r="J272" s="55"/>
      <c r="K272" s="56"/>
      <c r="L272" s="63"/>
      <c r="M272" s="31"/>
    </row>
    <row r="273" spans="1:14" ht="12.75" customHeight="1" x14ac:dyDescent="0.25">
      <c r="A273" s="8" t="s">
        <v>182</v>
      </c>
      <c r="B273" s="8" t="s">
        <v>80</v>
      </c>
      <c r="C273" s="75" t="str">
        <f>'Sample Labels'!C1</f>
        <v>305-</v>
      </c>
      <c r="D273" s="75">
        <f>'Processing Sheet (DNA)'!A219</f>
        <v>28404</v>
      </c>
      <c r="E273" s="76">
        <f>'Processing Sheet (DNA)'!C219</f>
        <v>44204</v>
      </c>
      <c r="F273" s="71" t="str">
        <f t="shared" si="3"/>
        <v>POS</v>
      </c>
      <c r="G273" s="43"/>
      <c r="H273" s="55">
        <f>'Sample Data'!C219</f>
        <v>0.88200000000000001</v>
      </c>
      <c r="I273" s="55">
        <f>'Sample Data'!D219</f>
        <v>0.90400000000000003</v>
      </c>
      <c r="J273" s="55">
        <f>'Sample Data'!E219</f>
        <v>2.1000000000000001E-2</v>
      </c>
      <c r="K273" s="55">
        <f>'Sample Data'!F219</f>
        <v>2.38</v>
      </c>
      <c r="L273" s="63"/>
      <c r="M273" s="31" t="str">
        <f>'Processing Sheet (DNA)'!B219</f>
        <v>ASB RM 383 Run 8</v>
      </c>
      <c r="N273" s="53">
        <v>7</v>
      </c>
    </row>
    <row r="274" spans="1:14" ht="12.75" customHeight="1" x14ac:dyDescent="0.25">
      <c r="A274" s="8"/>
      <c r="B274" s="8" t="s">
        <v>81</v>
      </c>
      <c r="C274" s="75"/>
      <c r="D274" s="75"/>
      <c r="E274" s="76"/>
      <c r="F274" s="71" t="str">
        <f t="shared" si="3"/>
        <v/>
      </c>
      <c r="G274" s="43"/>
      <c r="H274" s="55">
        <f>'Sample Data'!C220</f>
        <v>0.90400000000000003</v>
      </c>
      <c r="I274" s="9"/>
      <c r="J274" s="55"/>
      <c r="K274" s="56"/>
      <c r="L274" s="63"/>
      <c r="M274" s="31"/>
    </row>
    <row r="275" spans="1:14" ht="12.75" customHeight="1" x14ac:dyDescent="0.25">
      <c r="A275" s="8"/>
      <c r="B275" s="8" t="s">
        <v>82</v>
      </c>
      <c r="C275" s="75"/>
      <c r="D275" s="75"/>
      <c r="E275" s="76"/>
      <c r="F275" s="71" t="str">
        <f t="shared" si="3"/>
        <v/>
      </c>
      <c r="G275" s="43"/>
      <c r="H275" s="55">
        <f>'Sample Data'!C221</f>
        <v>0.92500000000000004</v>
      </c>
      <c r="I275" s="9"/>
      <c r="J275" s="55"/>
      <c r="K275" s="56"/>
      <c r="L275" s="63"/>
      <c r="M275" s="31"/>
    </row>
    <row r="276" spans="1:14" ht="12.75" customHeight="1" x14ac:dyDescent="0.25">
      <c r="A276" s="8" t="s">
        <v>183</v>
      </c>
      <c r="B276" s="8" t="s">
        <v>84</v>
      </c>
      <c r="C276" s="75" t="str">
        <f>'Sample Labels'!C1</f>
        <v>305-</v>
      </c>
      <c r="D276" s="75">
        <f>'Processing Sheet (DNA)'!A222</f>
        <v>29699</v>
      </c>
      <c r="E276" s="76">
        <f>'Processing Sheet (DNA)'!C222</f>
        <v>44204</v>
      </c>
      <c r="F276" s="71" t="str">
        <f t="shared" si="3"/>
        <v>POS</v>
      </c>
      <c r="G276" s="43"/>
      <c r="H276" s="55">
        <f>'Sample Data'!C222</f>
        <v>0.89800000000000002</v>
      </c>
      <c r="I276" s="55">
        <f>'Sample Data'!D222</f>
        <v>0.91</v>
      </c>
      <c r="J276" s="55">
        <f>'Sample Data'!E222</f>
        <v>1.0999999999999999E-2</v>
      </c>
      <c r="K276" s="55">
        <f>'Sample Data'!F222</f>
        <v>1.2</v>
      </c>
      <c r="L276" s="63"/>
      <c r="M276" s="31" t="str">
        <f>'Processing Sheet (DNA)'!B222</f>
        <v>ASB RM 383 Run 5</v>
      </c>
      <c r="N276" s="53">
        <v>8</v>
      </c>
    </row>
    <row r="277" spans="1:14" ht="12.75" customHeight="1" x14ac:dyDescent="0.25">
      <c r="A277" s="8"/>
      <c r="B277" s="8" t="s">
        <v>85</v>
      </c>
      <c r="C277" s="75"/>
      <c r="D277" s="75"/>
      <c r="E277" s="76"/>
      <c r="F277" s="71" t="str">
        <f t="shared" si="3"/>
        <v/>
      </c>
      <c r="G277" s="43"/>
      <c r="H277" s="55">
        <f>'Sample Data'!C223</f>
        <v>0.91900000000000004</v>
      </c>
      <c r="I277" s="9"/>
      <c r="J277" s="55"/>
      <c r="K277" s="56"/>
      <c r="L277" s="63"/>
      <c r="M277" s="31"/>
    </row>
    <row r="278" spans="1:14" ht="12.75" customHeight="1" x14ac:dyDescent="0.25">
      <c r="A278" s="8"/>
      <c r="B278" s="8" t="s">
        <v>86</v>
      </c>
      <c r="C278" s="75"/>
      <c r="D278" s="75"/>
      <c r="E278" s="76"/>
      <c r="F278" s="71" t="str">
        <f t="shared" si="3"/>
        <v/>
      </c>
      <c r="G278" s="43"/>
      <c r="H278" s="55">
        <f>'Sample Data'!C224</f>
        <v>0.91200000000000003</v>
      </c>
      <c r="I278" s="9"/>
      <c r="J278" s="55"/>
      <c r="K278" s="56"/>
      <c r="L278" s="63"/>
      <c r="M278" s="31"/>
    </row>
    <row r="279" spans="1:14" ht="12.75" customHeight="1" x14ac:dyDescent="0.25">
      <c r="A279" s="8" t="s">
        <v>184</v>
      </c>
      <c r="B279" s="8" t="s">
        <v>88</v>
      </c>
      <c r="C279" s="75" t="str">
        <f>'Sample Labels'!C1</f>
        <v>305-</v>
      </c>
      <c r="D279" s="75">
        <f>'Processing Sheet (DNA)'!A225</f>
        <v>29889</v>
      </c>
      <c r="E279" s="76">
        <f>'Processing Sheet (DNA)'!C225</f>
        <v>44204</v>
      </c>
      <c r="F279" s="71" t="str">
        <f t="shared" si="3"/>
        <v>POS</v>
      </c>
      <c r="G279" s="43"/>
      <c r="H279" s="55">
        <f>'Sample Data'!C225</f>
        <v>0.91</v>
      </c>
      <c r="I279" s="55">
        <f>'Sample Data'!D225</f>
        <v>0.94699999999999995</v>
      </c>
      <c r="J279" s="55">
        <f>'Sample Data'!E225</f>
        <v>3.3000000000000002E-2</v>
      </c>
      <c r="K279" s="55">
        <f>'Sample Data'!F225</f>
        <v>3.47</v>
      </c>
      <c r="L279" s="63"/>
      <c r="M279" s="31" t="str">
        <f>'Processing Sheet (DNA)'!B225</f>
        <v>ASB RM 383 Run 5</v>
      </c>
      <c r="N279" s="53">
        <v>9</v>
      </c>
    </row>
    <row r="280" spans="1:14" ht="12.75" customHeight="1" x14ac:dyDescent="0.25">
      <c r="A280" s="8"/>
      <c r="B280" s="8" t="s">
        <v>89</v>
      </c>
      <c r="C280" s="75"/>
      <c r="D280" s="75"/>
      <c r="E280" s="76"/>
      <c r="F280" s="71" t="str">
        <f t="shared" si="3"/>
        <v/>
      </c>
      <c r="G280" s="43"/>
      <c r="H280" s="55">
        <f>'Sample Data'!C226</f>
        <v>0.95599999999999996</v>
      </c>
      <c r="I280" s="9"/>
      <c r="J280" s="55"/>
      <c r="K280" s="56"/>
      <c r="L280" s="63"/>
      <c r="M280" s="31"/>
    </row>
    <row r="281" spans="1:14" ht="12.75" customHeight="1" x14ac:dyDescent="0.25">
      <c r="A281" s="8"/>
      <c r="B281" s="8" t="s">
        <v>90</v>
      </c>
      <c r="C281" s="75"/>
      <c r="D281" s="75"/>
      <c r="E281" s="76"/>
      <c r="F281" s="71" t="str">
        <f t="shared" si="3"/>
        <v/>
      </c>
      <c r="G281" s="43"/>
      <c r="H281" s="55">
        <f>'Sample Data'!C227</f>
        <v>0.97299999999999998</v>
      </c>
      <c r="I281" s="9"/>
      <c r="J281" s="55"/>
      <c r="K281" s="56"/>
      <c r="L281" s="63"/>
      <c r="M281" s="31"/>
    </row>
    <row r="282" spans="1:14" ht="12.75" customHeight="1" x14ac:dyDescent="0.25">
      <c r="A282" s="8" t="s">
        <v>185</v>
      </c>
      <c r="B282" s="8" t="s">
        <v>92</v>
      </c>
      <c r="C282" s="75" t="str">
        <f>'Sample Labels'!C1</f>
        <v>305-</v>
      </c>
      <c r="D282" s="75">
        <f>'Processing Sheet (DNA)'!A228</f>
        <v>30659</v>
      </c>
      <c r="E282" s="76">
        <f>'Processing Sheet (DNA)'!C228</f>
        <v>44204</v>
      </c>
      <c r="F282" s="71" t="str">
        <f t="shared" si="3"/>
        <v>POS</v>
      </c>
      <c r="G282" s="43"/>
      <c r="H282" s="55">
        <f>'Sample Data'!C228</f>
        <v>0.91400000000000003</v>
      </c>
      <c r="I282" s="55">
        <f>'Sample Data'!D228</f>
        <v>0.94299999999999995</v>
      </c>
      <c r="J282" s="55">
        <f>'Sample Data'!E228</f>
        <v>2.5999999999999999E-2</v>
      </c>
      <c r="K282" s="55">
        <f>'Sample Data'!F228</f>
        <v>2.73</v>
      </c>
      <c r="L282" s="63"/>
      <c r="M282" s="31" t="str">
        <f>'Processing Sheet (DNA)'!B228</f>
        <v>ASB RM 383 Run 8</v>
      </c>
      <c r="N282" s="53">
        <v>10</v>
      </c>
    </row>
    <row r="283" spans="1:14" ht="12.75" customHeight="1" x14ac:dyDescent="0.25">
      <c r="A283" s="8"/>
      <c r="B283" s="8" t="s">
        <v>93</v>
      </c>
      <c r="C283" s="75"/>
      <c r="D283" s="75"/>
      <c r="E283" s="76"/>
      <c r="F283" s="71" t="str">
        <f t="shared" si="3"/>
        <v/>
      </c>
      <c r="G283" s="43"/>
      <c r="H283" s="55">
        <f>'Sample Data'!C229</f>
        <v>0.95099999999999996</v>
      </c>
      <c r="I283" s="9"/>
      <c r="J283" s="55"/>
      <c r="K283" s="56"/>
      <c r="L283" s="63"/>
      <c r="M283" s="31"/>
    </row>
    <row r="284" spans="1:14" ht="12.75" customHeight="1" x14ac:dyDescent="0.25">
      <c r="A284" s="8"/>
      <c r="B284" s="8" t="s">
        <v>94</v>
      </c>
      <c r="C284" s="75"/>
      <c r="D284" s="75"/>
      <c r="E284" s="76"/>
      <c r="F284" s="71" t="str">
        <f t="shared" si="3"/>
        <v/>
      </c>
      <c r="G284" s="43"/>
      <c r="H284" s="55">
        <f>'Sample Data'!C230</f>
        <v>0.96399999999999997</v>
      </c>
      <c r="I284" s="9"/>
      <c r="J284" s="55"/>
      <c r="K284" s="56"/>
      <c r="L284" s="63"/>
      <c r="M284" s="31"/>
    </row>
    <row r="285" spans="1:14" ht="12.75" customHeight="1" x14ac:dyDescent="0.25">
      <c r="A285" s="8" t="s">
        <v>186</v>
      </c>
      <c r="B285" s="8" t="s">
        <v>96</v>
      </c>
      <c r="C285" s="75" t="str">
        <f>'Sample Labels'!C1</f>
        <v>305-</v>
      </c>
      <c r="D285" s="75">
        <f>'Processing Sheet (DNA)'!A231</f>
        <v>30663</v>
      </c>
      <c r="E285" s="76">
        <f>'Processing Sheet (DNA)'!C231</f>
        <v>44204</v>
      </c>
      <c r="F285" s="71" t="str">
        <f t="shared" si="3"/>
        <v>POS</v>
      </c>
      <c r="G285" s="43"/>
      <c r="H285" s="55">
        <f>'Sample Data'!C231</f>
        <v>0.88700000000000001</v>
      </c>
      <c r="I285" s="55">
        <f>'Sample Data'!D231</f>
        <v>0.874</v>
      </c>
      <c r="J285" s="55">
        <f>'Sample Data'!E231</f>
        <v>3.3000000000000002E-2</v>
      </c>
      <c r="K285" s="55">
        <f>'Sample Data'!F231</f>
        <v>3.77</v>
      </c>
      <c r="L285" s="63"/>
      <c r="M285" s="31" t="str">
        <f>'Processing Sheet (DNA)'!B231</f>
        <v>ASB RM 383 Run 5</v>
      </c>
      <c r="N285" s="53">
        <v>11</v>
      </c>
    </row>
    <row r="286" spans="1:14" ht="12.75" customHeight="1" x14ac:dyDescent="0.25">
      <c r="A286" s="8"/>
      <c r="B286" s="8" t="s">
        <v>97</v>
      </c>
      <c r="C286" s="75"/>
      <c r="D286" s="75"/>
      <c r="E286" s="76"/>
      <c r="F286" s="71" t="str">
        <f t="shared" si="3"/>
        <v/>
      </c>
      <c r="G286" s="43"/>
      <c r="H286" s="55">
        <f>'Sample Data'!C232</f>
        <v>0.83599999999999997</v>
      </c>
      <c r="I286" s="9"/>
      <c r="J286" s="55"/>
      <c r="K286" s="56"/>
      <c r="L286" s="63"/>
      <c r="M286" s="31"/>
    </row>
    <row r="287" spans="1:14" ht="12.75" customHeight="1" x14ac:dyDescent="0.25">
      <c r="A287" s="8"/>
      <c r="B287" s="8" t="s">
        <v>98</v>
      </c>
      <c r="C287" s="75"/>
      <c r="D287" s="75"/>
      <c r="E287" s="76"/>
      <c r="F287" s="71" t="str">
        <f t="shared" si="3"/>
        <v/>
      </c>
      <c r="G287" s="43"/>
      <c r="H287" s="55">
        <f>'Sample Data'!C233</f>
        <v>0.89800000000000002</v>
      </c>
      <c r="I287" s="9"/>
      <c r="J287" s="55"/>
      <c r="K287" s="56"/>
      <c r="L287" s="63"/>
      <c r="M287" s="31"/>
    </row>
    <row r="288" spans="1:14" ht="12.75" customHeight="1" x14ac:dyDescent="0.25">
      <c r="A288" s="8" t="s">
        <v>187</v>
      </c>
      <c r="B288" s="8" t="s">
        <v>100</v>
      </c>
      <c r="C288" s="75" t="str">
        <f>'Sample Labels'!C1</f>
        <v>305-</v>
      </c>
      <c r="D288" s="75">
        <f>'Processing Sheet (DNA)'!A234</f>
        <v>30828</v>
      </c>
      <c r="E288" s="76">
        <f>'Processing Sheet (DNA)'!C234</f>
        <v>44204</v>
      </c>
      <c r="F288" s="71" t="str">
        <f t="shared" si="3"/>
        <v>POS</v>
      </c>
      <c r="G288" s="43"/>
      <c r="H288" s="55">
        <f>'Sample Data'!C234</f>
        <v>0.83099999999999996</v>
      </c>
      <c r="I288" s="55">
        <f>'Sample Data'!D234</f>
        <v>0.83799999999999997</v>
      </c>
      <c r="J288" s="55">
        <f>'Sample Data'!E234</f>
        <v>1.2E-2</v>
      </c>
      <c r="K288" s="55">
        <f>'Sample Data'!F234</f>
        <v>1.4</v>
      </c>
      <c r="L288" s="63"/>
      <c r="M288" s="31" t="str">
        <f>'Processing Sheet (DNA)'!B234</f>
        <v>ASB RM 383 Run 5</v>
      </c>
      <c r="N288" s="53">
        <v>1</v>
      </c>
    </row>
    <row r="289" spans="1:15" ht="12.75" customHeight="1" x14ac:dyDescent="0.25">
      <c r="A289" s="8"/>
      <c r="B289" s="8" t="s">
        <v>101</v>
      </c>
      <c r="C289" s="75"/>
      <c r="D289" s="75"/>
      <c r="E289" s="76"/>
      <c r="F289" s="71" t="str">
        <f t="shared" si="3"/>
        <v/>
      </c>
      <c r="G289" s="43"/>
      <c r="H289" s="55">
        <f>'Sample Data'!C235</f>
        <v>0.85099999999999998</v>
      </c>
      <c r="I289" s="9"/>
      <c r="J289" s="55"/>
      <c r="K289" s="56"/>
      <c r="L289" s="63"/>
      <c r="M289" s="31"/>
    </row>
    <row r="290" spans="1:15" ht="12.75" customHeight="1" x14ac:dyDescent="0.25">
      <c r="A290" s="8"/>
      <c r="B290" s="8" t="s">
        <v>102</v>
      </c>
      <c r="C290" s="75"/>
      <c r="D290" s="75"/>
      <c r="E290" s="76"/>
      <c r="F290" s="71" t="str">
        <f t="shared" si="3"/>
        <v/>
      </c>
      <c r="G290" s="43"/>
      <c r="H290" s="55">
        <f>'Sample Data'!C236</f>
        <v>0.83</v>
      </c>
      <c r="I290" s="9"/>
      <c r="J290" s="55"/>
      <c r="K290" s="56"/>
      <c r="L290" s="63"/>
      <c r="M290" s="31"/>
    </row>
    <row r="291" spans="1:15" ht="12.75" customHeight="1" x14ac:dyDescent="0.25">
      <c r="A291" s="8" t="s">
        <v>188</v>
      </c>
      <c r="B291" s="8" t="s">
        <v>104</v>
      </c>
      <c r="C291" s="75" t="str">
        <f>'Sample Labels'!C1</f>
        <v>305-</v>
      </c>
      <c r="D291" s="75">
        <f>'Processing Sheet (DNA)'!A237</f>
        <v>31020</v>
      </c>
      <c r="E291" s="76">
        <f>'Processing Sheet (DNA)'!C237</f>
        <v>44204</v>
      </c>
      <c r="F291" s="71" t="str">
        <f t="shared" si="3"/>
        <v>POS</v>
      </c>
      <c r="G291" s="43"/>
      <c r="H291" s="55">
        <f>'Sample Data'!C237</f>
        <v>0.89300000000000002</v>
      </c>
      <c r="I291" s="55">
        <f>'Sample Data'!D237</f>
        <v>0.92</v>
      </c>
      <c r="J291" s="55">
        <f>'Sample Data'!E237</f>
        <v>2.3E-2</v>
      </c>
      <c r="K291" s="55">
        <f>'Sample Data'!F237</f>
        <v>2.5</v>
      </c>
      <c r="L291" s="63"/>
      <c r="M291" s="31" t="str">
        <f>'Processing Sheet (DNA)'!B237</f>
        <v>ASB RM 383 Run 5</v>
      </c>
      <c r="N291" s="53">
        <v>2</v>
      </c>
    </row>
    <row r="292" spans="1:15" ht="12.75" customHeight="1" x14ac:dyDescent="0.25">
      <c r="A292" s="8"/>
      <c r="B292" s="8" t="s">
        <v>105</v>
      </c>
      <c r="C292" s="75"/>
      <c r="D292" s="75"/>
      <c r="E292" s="76"/>
      <c r="F292" s="71" t="str">
        <f t="shared" si="3"/>
        <v/>
      </c>
      <c r="G292" s="43"/>
      <c r="H292" s="55">
        <f>'Sample Data'!C238</f>
        <v>0.93400000000000005</v>
      </c>
      <c r="I292" s="9"/>
      <c r="J292" s="55"/>
      <c r="K292" s="56"/>
      <c r="L292" s="63"/>
      <c r="M292" s="31"/>
    </row>
    <row r="293" spans="1:15" ht="12.75" customHeight="1" x14ac:dyDescent="0.25">
      <c r="A293" s="8"/>
      <c r="B293" s="8" t="s">
        <v>106</v>
      </c>
      <c r="C293" s="75"/>
      <c r="D293" s="75"/>
      <c r="E293" s="76"/>
      <c r="F293" s="71" t="str">
        <f t="shared" si="3"/>
        <v/>
      </c>
      <c r="G293" s="43"/>
      <c r="H293" s="55">
        <f>'Sample Data'!C239</f>
        <v>0.93300000000000005</v>
      </c>
      <c r="I293" s="9"/>
      <c r="J293" s="55"/>
      <c r="K293" s="56"/>
      <c r="L293" s="63"/>
      <c r="M293" s="31"/>
    </row>
    <row r="294" spans="1:15" ht="12.75" customHeight="1" x14ac:dyDescent="0.25">
      <c r="A294" s="8" t="s">
        <v>189</v>
      </c>
      <c r="B294" s="8" t="s">
        <v>108</v>
      </c>
      <c r="C294" s="75" t="str">
        <f>'Sample Labels'!C1</f>
        <v>305-</v>
      </c>
      <c r="D294" s="75">
        <f>'Processing Sheet (DNA)'!A240</f>
        <v>31510</v>
      </c>
      <c r="E294" s="76">
        <f>'Processing Sheet (DNA)'!C240</f>
        <v>44204</v>
      </c>
      <c r="F294" s="71" t="str">
        <f t="shared" si="3"/>
        <v>POS</v>
      </c>
      <c r="G294" s="43"/>
      <c r="H294" s="55">
        <f>'Sample Data'!C240</f>
        <v>0.85499999999999998</v>
      </c>
      <c r="I294" s="55">
        <f>'Sample Data'!D240</f>
        <v>0.872</v>
      </c>
      <c r="J294" s="55">
        <f>'Sample Data'!E240</f>
        <v>1.4999999999999999E-2</v>
      </c>
      <c r="K294" s="55">
        <f>'Sample Data'!F240</f>
        <v>1.76</v>
      </c>
      <c r="L294" s="63"/>
      <c r="M294" s="31" t="str">
        <f>'Processing Sheet (DNA)'!B240</f>
        <v>ASB RM 383 Run 5</v>
      </c>
      <c r="N294" s="53">
        <v>3</v>
      </c>
    </row>
    <row r="295" spans="1:15" ht="12.75" customHeight="1" x14ac:dyDescent="0.25">
      <c r="A295" s="8"/>
      <c r="B295" s="8" t="s">
        <v>109</v>
      </c>
      <c r="C295" s="75"/>
      <c r="D295" s="75"/>
      <c r="E295" s="76"/>
      <c r="F295" s="71" t="str">
        <f t="shared" si="3"/>
        <v/>
      </c>
      <c r="G295" s="43"/>
      <c r="H295" s="55">
        <f>'Sample Data'!C241</f>
        <v>0.88400000000000001</v>
      </c>
      <c r="I295" s="9"/>
      <c r="J295" s="55"/>
      <c r="K295" s="56"/>
      <c r="L295" s="63"/>
      <c r="M295" s="31"/>
    </row>
    <row r="296" spans="1:15" ht="12.75" customHeight="1" x14ac:dyDescent="0.25">
      <c r="A296" s="8"/>
      <c r="B296" s="8" t="s">
        <v>110</v>
      </c>
      <c r="C296" s="75"/>
      <c r="D296" s="75"/>
      <c r="E296" s="76"/>
      <c r="F296" s="71" t="str">
        <f t="shared" si="3"/>
        <v/>
      </c>
      <c r="G296" s="43"/>
      <c r="H296" s="55">
        <f>'Sample Data'!C242</f>
        <v>0.877</v>
      </c>
      <c r="I296" s="9"/>
      <c r="J296" s="55"/>
      <c r="K296" s="56"/>
      <c r="L296" s="63"/>
      <c r="M296" s="31"/>
    </row>
    <row r="297" spans="1:15" ht="12.75" customHeight="1" x14ac:dyDescent="0.25">
      <c r="A297" s="8" t="s">
        <v>190</v>
      </c>
      <c r="B297" s="8" t="s">
        <v>112</v>
      </c>
      <c r="C297" s="75" t="str">
        <f>'Sample Labels'!C1</f>
        <v>305-</v>
      </c>
      <c r="D297" s="75">
        <f>'Processing Sheet (DNA)'!A243</f>
        <v>31635</v>
      </c>
      <c r="E297" s="76">
        <f>'Processing Sheet (DNA)'!C243</f>
        <v>44204</v>
      </c>
      <c r="F297" s="71" t="str">
        <f t="shared" si="3"/>
        <v>NEG</v>
      </c>
      <c r="G297" s="43"/>
      <c r="H297" s="55">
        <f>'Sample Data'!C243</f>
        <v>7.3999999999999996E-2</v>
      </c>
      <c r="I297" s="55">
        <f>'Sample Data'!D243</f>
        <v>7.0000000000000007E-2</v>
      </c>
      <c r="J297" s="55">
        <f>'Sample Data'!E243</f>
        <v>4.0000000000000001E-3</v>
      </c>
      <c r="K297" s="55">
        <f>'Sample Data'!F243</f>
        <v>6.02</v>
      </c>
      <c r="L297" s="63"/>
      <c r="M297" s="31" t="str">
        <f>'Processing Sheet (DNA)'!B243</f>
        <v>ASB RM 383 Run 5</v>
      </c>
      <c r="N297" s="53">
        <v>4</v>
      </c>
    </row>
    <row r="298" spans="1:15" ht="12.75" customHeight="1" x14ac:dyDescent="0.25">
      <c r="A298" s="8"/>
      <c r="B298" s="8" t="s">
        <v>113</v>
      </c>
      <c r="C298" s="75"/>
      <c r="D298" s="75"/>
      <c r="E298" s="76"/>
      <c r="F298" s="71" t="str">
        <f t="shared" si="3"/>
        <v/>
      </c>
      <c r="G298" s="43"/>
      <c r="H298" s="55">
        <f>'Sample Data'!C244</f>
        <v>7.0999999999999994E-2</v>
      </c>
      <c r="I298" s="9"/>
      <c r="J298" s="55"/>
      <c r="K298" s="56"/>
      <c r="L298" s="63"/>
      <c r="M298" s="31"/>
      <c r="O298" s="6" t="s">
        <v>222</v>
      </c>
    </row>
    <row r="299" spans="1:15" ht="12.75" customHeight="1" x14ac:dyDescent="0.25">
      <c r="A299" s="8"/>
      <c r="B299" s="8" t="s">
        <v>114</v>
      </c>
      <c r="C299" s="75"/>
      <c r="D299" s="75"/>
      <c r="E299" s="76"/>
      <c r="F299" s="71" t="str">
        <f t="shared" si="3"/>
        <v/>
      </c>
      <c r="G299" s="43"/>
      <c r="H299" s="55">
        <f>'Sample Data'!C245</f>
        <v>6.5000000000000002E-2</v>
      </c>
      <c r="I299" s="9"/>
      <c r="J299" s="55"/>
      <c r="K299" s="56"/>
      <c r="L299" s="63"/>
      <c r="M299" s="31"/>
    </row>
    <row r="300" spans="1:15" ht="12.75" customHeight="1" x14ac:dyDescent="0.25">
      <c r="A300" s="8" t="s">
        <v>191</v>
      </c>
      <c r="B300" s="8" t="s">
        <v>116</v>
      </c>
      <c r="C300" s="75" t="str">
        <f>'Sample Labels'!C1</f>
        <v>305-</v>
      </c>
      <c r="D300" s="75">
        <f>'Processing Sheet (DNA)'!A246</f>
        <v>37698</v>
      </c>
      <c r="E300" s="76">
        <f>'Processing Sheet (DNA)'!C246</f>
        <v>44204</v>
      </c>
      <c r="F300" s="71" t="str">
        <f t="shared" si="3"/>
        <v>POS</v>
      </c>
      <c r="G300" s="43"/>
      <c r="H300" s="55">
        <f>'Sample Data'!C246</f>
        <v>0.77100000000000002</v>
      </c>
      <c r="I300" s="55">
        <f>'Sample Data'!D246</f>
        <v>0.73499999999999999</v>
      </c>
      <c r="J300" s="55">
        <f>'Sample Data'!E246</f>
        <v>4.5999999999999999E-2</v>
      </c>
      <c r="K300" s="55">
        <f>'Sample Data'!F246</f>
        <v>6.19</v>
      </c>
      <c r="L300" s="66"/>
      <c r="M300" s="31" t="str">
        <f>'Processing Sheet (DNA)'!B246</f>
        <v>ASB RM 383 Run 5</v>
      </c>
      <c r="N300" s="53">
        <v>5</v>
      </c>
    </row>
    <row r="301" spans="1:15" ht="12.75" customHeight="1" x14ac:dyDescent="0.25">
      <c r="A301" s="8"/>
      <c r="B301" s="8" t="s">
        <v>117</v>
      </c>
      <c r="C301" s="75"/>
      <c r="D301" s="75"/>
      <c r="E301" s="76"/>
      <c r="F301" s="71" t="str">
        <f t="shared" si="3"/>
        <v/>
      </c>
      <c r="G301" s="43"/>
      <c r="H301" s="55">
        <f>'Sample Data'!C247</f>
        <v>0.75</v>
      </c>
      <c r="I301" s="9"/>
      <c r="J301" s="55"/>
      <c r="K301" s="56"/>
      <c r="L301" s="63"/>
      <c r="M301" s="31"/>
    </row>
    <row r="302" spans="1:15" ht="12.75" customHeight="1" x14ac:dyDescent="0.25">
      <c r="A302" s="8"/>
      <c r="B302" s="8" t="s">
        <v>118</v>
      </c>
      <c r="C302" s="75"/>
      <c r="D302" s="75"/>
      <c r="E302" s="76"/>
      <c r="F302" s="71" t="str">
        <f t="shared" si="3"/>
        <v/>
      </c>
      <c r="G302" s="43"/>
      <c r="H302" s="55">
        <f>'Sample Data'!C248</f>
        <v>0.68400000000000005</v>
      </c>
      <c r="I302" s="9"/>
      <c r="J302" s="55"/>
      <c r="K302" s="56"/>
      <c r="L302" s="63"/>
      <c r="M302" s="31"/>
    </row>
    <row r="303" spans="1:15" ht="12.75" customHeight="1" x14ac:dyDescent="0.25">
      <c r="A303" s="8" t="s">
        <v>192</v>
      </c>
      <c r="B303" s="8" t="s">
        <v>120</v>
      </c>
      <c r="C303" s="75" t="str">
        <f>'Sample Labels'!C1</f>
        <v>305-</v>
      </c>
      <c r="D303" s="75">
        <f>'Processing Sheet (DNA)'!A249</f>
        <v>37700</v>
      </c>
      <c r="E303" s="76">
        <f>'Processing Sheet (DNA)'!C249</f>
        <v>44204</v>
      </c>
      <c r="F303" s="71" t="str">
        <f t="shared" si="3"/>
        <v>POS</v>
      </c>
      <c r="G303" s="43"/>
      <c r="H303" s="55">
        <f>'Sample Data'!C249</f>
        <v>0.90200000000000002</v>
      </c>
      <c r="I303" s="55">
        <f>'Sample Data'!D249</f>
        <v>0.872</v>
      </c>
      <c r="J303" s="55">
        <f>'Sample Data'!E249</f>
        <v>3.5000000000000003E-2</v>
      </c>
      <c r="K303" s="55">
        <f>'Sample Data'!F249</f>
        <v>4.07</v>
      </c>
      <c r="L303" s="63"/>
      <c r="M303" s="31" t="str">
        <f>'Processing Sheet (DNA)'!B249</f>
        <v>ASB RM 383 Run 5</v>
      </c>
      <c r="N303" s="53">
        <v>6</v>
      </c>
    </row>
    <row r="304" spans="1:15" ht="12.75" customHeight="1" x14ac:dyDescent="0.25">
      <c r="A304" s="8"/>
      <c r="B304" s="8" t="s">
        <v>121</v>
      </c>
      <c r="C304" s="75"/>
      <c r="D304" s="75"/>
      <c r="E304" s="76"/>
      <c r="F304" s="71" t="str">
        <f t="shared" si="3"/>
        <v/>
      </c>
      <c r="G304" s="43"/>
      <c r="H304" s="55">
        <f>'Sample Data'!C250</f>
        <v>0.88100000000000001</v>
      </c>
      <c r="I304" s="9"/>
      <c r="J304" s="55"/>
      <c r="K304" s="56"/>
      <c r="L304" s="63"/>
      <c r="M304" s="31"/>
    </row>
    <row r="305" spans="1:14" ht="12.75" customHeight="1" x14ac:dyDescent="0.25">
      <c r="A305" s="8"/>
      <c r="B305" s="8" t="s">
        <v>122</v>
      </c>
      <c r="C305" s="75"/>
      <c r="D305" s="75"/>
      <c r="E305" s="76"/>
      <c r="F305" s="71" t="str">
        <f t="shared" si="3"/>
        <v/>
      </c>
      <c r="G305" s="43"/>
      <c r="H305" s="55">
        <f>'Sample Data'!C251</f>
        <v>0.83299999999999996</v>
      </c>
      <c r="I305" s="9"/>
      <c r="J305" s="55"/>
      <c r="K305" s="56"/>
      <c r="L305" s="63"/>
      <c r="M305" s="31"/>
    </row>
    <row r="306" spans="1:14" ht="12.75" customHeight="1" x14ac:dyDescent="0.25">
      <c r="A306" s="8" t="s">
        <v>193</v>
      </c>
      <c r="B306" s="8" t="s">
        <v>124</v>
      </c>
      <c r="C306" s="75" t="str">
        <f>'Sample Labels'!C1</f>
        <v>305-</v>
      </c>
      <c r="D306" s="75">
        <f>'Processing Sheet (DNA)'!A252</f>
        <v>37701</v>
      </c>
      <c r="E306" s="76">
        <f>'Processing Sheet (DNA)'!C252</f>
        <v>44204</v>
      </c>
      <c r="F306" s="71" t="str">
        <f t="shared" si="3"/>
        <v>POS</v>
      </c>
      <c r="G306" s="43"/>
      <c r="H306" s="55">
        <f>'Sample Data'!C252</f>
        <v>0.83399999999999996</v>
      </c>
      <c r="I306" s="55">
        <f>'Sample Data'!D252</f>
        <v>0.81299999999999994</v>
      </c>
      <c r="J306" s="55">
        <f>'Sample Data'!E252</f>
        <v>2.5000000000000001E-2</v>
      </c>
      <c r="K306" s="55">
        <f>'Sample Data'!F252</f>
        <v>3.13</v>
      </c>
      <c r="L306" s="63"/>
      <c r="M306" s="31" t="str">
        <f>'Processing Sheet (DNA)'!B252</f>
        <v>ASB RM 383 Run 5</v>
      </c>
      <c r="N306" s="53">
        <v>7</v>
      </c>
    </row>
    <row r="307" spans="1:14" ht="12.75" customHeight="1" x14ac:dyDescent="0.25">
      <c r="A307" s="8"/>
      <c r="B307" s="8" t="s">
        <v>125</v>
      </c>
      <c r="C307" s="75"/>
      <c r="D307" s="75"/>
      <c r="E307" s="76"/>
      <c r="F307" s="71" t="str">
        <f t="shared" si="3"/>
        <v/>
      </c>
      <c r="G307" s="43"/>
      <c r="H307" s="55">
        <f>'Sample Data'!C253</f>
        <v>0.82</v>
      </c>
      <c r="I307" s="9"/>
      <c r="J307" s="55"/>
      <c r="K307" s="56"/>
      <c r="L307" s="63"/>
      <c r="M307" s="31"/>
    </row>
    <row r="308" spans="1:14" ht="12.75" customHeight="1" x14ac:dyDescent="0.25">
      <c r="A308" s="8"/>
      <c r="B308" s="8" t="s">
        <v>126</v>
      </c>
      <c r="C308" s="75"/>
      <c r="D308" s="75"/>
      <c r="E308" s="76"/>
      <c r="F308" s="71" t="str">
        <f t="shared" si="3"/>
        <v/>
      </c>
      <c r="G308" s="43"/>
      <c r="H308" s="55">
        <f>'Sample Data'!C254</f>
        <v>0.78400000000000003</v>
      </c>
      <c r="I308" s="9"/>
      <c r="J308" s="55"/>
      <c r="K308" s="56"/>
      <c r="L308" s="63"/>
      <c r="M308" s="31"/>
    </row>
    <row r="309" spans="1:14" ht="12.75" customHeight="1" x14ac:dyDescent="0.25">
      <c r="A309" s="8" t="s">
        <v>194</v>
      </c>
      <c r="B309" s="8" t="s">
        <v>128</v>
      </c>
      <c r="C309" s="75" t="str">
        <f>'Sample Labels'!C1</f>
        <v>305-</v>
      </c>
      <c r="D309" s="75">
        <f>'Processing Sheet (DNA)'!A255</f>
        <v>37907</v>
      </c>
      <c r="E309" s="76">
        <f>'Processing Sheet (DNA)'!C255</f>
        <v>44204</v>
      </c>
      <c r="F309" s="71" t="str">
        <f t="shared" si="3"/>
        <v>POS</v>
      </c>
      <c r="G309" s="43"/>
      <c r="H309" s="55">
        <f>'Sample Data'!C255</f>
        <v>0.94899999999999995</v>
      </c>
      <c r="I309" s="55">
        <f>'Sample Data'!D255</f>
        <v>0.95499999999999996</v>
      </c>
      <c r="J309" s="55">
        <f>'Sample Data'!E255</f>
        <v>8.9999999999999993E-3</v>
      </c>
      <c r="K309" s="55">
        <f>'Sample Data'!F255</f>
        <v>0.93</v>
      </c>
      <c r="L309" s="63"/>
      <c r="M309" s="31" t="str">
        <f>'Processing Sheet (DNA)'!B255</f>
        <v>ASB RM 383 Run 8</v>
      </c>
      <c r="N309" s="53">
        <v>8</v>
      </c>
    </row>
    <row r="310" spans="1:14" ht="12.75" customHeight="1" x14ac:dyDescent="0.25">
      <c r="A310" s="8"/>
      <c r="B310" s="8" t="s">
        <v>129</v>
      </c>
      <c r="C310" s="75"/>
      <c r="D310" s="75"/>
      <c r="E310" s="76"/>
      <c r="F310" s="71" t="str">
        <f t="shared" si="3"/>
        <v/>
      </c>
      <c r="G310" s="43"/>
      <c r="H310" s="55">
        <f>'Sample Data'!C256</f>
        <v>0.96499999999999997</v>
      </c>
      <c r="I310" s="9"/>
      <c r="J310" s="55"/>
      <c r="K310" s="56"/>
      <c r="L310" s="63"/>
      <c r="M310" s="31"/>
    </row>
    <row r="311" spans="1:14" ht="12.75" customHeight="1" x14ac:dyDescent="0.25">
      <c r="A311" s="8"/>
      <c r="B311" s="8" t="s">
        <v>130</v>
      </c>
      <c r="C311" s="75"/>
      <c r="D311" s="75"/>
      <c r="E311" s="76"/>
      <c r="F311" s="71" t="str">
        <f t="shared" si="3"/>
        <v/>
      </c>
      <c r="G311" s="43"/>
      <c r="H311" s="55">
        <f>'Sample Data'!C257</f>
        <v>0.95</v>
      </c>
      <c r="I311" s="9"/>
      <c r="J311" s="55"/>
      <c r="K311" s="56"/>
      <c r="L311" s="63"/>
      <c r="M311" s="31"/>
    </row>
    <row r="312" spans="1:14" ht="12.75" customHeight="1" x14ac:dyDescent="0.25">
      <c r="A312" s="8" t="s">
        <v>195</v>
      </c>
      <c r="B312" s="8" t="s">
        <v>132</v>
      </c>
      <c r="C312" s="75" t="str">
        <f>'Sample Labels'!C1</f>
        <v>305-</v>
      </c>
      <c r="D312" s="75">
        <f>'Processing Sheet (DNA)'!A258</f>
        <v>38130</v>
      </c>
      <c r="E312" s="76">
        <f>'Processing Sheet (DNA)'!C258</f>
        <v>44204</v>
      </c>
      <c r="F312" s="71" t="str">
        <f t="shared" si="3"/>
        <v>POS</v>
      </c>
      <c r="G312" s="43"/>
      <c r="H312" s="55">
        <f>'Sample Data'!C258</f>
        <v>0.47399999999999998</v>
      </c>
      <c r="I312" s="55">
        <f>'Sample Data'!D258</f>
        <v>0.502</v>
      </c>
      <c r="J312" s="55">
        <f>'Sample Data'!E258</f>
        <v>2.4E-2</v>
      </c>
      <c r="K312" s="55">
        <f>'Sample Data'!F258</f>
        <v>4.82</v>
      </c>
      <c r="L312" s="63"/>
      <c r="M312" s="31" t="str">
        <f>'Processing Sheet (DNA)'!B258</f>
        <v>ASB RM 383 Run 8</v>
      </c>
      <c r="N312" s="53">
        <v>9</v>
      </c>
    </row>
    <row r="313" spans="1:14" ht="12.75" customHeight="1" x14ac:dyDescent="0.25">
      <c r="A313" s="8"/>
      <c r="B313" s="8" t="s">
        <v>133</v>
      </c>
      <c r="C313" s="75"/>
      <c r="D313" s="75"/>
      <c r="E313" s="76"/>
      <c r="F313" s="71" t="str">
        <f t="shared" si="3"/>
        <v/>
      </c>
      <c r="G313" s="43"/>
      <c r="H313" s="55">
        <f>'Sample Data'!C259</f>
        <v>0.52</v>
      </c>
      <c r="I313" s="9"/>
      <c r="J313" s="55"/>
      <c r="K313" s="56"/>
      <c r="L313" s="63"/>
      <c r="M313" s="31"/>
    </row>
    <row r="314" spans="1:14" ht="12.75" customHeight="1" x14ac:dyDescent="0.25">
      <c r="A314" s="8"/>
      <c r="B314" s="8" t="s">
        <v>134</v>
      </c>
      <c r="C314" s="75"/>
      <c r="D314" s="75"/>
      <c r="E314" s="76"/>
      <c r="F314" s="71" t="str">
        <f t="shared" ref="F314:F377" si="4">IF(I314&gt;=0.2,"POS",IF(I314&gt;0,"NEG",""))</f>
        <v/>
      </c>
      <c r="G314" s="43"/>
      <c r="H314" s="55">
        <f>'Sample Data'!C260</f>
        <v>0.51100000000000001</v>
      </c>
      <c r="I314" s="9"/>
      <c r="J314" s="55"/>
      <c r="K314" s="56"/>
      <c r="L314" s="63"/>
      <c r="M314" s="31"/>
    </row>
    <row r="315" spans="1:14" ht="12.75" customHeight="1" x14ac:dyDescent="0.25">
      <c r="A315" s="8" t="s">
        <v>196</v>
      </c>
      <c r="B315" s="8" t="s">
        <v>136</v>
      </c>
      <c r="C315" s="75" t="str">
        <f>'Sample Labels'!C1</f>
        <v>305-</v>
      </c>
      <c r="D315" s="75">
        <f>'Processing Sheet (DNA)'!A261</f>
        <v>38313</v>
      </c>
      <c r="E315" s="76">
        <f>'Processing Sheet (DNA)'!C261</f>
        <v>44204</v>
      </c>
      <c r="F315" s="71" t="str">
        <f t="shared" si="4"/>
        <v>POS</v>
      </c>
      <c r="G315" s="43"/>
      <c r="H315" s="55">
        <f>'Sample Data'!C261</f>
        <v>0.63200000000000001</v>
      </c>
      <c r="I315" s="55">
        <f>'Sample Data'!D261</f>
        <v>0.65500000000000003</v>
      </c>
      <c r="J315" s="55">
        <f>'Sample Data'!E261</f>
        <v>2.1999999999999999E-2</v>
      </c>
      <c r="K315" s="55">
        <f>'Sample Data'!F261</f>
        <v>3.43</v>
      </c>
      <c r="L315" s="63"/>
      <c r="M315" s="31" t="str">
        <f>'Processing Sheet (DNA)'!B261</f>
        <v>ASB RM 383 Run 5</v>
      </c>
      <c r="N315" s="53">
        <v>10</v>
      </c>
    </row>
    <row r="316" spans="1:14" ht="12.75" customHeight="1" x14ac:dyDescent="0.25">
      <c r="A316" s="8"/>
      <c r="B316" s="8" t="s">
        <v>137</v>
      </c>
      <c r="C316" s="75"/>
      <c r="D316" s="75"/>
      <c r="E316" s="76"/>
      <c r="F316" s="71" t="str">
        <f t="shared" si="4"/>
        <v/>
      </c>
      <c r="G316" s="43"/>
      <c r="H316" s="55">
        <f>'Sample Data'!C262</f>
        <v>0.65700000000000003</v>
      </c>
      <c r="I316" s="9"/>
      <c r="J316" s="55"/>
      <c r="K316" s="56"/>
      <c r="L316" s="63"/>
      <c r="M316" s="31"/>
    </row>
    <row r="317" spans="1:14" ht="12.75" customHeight="1" x14ac:dyDescent="0.25">
      <c r="A317" s="8"/>
      <c r="B317" s="8" t="s">
        <v>138</v>
      </c>
      <c r="C317" s="75"/>
      <c r="D317" s="75"/>
      <c r="E317" s="76"/>
      <c r="F317" s="71" t="str">
        <f t="shared" si="4"/>
        <v/>
      </c>
      <c r="G317" s="43"/>
      <c r="H317" s="55">
        <f>'Sample Data'!C263</f>
        <v>0.67700000000000005</v>
      </c>
      <c r="I317" s="9"/>
      <c r="J317" s="55"/>
      <c r="K317" s="56"/>
      <c r="L317" s="63"/>
      <c r="M317" s="31"/>
    </row>
    <row r="318" spans="1:14" ht="12.75" customHeight="1" x14ac:dyDescent="0.25">
      <c r="A318" s="8" t="s">
        <v>197</v>
      </c>
      <c r="B318" s="8" t="s">
        <v>24</v>
      </c>
      <c r="C318" s="75" t="str">
        <f>'Sample Labels'!C1</f>
        <v>305-</v>
      </c>
      <c r="D318" s="75">
        <f>'Processing Sheet (DNA)'!A264</f>
        <v>38547</v>
      </c>
      <c r="E318" s="76">
        <f>'Processing Sheet (DNA)'!C264</f>
        <v>44204</v>
      </c>
      <c r="F318" s="71" t="str">
        <f t="shared" si="4"/>
        <v>POS</v>
      </c>
      <c r="G318" s="43"/>
      <c r="H318" s="55">
        <f>'Sample Data'!C264</f>
        <v>0.85099999999999998</v>
      </c>
      <c r="I318" s="55">
        <f>'Sample Data'!D264</f>
        <v>0.84699999999999998</v>
      </c>
      <c r="J318" s="55">
        <f>'Sample Data'!E264</f>
        <v>7.0000000000000001E-3</v>
      </c>
      <c r="K318" s="55">
        <f>'Sample Data'!F264</f>
        <v>0.81</v>
      </c>
      <c r="L318" s="63"/>
      <c r="M318" s="31" t="str">
        <f>'Processing Sheet (DNA)'!B264</f>
        <v>ASB RM 383 Run 5</v>
      </c>
      <c r="N318" s="53">
        <v>11</v>
      </c>
    </row>
    <row r="319" spans="1:14" ht="12.75" customHeight="1" x14ac:dyDescent="0.25">
      <c r="A319" s="8"/>
      <c r="B319" s="8" t="s">
        <v>25</v>
      </c>
      <c r="C319" s="75"/>
      <c r="D319" s="75"/>
      <c r="E319" s="76"/>
      <c r="F319" s="71" t="str">
        <f t="shared" si="4"/>
        <v/>
      </c>
      <c r="G319" s="43"/>
      <c r="H319" s="55">
        <f>'Sample Data'!C265</f>
        <v>0.83899999999999997</v>
      </c>
      <c r="I319" s="9"/>
      <c r="J319" s="55"/>
      <c r="K319" s="56"/>
      <c r="L319" s="63"/>
      <c r="M319" s="31"/>
    </row>
    <row r="320" spans="1:14" ht="12.75" customHeight="1" x14ac:dyDescent="0.25">
      <c r="A320" s="8"/>
      <c r="B320" s="8" t="s">
        <v>26</v>
      </c>
      <c r="C320" s="75"/>
      <c r="D320" s="75"/>
      <c r="E320" s="76"/>
      <c r="F320" s="71" t="str">
        <f t="shared" si="4"/>
        <v/>
      </c>
      <c r="G320" s="43"/>
      <c r="H320" s="55">
        <f>'Sample Data'!C266</f>
        <v>0.85099999999999998</v>
      </c>
      <c r="I320" s="9"/>
      <c r="J320" s="55"/>
      <c r="K320" s="56"/>
      <c r="L320" s="63"/>
      <c r="M320" s="31"/>
    </row>
    <row r="321" spans="1:14" ht="12.75" customHeight="1" x14ac:dyDescent="0.25">
      <c r="A321" s="8" t="s">
        <v>198</v>
      </c>
      <c r="B321" s="8" t="s">
        <v>28</v>
      </c>
      <c r="C321" s="75" t="str">
        <f>'Sample Labels'!C1</f>
        <v>305-</v>
      </c>
      <c r="D321" s="75">
        <f>'Processing Sheet (DNA)'!A267</f>
        <v>38550</v>
      </c>
      <c r="E321" s="76">
        <f>'Processing Sheet (DNA)'!C267</f>
        <v>44204</v>
      </c>
      <c r="F321" s="71" t="str">
        <f t="shared" si="4"/>
        <v>POS</v>
      </c>
      <c r="G321" s="43"/>
      <c r="H321" s="55">
        <f>'Sample Data'!C267</f>
        <v>0.81399999999999995</v>
      </c>
      <c r="I321" s="55">
        <f>'Sample Data'!D267</f>
        <v>0.80700000000000005</v>
      </c>
      <c r="J321" s="55">
        <f>'Sample Data'!E267</f>
        <v>7.0000000000000001E-3</v>
      </c>
      <c r="K321" s="55">
        <f>'Sample Data'!F267</f>
        <v>0.9</v>
      </c>
      <c r="L321" s="63"/>
      <c r="M321" s="31" t="str">
        <f>'Processing Sheet (DNA)'!B267</f>
        <v>ASB RM 383 Run 5</v>
      </c>
      <c r="N321" s="53">
        <v>1</v>
      </c>
    </row>
    <row r="322" spans="1:14" ht="12.75" customHeight="1" x14ac:dyDescent="0.25">
      <c r="A322" s="8"/>
      <c r="B322" s="8" t="s">
        <v>29</v>
      </c>
      <c r="C322" s="75"/>
      <c r="D322" s="75"/>
      <c r="E322" s="76"/>
      <c r="F322" s="71" t="str">
        <f t="shared" si="4"/>
        <v/>
      </c>
      <c r="G322" s="43"/>
      <c r="H322" s="55">
        <f>'Sample Data'!C268</f>
        <v>0.80800000000000005</v>
      </c>
      <c r="I322" s="9"/>
      <c r="J322" s="55"/>
      <c r="K322" s="56"/>
      <c r="L322" s="63"/>
      <c r="M322" s="31"/>
    </row>
    <row r="323" spans="1:14" ht="12.75" customHeight="1" x14ac:dyDescent="0.25">
      <c r="A323" s="8"/>
      <c r="B323" s="8" t="s">
        <v>30</v>
      </c>
      <c r="C323" s="75"/>
      <c r="D323" s="75"/>
      <c r="E323" s="76"/>
      <c r="F323" s="71" t="str">
        <f t="shared" si="4"/>
        <v/>
      </c>
      <c r="G323" s="43"/>
      <c r="H323" s="55">
        <f>'Sample Data'!C269</f>
        <v>0.79900000000000004</v>
      </c>
      <c r="I323" s="9"/>
      <c r="J323" s="55"/>
      <c r="K323" s="56"/>
      <c r="L323" s="63"/>
      <c r="M323" s="31"/>
    </row>
    <row r="324" spans="1:14" ht="12.75" customHeight="1" x14ac:dyDescent="0.25">
      <c r="A324" s="8" t="s">
        <v>199</v>
      </c>
      <c r="B324" s="8" t="s">
        <v>32</v>
      </c>
      <c r="C324" s="75" t="str">
        <f>'Sample Labels'!C1</f>
        <v>305-</v>
      </c>
      <c r="D324" s="75">
        <f>'Processing Sheet (DNA)'!A270</f>
        <v>38551</v>
      </c>
      <c r="E324" s="76">
        <f>'Processing Sheet (DNA)'!C270</f>
        <v>44204</v>
      </c>
      <c r="F324" s="71" t="str">
        <f t="shared" si="4"/>
        <v>POS</v>
      </c>
      <c r="G324" s="43"/>
      <c r="H324" s="55">
        <f>'Sample Data'!C270</f>
        <v>0.504</v>
      </c>
      <c r="I324" s="55">
        <f>'Sample Data'!D270</f>
        <v>0.52600000000000002</v>
      </c>
      <c r="J324" s="55">
        <f>'Sample Data'!E270</f>
        <v>2.3E-2</v>
      </c>
      <c r="K324" s="55">
        <f>'Sample Data'!F270</f>
        <v>4.38</v>
      </c>
      <c r="L324" s="63"/>
      <c r="M324" s="31" t="str">
        <f>'Processing Sheet (DNA)'!B270</f>
        <v>ASB RM 383 Run 5</v>
      </c>
      <c r="N324" s="53">
        <v>2</v>
      </c>
    </row>
    <row r="325" spans="1:14" ht="12.75" customHeight="1" x14ac:dyDescent="0.25">
      <c r="A325" s="8"/>
      <c r="B325" s="8" t="s">
        <v>33</v>
      </c>
      <c r="C325" s="75"/>
      <c r="D325" s="75"/>
      <c r="E325" s="76"/>
      <c r="F325" s="71" t="str">
        <f t="shared" si="4"/>
        <v/>
      </c>
      <c r="G325" s="43"/>
      <c r="H325" s="55">
        <f>'Sample Data'!C271</f>
        <v>0.52500000000000002</v>
      </c>
      <c r="I325" s="9"/>
      <c r="J325" s="55"/>
      <c r="K325" s="56"/>
      <c r="L325" s="63"/>
      <c r="M325" s="31"/>
    </row>
    <row r="326" spans="1:14" ht="12.75" customHeight="1" x14ac:dyDescent="0.25">
      <c r="A326" s="8"/>
      <c r="B326" s="8" t="s">
        <v>34</v>
      </c>
      <c r="C326" s="75"/>
      <c r="D326" s="75"/>
      <c r="E326" s="76"/>
      <c r="F326" s="71" t="str">
        <f t="shared" si="4"/>
        <v/>
      </c>
      <c r="G326" s="43"/>
      <c r="H326" s="55">
        <f>'Sample Data'!C272</f>
        <v>0.55000000000000004</v>
      </c>
      <c r="I326" s="9"/>
      <c r="J326" s="55"/>
      <c r="K326" s="56"/>
      <c r="L326" s="63"/>
      <c r="M326" s="31"/>
    </row>
    <row r="327" spans="1:14" ht="12.75" customHeight="1" x14ac:dyDescent="0.25">
      <c r="A327" s="8" t="s">
        <v>200</v>
      </c>
      <c r="B327" s="8" t="s">
        <v>36</v>
      </c>
      <c r="C327" s="75" t="str">
        <f>'Sample Labels'!C1</f>
        <v>305-</v>
      </c>
      <c r="D327" s="75">
        <f>'Processing Sheet (DNA)'!A273</f>
        <v>39153</v>
      </c>
      <c r="E327" s="76">
        <f>'Processing Sheet (DNA)'!C273</f>
        <v>44204</v>
      </c>
      <c r="F327" s="71" t="str">
        <f t="shared" si="4"/>
        <v>POS</v>
      </c>
      <c r="G327" s="43"/>
      <c r="H327" s="55">
        <f>'Sample Data'!C273</f>
        <v>0.79900000000000004</v>
      </c>
      <c r="I327" s="55">
        <f>'Sample Data'!D273</f>
        <v>0.77</v>
      </c>
      <c r="J327" s="55">
        <f>'Sample Data'!E273</f>
        <v>3.1E-2</v>
      </c>
      <c r="K327" s="55">
        <f>'Sample Data'!F273</f>
        <v>4</v>
      </c>
      <c r="L327" s="63"/>
      <c r="M327" s="31" t="str">
        <f>'Processing Sheet (DNA)'!B273</f>
        <v>ASB RM 383 Run 8</v>
      </c>
      <c r="N327" s="53">
        <v>3</v>
      </c>
    </row>
    <row r="328" spans="1:14" ht="12.75" customHeight="1" x14ac:dyDescent="0.25">
      <c r="A328" s="8"/>
      <c r="B328" s="8" t="s">
        <v>37</v>
      </c>
      <c r="C328" s="75"/>
      <c r="D328" s="75"/>
      <c r="E328" s="76"/>
      <c r="F328" s="71" t="str">
        <f t="shared" si="4"/>
        <v/>
      </c>
      <c r="G328" s="43"/>
      <c r="H328" s="55">
        <f>'Sample Data'!C274</f>
        <v>0.73799999999999999</v>
      </c>
      <c r="I328" s="9"/>
      <c r="J328" s="55"/>
      <c r="K328" s="56"/>
      <c r="L328" s="63"/>
      <c r="M328" s="31"/>
    </row>
    <row r="329" spans="1:14" ht="12.75" customHeight="1" x14ac:dyDescent="0.25">
      <c r="A329" s="8"/>
      <c r="B329" s="8" t="s">
        <v>38</v>
      </c>
      <c r="C329" s="75"/>
      <c r="D329" s="75"/>
      <c r="E329" s="76"/>
      <c r="F329" s="71" t="str">
        <f t="shared" si="4"/>
        <v/>
      </c>
      <c r="G329" s="43"/>
      <c r="H329" s="55">
        <f>'Sample Data'!C275</f>
        <v>0.77400000000000002</v>
      </c>
      <c r="I329" s="9"/>
      <c r="J329" s="55"/>
      <c r="K329" s="56"/>
      <c r="L329" s="63"/>
      <c r="M329" s="31"/>
    </row>
    <row r="330" spans="1:14" ht="12.75" customHeight="1" x14ac:dyDescent="0.25">
      <c r="A330" s="8" t="s">
        <v>201</v>
      </c>
      <c r="B330" s="8" t="s">
        <v>40</v>
      </c>
      <c r="C330" s="75" t="str">
        <f>'Sample Labels'!C1</f>
        <v>305-</v>
      </c>
      <c r="D330" s="75">
        <f>'Processing Sheet (DNA)'!A276</f>
        <v>39759</v>
      </c>
      <c r="E330" s="76">
        <f>'Processing Sheet (DNA)'!C276</f>
        <v>44204</v>
      </c>
      <c r="F330" s="71" t="str">
        <f t="shared" si="4"/>
        <v>POS</v>
      </c>
      <c r="G330" s="43"/>
      <c r="H330" s="55">
        <f>'Sample Data'!C276</f>
        <v>0.86199999999999999</v>
      </c>
      <c r="I330" s="55">
        <f>'Sample Data'!D276</f>
        <v>0.84699999999999998</v>
      </c>
      <c r="J330" s="55">
        <f>'Sample Data'!E276</f>
        <v>1.7000000000000001E-2</v>
      </c>
      <c r="K330" s="55">
        <f>'Sample Data'!F276</f>
        <v>2.0499999999999998</v>
      </c>
      <c r="L330" s="63"/>
      <c r="M330" s="31" t="str">
        <f>'Processing Sheet (DNA)'!B276</f>
        <v>ASB RM 383 Run 5</v>
      </c>
      <c r="N330" s="53">
        <v>4</v>
      </c>
    </row>
    <row r="331" spans="1:14" ht="12.75" customHeight="1" x14ac:dyDescent="0.25">
      <c r="A331" s="8"/>
      <c r="B331" s="8" t="s">
        <v>41</v>
      </c>
      <c r="C331" s="75"/>
      <c r="D331" s="75"/>
      <c r="E331" s="76"/>
      <c r="F331" s="71" t="str">
        <f t="shared" si="4"/>
        <v/>
      </c>
      <c r="G331" s="43"/>
      <c r="H331" s="55">
        <f>'Sample Data'!C277</f>
        <v>0.82799999999999996</v>
      </c>
      <c r="I331" s="9"/>
      <c r="J331" s="55"/>
      <c r="K331" s="56"/>
      <c r="L331" s="63"/>
      <c r="M331" s="31"/>
    </row>
    <row r="332" spans="1:14" ht="12.75" customHeight="1" x14ac:dyDescent="0.25">
      <c r="A332" s="8"/>
      <c r="B332" s="8" t="s">
        <v>42</v>
      </c>
      <c r="C332" s="75"/>
      <c r="D332" s="75"/>
      <c r="E332" s="76"/>
      <c r="F332" s="71" t="str">
        <f t="shared" si="4"/>
        <v/>
      </c>
      <c r="G332" s="43"/>
      <c r="H332" s="55">
        <f>'Sample Data'!C278</f>
        <v>0.85</v>
      </c>
      <c r="I332" s="9"/>
      <c r="J332" s="55"/>
      <c r="K332" s="56"/>
      <c r="L332" s="63"/>
      <c r="M332" s="31"/>
    </row>
    <row r="333" spans="1:14" ht="12.75" customHeight="1" x14ac:dyDescent="0.25">
      <c r="A333" s="8" t="s">
        <v>202</v>
      </c>
      <c r="B333" s="8" t="s">
        <v>44</v>
      </c>
      <c r="C333" s="75" t="str">
        <f>'Sample Labels'!C1</f>
        <v>305-</v>
      </c>
      <c r="D333" s="75">
        <f>'Processing Sheet (DNA)'!A279</f>
        <v>39760</v>
      </c>
      <c r="E333" s="76">
        <f>'Processing Sheet (DNA)'!C279</f>
        <v>44204</v>
      </c>
      <c r="F333" s="71" t="str">
        <f t="shared" si="4"/>
        <v>NEG</v>
      </c>
      <c r="G333" s="43"/>
      <c r="H333" s="55">
        <f>'Sample Data'!C279</f>
        <v>0.13300000000000001</v>
      </c>
      <c r="I333" s="55">
        <f>'Sample Data'!D279</f>
        <v>0.13500000000000001</v>
      </c>
      <c r="J333" s="55">
        <f>'Sample Data'!E279</f>
        <v>4.0000000000000001E-3</v>
      </c>
      <c r="K333" s="55">
        <f>'Sample Data'!F279</f>
        <v>2.74</v>
      </c>
      <c r="L333" s="63"/>
      <c r="M333" s="31" t="str">
        <f>'Processing Sheet (DNA)'!B279</f>
        <v>ASB RM 383 Run 5</v>
      </c>
      <c r="N333" s="53">
        <v>5</v>
      </c>
    </row>
    <row r="334" spans="1:14" ht="12.75" customHeight="1" x14ac:dyDescent="0.25">
      <c r="A334" s="8"/>
      <c r="B334" s="8" t="s">
        <v>45</v>
      </c>
      <c r="C334" s="75"/>
      <c r="D334" s="75"/>
      <c r="E334" s="76"/>
      <c r="F334" s="71" t="str">
        <f t="shared" si="4"/>
        <v/>
      </c>
      <c r="G334" s="43"/>
      <c r="H334" s="55">
        <f>'Sample Data'!C280</f>
        <v>0.14000000000000001</v>
      </c>
      <c r="I334" s="9"/>
      <c r="J334" s="55"/>
      <c r="K334" s="56"/>
      <c r="L334" s="63"/>
      <c r="M334" s="31"/>
    </row>
    <row r="335" spans="1:14" ht="12.75" customHeight="1" x14ac:dyDescent="0.25">
      <c r="A335" s="8"/>
      <c r="B335" s="8" t="s">
        <v>46</v>
      </c>
      <c r="C335" s="68"/>
      <c r="D335" s="75"/>
      <c r="E335" s="76"/>
      <c r="F335" s="71" t="str">
        <f t="shared" si="4"/>
        <v/>
      </c>
      <c r="G335" s="43"/>
      <c r="H335" s="55">
        <f>'Sample Data'!C281</f>
        <v>0.13400000000000001</v>
      </c>
      <c r="I335" s="9"/>
      <c r="J335" s="55"/>
      <c r="K335" s="56"/>
      <c r="L335" s="63"/>
      <c r="M335" s="31"/>
    </row>
    <row r="336" spans="1:14" ht="12.75" customHeight="1" x14ac:dyDescent="0.25">
      <c r="A336" s="8" t="s">
        <v>203</v>
      </c>
      <c r="B336" s="8" t="s">
        <v>48</v>
      </c>
      <c r="C336" s="75" t="str">
        <f>'Sample Labels'!C1</f>
        <v>305-</v>
      </c>
      <c r="D336" s="75">
        <f>'Processing Sheet (DNA)'!A282</f>
        <v>39761</v>
      </c>
      <c r="E336" s="76">
        <f>'Processing Sheet (DNA)'!C282</f>
        <v>44204</v>
      </c>
      <c r="F336" s="71" t="str">
        <f t="shared" si="4"/>
        <v>POS</v>
      </c>
      <c r="G336" s="43"/>
      <c r="H336" s="55">
        <f>'Sample Data'!C282</f>
        <v>0.77</v>
      </c>
      <c r="I336" s="55">
        <f>'Sample Data'!D282</f>
        <v>0.77400000000000002</v>
      </c>
      <c r="J336" s="55">
        <f>'Sample Data'!E282</f>
        <v>7.0000000000000001E-3</v>
      </c>
      <c r="K336" s="55">
        <f>'Sample Data'!F282</f>
        <v>0.87</v>
      </c>
      <c r="L336" s="63"/>
      <c r="M336" s="31" t="str">
        <f>'Processing Sheet (DNA)'!B282</f>
        <v>ASB RM 383 Run 8</v>
      </c>
      <c r="N336" s="53">
        <v>6</v>
      </c>
    </row>
    <row r="337" spans="1:14" ht="12.75" customHeight="1" x14ac:dyDescent="0.25">
      <c r="A337" s="8"/>
      <c r="B337" s="8" t="s">
        <v>49</v>
      </c>
      <c r="C337" s="75"/>
      <c r="D337" s="75"/>
      <c r="E337" s="76"/>
      <c r="F337" s="71" t="str">
        <f t="shared" si="4"/>
        <v/>
      </c>
      <c r="G337" s="43"/>
      <c r="H337" s="55">
        <f>'Sample Data'!C283</f>
        <v>0.78200000000000003</v>
      </c>
      <c r="I337" s="9"/>
      <c r="J337" s="55"/>
      <c r="K337" s="56"/>
      <c r="L337" s="63"/>
      <c r="M337" s="31"/>
    </row>
    <row r="338" spans="1:14" ht="12.75" customHeight="1" x14ac:dyDescent="0.25">
      <c r="A338" s="8"/>
      <c r="B338" s="8" t="s">
        <v>50</v>
      </c>
      <c r="C338" s="75"/>
      <c r="D338" s="75"/>
      <c r="E338" s="76"/>
      <c r="F338" s="71" t="str">
        <f t="shared" si="4"/>
        <v/>
      </c>
      <c r="G338" s="43"/>
      <c r="H338" s="55">
        <f>'Sample Data'!C284</f>
        <v>0.77100000000000002</v>
      </c>
      <c r="I338" s="9"/>
      <c r="J338" s="55"/>
      <c r="K338" s="56"/>
      <c r="L338" s="63"/>
      <c r="M338" s="31"/>
    </row>
    <row r="339" spans="1:14" ht="12.75" customHeight="1" x14ac:dyDescent="0.25">
      <c r="A339" s="8" t="s">
        <v>204</v>
      </c>
      <c r="B339" s="8" t="s">
        <v>52</v>
      </c>
      <c r="C339" s="75" t="str">
        <f>'Sample Labels'!C1</f>
        <v>305-</v>
      </c>
      <c r="D339" s="75">
        <f>'Processing Sheet (DNA)'!A285</f>
        <v>39762</v>
      </c>
      <c r="E339" s="76">
        <f>'Processing Sheet (DNA)'!C285</f>
        <v>44204</v>
      </c>
      <c r="F339" s="71" t="str">
        <f t="shared" si="4"/>
        <v>NEG</v>
      </c>
      <c r="G339" s="43"/>
      <c r="H339" s="55">
        <f>'Sample Data'!C285</f>
        <v>8.9999999999999993E-3</v>
      </c>
      <c r="I339" s="55">
        <f>'Sample Data'!D285</f>
        <v>8.0000000000000002E-3</v>
      </c>
      <c r="J339" s="55">
        <f>'Sample Data'!E285</f>
        <v>1E-3</v>
      </c>
      <c r="K339" s="55">
        <f>'Sample Data'!F285</f>
        <v>15.86</v>
      </c>
      <c r="L339" s="63"/>
      <c r="M339" s="31" t="str">
        <f>'Processing Sheet (DNA)'!B285</f>
        <v>ASB RM 383 Run 5</v>
      </c>
      <c r="N339" s="53">
        <v>7</v>
      </c>
    </row>
    <row r="340" spans="1:14" ht="12.75" customHeight="1" x14ac:dyDescent="0.25">
      <c r="A340" s="8"/>
      <c r="B340" s="8" t="s">
        <v>53</v>
      </c>
      <c r="C340" s="75"/>
      <c r="D340" s="75"/>
      <c r="E340" s="76"/>
      <c r="F340" s="71" t="str">
        <f t="shared" si="4"/>
        <v/>
      </c>
      <c r="G340" s="43"/>
      <c r="H340" s="55">
        <f>'Sample Data'!C286</f>
        <v>7.0000000000000001E-3</v>
      </c>
      <c r="I340" s="9"/>
      <c r="J340" s="55"/>
      <c r="K340" s="56"/>
      <c r="L340" s="63"/>
      <c r="M340" s="31"/>
    </row>
    <row r="341" spans="1:14" ht="12.75" customHeight="1" x14ac:dyDescent="0.25">
      <c r="A341" s="8"/>
      <c r="B341" s="8" t="s">
        <v>54</v>
      </c>
      <c r="C341" s="75"/>
      <c r="D341" s="75"/>
      <c r="E341" s="76"/>
      <c r="F341" s="71" t="str">
        <f t="shared" si="4"/>
        <v/>
      </c>
      <c r="G341" s="43"/>
      <c r="H341" s="55">
        <f>'Sample Data'!C287</f>
        <v>8.9999999999999993E-3</v>
      </c>
      <c r="I341" s="9"/>
      <c r="J341" s="55"/>
      <c r="K341" s="56"/>
      <c r="L341" s="63"/>
      <c r="M341" s="31"/>
    </row>
    <row r="342" spans="1:14" ht="12.75" customHeight="1" x14ac:dyDescent="0.25">
      <c r="A342" s="8" t="s">
        <v>205</v>
      </c>
      <c r="B342" s="8" t="s">
        <v>56</v>
      </c>
      <c r="C342" s="75" t="str">
        <f>'Sample Labels'!C1</f>
        <v>305-</v>
      </c>
      <c r="D342" s="75">
        <f>'Processing Sheet (DNA)'!A288</f>
        <v>23078</v>
      </c>
      <c r="E342" s="76">
        <f>'Processing Sheet (DNA)'!C288</f>
        <v>44208</v>
      </c>
      <c r="F342" s="71" t="str">
        <f t="shared" si="4"/>
        <v>NEG</v>
      </c>
      <c r="G342" s="43"/>
      <c r="H342" s="55">
        <f>'Sample Data'!C288</f>
        <v>2E-3</v>
      </c>
      <c r="I342" s="55">
        <f>'Sample Data'!D288</f>
        <v>1E-3</v>
      </c>
      <c r="J342" s="55">
        <f>'Sample Data'!E288</f>
        <v>1E-3</v>
      </c>
      <c r="K342" s="55">
        <f>'Sample Data'!F288</f>
        <v>196.77</v>
      </c>
      <c r="L342" s="63"/>
      <c r="M342" s="31" t="str">
        <f>'Processing Sheet (DNA)'!B288</f>
        <v>ASB RM 376</v>
      </c>
      <c r="N342" s="53">
        <v>8</v>
      </c>
    </row>
    <row r="343" spans="1:14" ht="12.75" customHeight="1" x14ac:dyDescent="0.25">
      <c r="A343" s="8"/>
      <c r="B343" s="8" t="s">
        <v>57</v>
      </c>
      <c r="C343" s="75"/>
      <c r="D343" s="75"/>
      <c r="E343" s="76"/>
      <c r="F343" s="71" t="str">
        <f t="shared" si="4"/>
        <v/>
      </c>
      <c r="G343" s="43"/>
      <c r="H343" s="55">
        <f>'Sample Data'!C289</f>
        <v>0</v>
      </c>
      <c r="I343" s="9"/>
      <c r="J343" s="55"/>
      <c r="K343" s="56"/>
      <c r="L343" s="63"/>
      <c r="M343" s="31"/>
    </row>
    <row r="344" spans="1:14" ht="12.75" customHeight="1" x14ac:dyDescent="0.25">
      <c r="A344" s="8"/>
      <c r="B344" s="8" t="s">
        <v>58</v>
      </c>
      <c r="C344" s="75"/>
      <c r="D344" s="75"/>
      <c r="E344" s="76"/>
      <c r="F344" s="71" t="str">
        <f t="shared" si="4"/>
        <v/>
      </c>
      <c r="G344" s="43"/>
      <c r="H344" s="55">
        <f>'Sample Data'!C290</f>
        <v>0</v>
      </c>
      <c r="I344" s="9"/>
      <c r="J344" s="55"/>
      <c r="K344" s="56"/>
      <c r="L344" s="63"/>
      <c r="M344" s="31"/>
    </row>
    <row r="345" spans="1:14" ht="12.75" customHeight="1" x14ac:dyDescent="0.25">
      <c r="A345" s="8" t="s">
        <v>206</v>
      </c>
      <c r="B345" s="8" t="s">
        <v>60</v>
      </c>
      <c r="C345" s="75" t="str">
        <f>'Sample Labels'!C1</f>
        <v>305-</v>
      </c>
      <c r="D345" s="75">
        <f>'Processing Sheet (DNA)'!A291</f>
        <v>30658</v>
      </c>
      <c r="E345" s="76">
        <f>'Processing Sheet (DNA)'!C291</f>
        <v>44208</v>
      </c>
      <c r="F345" s="71" t="str">
        <f t="shared" si="4"/>
        <v>NEG</v>
      </c>
      <c r="G345" s="43"/>
      <c r="H345" s="55">
        <f>'Sample Data'!C291</f>
        <v>5.0000000000000001E-3</v>
      </c>
      <c r="I345" s="55">
        <f>'Sample Data'!D291</f>
        <v>3.0000000000000001E-3</v>
      </c>
      <c r="J345" s="55">
        <f>'Sample Data'!E291</f>
        <v>2E-3</v>
      </c>
      <c r="K345" s="55">
        <f>'Sample Data'!F291</f>
        <v>44.06</v>
      </c>
      <c r="L345" s="63"/>
      <c r="M345" s="31" t="str">
        <f>'Processing Sheet (DNA)'!B291</f>
        <v>ASB RM 376</v>
      </c>
      <c r="N345" s="53">
        <v>9</v>
      </c>
    </row>
    <row r="346" spans="1:14" ht="12.75" customHeight="1" x14ac:dyDescent="0.25">
      <c r="A346" s="8"/>
      <c r="B346" s="8" t="s">
        <v>61</v>
      </c>
      <c r="C346" s="75"/>
      <c r="D346" s="75"/>
      <c r="E346" s="76"/>
      <c r="F346" s="71" t="str">
        <f t="shared" si="4"/>
        <v/>
      </c>
      <c r="G346" s="43"/>
      <c r="H346" s="55">
        <f>'Sample Data'!C292</f>
        <v>2E-3</v>
      </c>
      <c r="I346" s="9"/>
      <c r="J346" s="55"/>
      <c r="K346" s="56"/>
      <c r="L346" s="63"/>
      <c r="M346" s="31"/>
    </row>
    <row r="347" spans="1:14" ht="12.75" customHeight="1" x14ac:dyDescent="0.25">
      <c r="A347" s="8"/>
      <c r="B347" s="8" t="s">
        <v>62</v>
      </c>
      <c r="C347" s="75"/>
      <c r="D347" s="75"/>
      <c r="E347" s="76"/>
      <c r="F347" s="71" t="str">
        <f t="shared" si="4"/>
        <v/>
      </c>
      <c r="G347" s="43"/>
      <c r="H347" s="55">
        <f>'Sample Data'!C293</f>
        <v>3.0000000000000001E-3</v>
      </c>
      <c r="I347" s="9"/>
      <c r="J347" s="55"/>
      <c r="K347" s="56"/>
      <c r="L347" s="63"/>
      <c r="M347" s="31"/>
    </row>
    <row r="348" spans="1:14" ht="12.75" customHeight="1" x14ac:dyDescent="0.25">
      <c r="A348" s="8" t="s">
        <v>207</v>
      </c>
      <c r="B348" s="8" t="s">
        <v>64</v>
      </c>
      <c r="C348" s="75" t="str">
        <f>'Sample Labels'!C1</f>
        <v>305-</v>
      </c>
      <c r="D348" s="75">
        <f>'Processing Sheet (DNA)'!A294</f>
        <v>32161</v>
      </c>
      <c r="E348" s="76">
        <f>'Processing Sheet (DNA)'!C294</f>
        <v>44208</v>
      </c>
      <c r="F348" s="71" t="str">
        <f t="shared" si="4"/>
        <v>NEG</v>
      </c>
      <c r="G348" s="43"/>
      <c r="H348" s="55">
        <f>'Sample Data'!C294</f>
        <v>3.0000000000000001E-3</v>
      </c>
      <c r="I348" s="55">
        <f>'Sample Data'!D294</f>
        <v>2E-3</v>
      </c>
      <c r="J348" s="55">
        <f>'Sample Data'!E294</f>
        <v>1E-3</v>
      </c>
      <c r="K348" s="55">
        <f>'Sample Data'!F294</f>
        <v>46.36</v>
      </c>
      <c r="L348" s="63"/>
      <c r="M348" s="31" t="str">
        <f>'Processing Sheet (DNA)'!B294</f>
        <v>ASB RM 376</v>
      </c>
      <c r="N348" s="53">
        <v>10</v>
      </c>
    </row>
    <row r="349" spans="1:14" ht="12.75" customHeight="1" x14ac:dyDescent="0.25">
      <c r="A349" s="8"/>
      <c r="B349" s="8" t="s">
        <v>65</v>
      </c>
      <c r="C349" s="75"/>
      <c r="D349" s="75"/>
      <c r="E349" s="76"/>
      <c r="F349" s="71" t="str">
        <f t="shared" si="4"/>
        <v/>
      </c>
      <c r="G349" s="43"/>
      <c r="H349" s="55">
        <f>'Sample Data'!C295</f>
        <v>1E-3</v>
      </c>
      <c r="I349" s="9"/>
      <c r="J349" s="55"/>
      <c r="K349" s="56"/>
      <c r="L349" s="63"/>
      <c r="M349" s="31"/>
    </row>
    <row r="350" spans="1:14" ht="12.75" customHeight="1" x14ac:dyDescent="0.25">
      <c r="A350" s="8"/>
      <c r="B350" s="8" t="s">
        <v>66</v>
      </c>
      <c r="C350" s="75"/>
      <c r="D350" s="75"/>
      <c r="E350" s="76"/>
      <c r="F350" s="71" t="str">
        <f t="shared" si="4"/>
        <v/>
      </c>
      <c r="G350" s="43"/>
      <c r="H350" s="55">
        <f>'Sample Data'!C296</f>
        <v>3.0000000000000001E-3</v>
      </c>
      <c r="I350" s="9"/>
      <c r="J350" s="55"/>
      <c r="K350" s="56"/>
      <c r="L350" s="63"/>
      <c r="M350" s="31"/>
    </row>
    <row r="351" spans="1:14" ht="12.75" customHeight="1" x14ac:dyDescent="0.25">
      <c r="A351" s="8" t="s">
        <v>208</v>
      </c>
      <c r="B351" s="8" t="s">
        <v>68</v>
      </c>
      <c r="C351" s="75" t="str">
        <f>'Sample Labels'!C1</f>
        <v>305-</v>
      </c>
      <c r="D351" s="75">
        <f>'Processing Sheet (DNA)'!A297</f>
        <v>33466</v>
      </c>
      <c r="E351" s="76">
        <f>'Processing Sheet (DNA)'!C297</f>
        <v>44208</v>
      </c>
      <c r="F351" s="71" t="str">
        <f t="shared" si="4"/>
        <v>NEG</v>
      </c>
      <c r="G351" s="43"/>
      <c r="H351" s="55">
        <f>'Sample Data'!C297</f>
        <v>5.0000000000000001E-3</v>
      </c>
      <c r="I351" s="55">
        <f>'Sample Data'!D297</f>
        <v>5.0000000000000001E-3</v>
      </c>
      <c r="J351" s="55">
        <f>'Sample Data'!E297</f>
        <v>1E-3</v>
      </c>
      <c r="K351" s="55">
        <f>'Sample Data'!F297</f>
        <v>13.12</v>
      </c>
      <c r="L351" s="63"/>
      <c r="M351" s="31" t="str">
        <f>'Processing Sheet (DNA)'!B297</f>
        <v>ASB RM 376  E-1</v>
      </c>
      <c r="N351" s="53">
        <v>11</v>
      </c>
    </row>
    <row r="352" spans="1:14" ht="12.75" customHeight="1" x14ac:dyDescent="0.25">
      <c r="A352" s="8"/>
      <c r="B352" s="8" t="s">
        <v>69</v>
      </c>
      <c r="C352" s="75"/>
      <c r="D352" s="75"/>
      <c r="E352" s="76"/>
      <c r="F352" s="71" t="str">
        <f t="shared" si="4"/>
        <v/>
      </c>
      <c r="G352" s="43"/>
      <c r="H352" s="55">
        <f>'Sample Data'!C298</f>
        <v>4.0000000000000001E-3</v>
      </c>
      <c r="I352" s="9"/>
      <c r="J352" s="55"/>
      <c r="K352" s="56"/>
      <c r="L352" s="63"/>
      <c r="M352" s="31"/>
    </row>
    <row r="353" spans="1:14" ht="12.75" customHeight="1" x14ac:dyDescent="0.25">
      <c r="A353" s="8"/>
      <c r="B353" s="8" t="s">
        <v>70</v>
      </c>
      <c r="C353" s="75"/>
      <c r="D353" s="75"/>
      <c r="E353" s="76"/>
      <c r="F353" s="71" t="str">
        <f t="shared" si="4"/>
        <v/>
      </c>
      <c r="G353" s="43"/>
      <c r="H353" s="55">
        <f>'Sample Data'!C299</f>
        <v>6.0000000000000001E-3</v>
      </c>
      <c r="I353" s="9"/>
      <c r="J353" s="55"/>
      <c r="K353" s="56"/>
      <c r="L353" s="63"/>
      <c r="M353" s="31"/>
    </row>
    <row r="354" spans="1:14" ht="12.75" customHeight="1" x14ac:dyDescent="0.25">
      <c r="A354" s="8" t="s">
        <v>209</v>
      </c>
      <c r="B354" s="8" t="s">
        <v>72</v>
      </c>
      <c r="C354" s="75" t="str">
        <f>'Sample Labels'!C1</f>
        <v>305-</v>
      </c>
      <c r="D354" s="75">
        <f>'Processing Sheet (DNA)'!A300</f>
        <v>33469</v>
      </c>
      <c r="E354" s="76">
        <f>'Processing Sheet (DNA)'!C300</f>
        <v>44208</v>
      </c>
      <c r="F354" s="71" t="str">
        <f t="shared" si="4"/>
        <v>NEG</v>
      </c>
      <c r="G354" s="43"/>
      <c r="H354" s="55">
        <f>'Sample Data'!C300</f>
        <v>6.0000000000000001E-3</v>
      </c>
      <c r="I354" s="55">
        <f>'Sample Data'!D300</f>
        <v>5.0000000000000001E-3</v>
      </c>
      <c r="J354" s="55">
        <f>'Sample Data'!E300</f>
        <v>1E-3</v>
      </c>
      <c r="K354" s="55">
        <f>'Sample Data'!F300</f>
        <v>20.6</v>
      </c>
      <c r="L354" s="63"/>
      <c r="M354" s="31" t="str">
        <f>'Processing Sheet (DNA)'!B300</f>
        <v>ASB RM 376</v>
      </c>
      <c r="N354" s="53">
        <v>1</v>
      </c>
    </row>
    <row r="355" spans="1:14" ht="12.75" customHeight="1" x14ac:dyDescent="0.25">
      <c r="A355" s="8"/>
      <c r="B355" s="8" t="s">
        <v>73</v>
      </c>
      <c r="C355" s="75"/>
      <c r="D355" s="75"/>
      <c r="E355" s="76"/>
      <c r="F355" s="71" t="str">
        <f t="shared" si="4"/>
        <v/>
      </c>
      <c r="G355" s="43"/>
      <c r="H355" s="55">
        <f>'Sample Data'!C301</f>
        <v>4.0000000000000001E-3</v>
      </c>
      <c r="I355" s="9"/>
      <c r="J355" s="55"/>
      <c r="K355" s="56"/>
      <c r="L355" s="63"/>
      <c r="M355" s="31"/>
    </row>
    <row r="356" spans="1:14" ht="12.75" customHeight="1" x14ac:dyDescent="0.25">
      <c r="A356" s="8"/>
      <c r="B356" s="8" t="s">
        <v>74</v>
      </c>
      <c r="C356" s="75"/>
      <c r="D356" s="75"/>
      <c r="E356" s="76"/>
      <c r="F356" s="71" t="str">
        <f t="shared" si="4"/>
        <v/>
      </c>
      <c r="G356" s="43"/>
      <c r="H356" s="55">
        <f>'Sample Data'!C302</f>
        <v>5.0000000000000001E-3</v>
      </c>
      <c r="I356" s="9"/>
      <c r="J356" s="55"/>
      <c r="K356" s="56"/>
      <c r="L356" s="63"/>
      <c r="M356" s="31"/>
    </row>
    <row r="357" spans="1:14" ht="12.75" customHeight="1" x14ac:dyDescent="0.25">
      <c r="A357" s="8" t="s">
        <v>210</v>
      </c>
      <c r="B357" s="8" t="s">
        <v>76</v>
      </c>
      <c r="C357" s="75" t="str">
        <f>'Sample Labels'!C1</f>
        <v>305-</v>
      </c>
      <c r="D357" s="75">
        <f>'Processing Sheet (DNA)'!A303</f>
        <v>33470</v>
      </c>
      <c r="E357" s="76">
        <f>'Processing Sheet (DNA)'!C303</f>
        <v>44208</v>
      </c>
      <c r="F357" s="71" t="str">
        <f t="shared" si="4"/>
        <v>NEG</v>
      </c>
      <c r="G357" s="43"/>
      <c r="H357" s="55">
        <f>'Sample Data'!C303</f>
        <v>4.0000000000000001E-3</v>
      </c>
      <c r="I357" s="55">
        <f>'Sample Data'!D303</f>
        <v>3.0000000000000001E-3</v>
      </c>
      <c r="J357" s="55">
        <f>'Sample Data'!E303</f>
        <v>1E-3</v>
      </c>
      <c r="K357" s="55">
        <f>'Sample Data'!F303</f>
        <v>32.82</v>
      </c>
      <c r="L357" s="63"/>
      <c r="M357" s="31" t="str">
        <f>'Processing Sheet (DNA)'!B303</f>
        <v>ASB RM 376</v>
      </c>
      <c r="N357" s="53">
        <v>2</v>
      </c>
    </row>
    <row r="358" spans="1:14" ht="12.75" customHeight="1" x14ac:dyDescent="0.25">
      <c r="A358" s="8"/>
      <c r="B358" s="8" t="s">
        <v>77</v>
      </c>
      <c r="C358" s="75"/>
      <c r="D358" s="75"/>
      <c r="E358" s="76"/>
      <c r="F358" s="71" t="str">
        <f t="shared" si="4"/>
        <v/>
      </c>
      <c r="G358" s="43"/>
      <c r="H358" s="55">
        <f>'Sample Data'!C304</f>
        <v>2E-3</v>
      </c>
      <c r="I358" s="9"/>
      <c r="J358" s="55"/>
      <c r="K358" s="56"/>
      <c r="L358" s="63"/>
      <c r="M358" s="31"/>
    </row>
    <row r="359" spans="1:14" ht="12.75" customHeight="1" x14ac:dyDescent="0.25">
      <c r="A359" s="8"/>
      <c r="B359" s="8" t="s">
        <v>78</v>
      </c>
      <c r="C359" s="75"/>
      <c r="D359" s="75"/>
      <c r="E359" s="76"/>
      <c r="F359" s="71" t="str">
        <f t="shared" si="4"/>
        <v/>
      </c>
      <c r="G359" s="43"/>
      <c r="H359" s="55">
        <f>'Sample Data'!C305</f>
        <v>4.0000000000000001E-3</v>
      </c>
      <c r="I359" s="9"/>
      <c r="J359" s="55"/>
      <c r="K359" s="56"/>
      <c r="L359" s="63"/>
      <c r="M359" s="31"/>
    </row>
    <row r="360" spans="1:14" ht="12.75" customHeight="1" x14ac:dyDescent="0.25">
      <c r="A360" s="8" t="s">
        <v>211</v>
      </c>
      <c r="B360" s="8" t="s">
        <v>80</v>
      </c>
      <c r="C360" s="75" t="str">
        <f>'Sample Labels'!C1</f>
        <v>305-</v>
      </c>
      <c r="D360" s="75">
        <f>'Processing Sheet (DNA)'!A306</f>
        <v>33472</v>
      </c>
      <c r="E360" s="76">
        <f>'Processing Sheet (DNA)'!C306</f>
        <v>44208</v>
      </c>
      <c r="F360" s="71" t="str">
        <f t="shared" si="4"/>
        <v>NEG</v>
      </c>
      <c r="G360" s="43"/>
      <c r="H360" s="55">
        <f>'Sample Data'!C306</f>
        <v>2E-3</v>
      </c>
      <c r="I360" s="55">
        <f>'Sample Data'!D306</f>
        <v>2E-3</v>
      </c>
      <c r="J360" s="55">
        <f>'Sample Data'!E306</f>
        <v>0</v>
      </c>
      <c r="K360" s="55">
        <f>'Sample Data'!F306</f>
        <v>13.68</v>
      </c>
      <c r="L360" s="63"/>
      <c r="M360" s="31" t="str">
        <f>'Processing Sheet (DNA)'!B306</f>
        <v>ASB RM 376</v>
      </c>
      <c r="N360" s="53">
        <v>3</v>
      </c>
    </row>
    <row r="361" spans="1:14" ht="12.75" customHeight="1" x14ac:dyDescent="0.25">
      <c r="A361" s="8"/>
      <c r="B361" s="8" t="s">
        <v>81</v>
      </c>
      <c r="C361" s="75"/>
      <c r="D361" s="75"/>
      <c r="E361" s="76"/>
      <c r="F361" s="71" t="str">
        <f t="shared" si="4"/>
        <v/>
      </c>
      <c r="G361" s="43"/>
      <c r="H361" s="55">
        <f>'Sample Data'!C307</f>
        <v>2E-3</v>
      </c>
      <c r="I361" s="9"/>
      <c r="J361" s="55"/>
      <c r="K361" s="56"/>
      <c r="L361" s="63"/>
      <c r="M361" s="31"/>
    </row>
    <row r="362" spans="1:14" ht="12.75" customHeight="1" x14ac:dyDescent="0.25">
      <c r="A362" s="8"/>
      <c r="B362" s="8" t="s">
        <v>82</v>
      </c>
      <c r="C362" s="75"/>
      <c r="D362" s="75"/>
      <c r="E362" s="76"/>
      <c r="F362" s="71" t="str">
        <f t="shared" si="4"/>
        <v/>
      </c>
      <c r="G362" s="43"/>
      <c r="H362" s="55">
        <f>'Sample Data'!C308</f>
        <v>2E-3</v>
      </c>
      <c r="I362" s="9"/>
      <c r="J362" s="55"/>
      <c r="K362" s="56"/>
      <c r="L362" s="63"/>
      <c r="M362" s="31"/>
    </row>
    <row r="363" spans="1:14" ht="12.75" customHeight="1" x14ac:dyDescent="0.25">
      <c r="A363" s="8" t="s">
        <v>212</v>
      </c>
      <c r="B363" s="8" t="s">
        <v>84</v>
      </c>
      <c r="C363" s="75" t="str">
        <f>'Sample Labels'!C1</f>
        <v>305-</v>
      </c>
      <c r="D363" s="75">
        <f>'Processing Sheet (DNA)'!A309</f>
        <v>33473</v>
      </c>
      <c r="E363" s="76">
        <f>'Processing Sheet (DNA)'!C309</f>
        <v>44208</v>
      </c>
      <c r="F363" s="71" t="str">
        <f t="shared" si="4"/>
        <v>NEG</v>
      </c>
      <c r="G363" s="43"/>
      <c r="H363" s="55">
        <f>'Sample Data'!C309</f>
        <v>4.0000000000000001E-3</v>
      </c>
      <c r="I363" s="55">
        <f>'Sample Data'!D309</f>
        <v>3.0000000000000001E-3</v>
      </c>
      <c r="J363" s="55">
        <f>'Sample Data'!E309</f>
        <v>1E-3</v>
      </c>
      <c r="K363" s="55">
        <f>'Sample Data'!F309</f>
        <v>32.47</v>
      </c>
      <c r="L363" s="63"/>
      <c r="M363" s="31" t="str">
        <f>'Processing Sheet (DNA)'!B309</f>
        <v>ASB RM 376</v>
      </c>
      <c r="N363" s="53">
        <v>4</v>
      </c>
    </row>
    <row r="364" spans="1:14" ht="12.75" customHeight="1" x14ac:dyDescent="0.25">
      <c r="A364" s="8"/>
      <c r="B364" s="8" t="s">
        <v>85</v>
      </c>
      <c r="C364" s="75"/>
      <c r="D364" s="75"/>
      <c r="E364" s="76"/>
      <c r="F364" s="71" t="str">
        <f t="shared" si="4"/>
        <v/>
      </c>
      <c r="G364" s="43"/>
      <c r="H364" s="55">
        <f>'Sample Data'!C310</f>
        <v>3.0000000000000001E-3</v>
      </c>
      <c r="I364" s="9"/>
      <c r="J364" s="55"/>
      <c r="K364" s="56"/>
      <c r="L364" s="63"/>
      <c r="M364" s="31"/>
    </row>
    <row r="365" spans="1:14" ht="12.75" customHeight="1" x14ac:dyDescent="0.25">
      <c r="A365" s="8"/>
      <c r="B365" s="8" t="s">
        <v>86</v>
      </c>
      <c r="C365" s="75"/>
      <c r="D365" s="75"/>
      <c r="E365" s="76"/>
      <c r="F365" s="71" t="str">
        <f t="shared" si="4"/>
        <v/>
      </c>
      <c r="G365" s="43"/>
      <c r="H365" s="55">
        <f>'Sample Data'!C311</f>
        <v>2E-3</v>
      </c>
      <c r="I365" s="9"/>
      <c r="J365" s="55"/>
      <c r="K365" s="56"/>
      <c r="L365" s="63"/>
      <c r="M365" s="31"/>
    </row>
    <row r="366" spans="1:14" ht="12.75" customHeight="1" x14ac:dyDescent="0.25">
      <c r="A366" s="8" t="s">
        <v>213</v>
      </c>
      <c r="B366" s="8" t="s">
        <v>88</v>
      </c>
      <c r="C366" s="75" t="str">
        <f>'Sample Labels'!C1</f>
        <v>305-</v>
      </c>
      <c r="D366" s="75">
        <f>'Processing Sheet (DNA)'!A312</f>
        <v>33477</v>
      </c>
      <c r="E366" s="76">
        <f>'Processing Sheet (DNA)'!C312</f>
        <v>44208</v>
      </c>
      <c r="F366" s="71" t="str">
        <f t="shared" si="4"/>
        <v>NEG</v>
      </c>
      <c r="G366" s="43"/>
      <c r="H366" s="55">
        <f>'Sample Data'!C312</f>
        <v>2E-3</v>
      </c>
      <c r="I366" s="55">
        <f>'Sample Data'!D312</f>
        <v>3.0000000000000001E-3</v>
      </c>
      <c r="J366" s="55">
        <f>'Sample Data'!E312</f>
        <v>2E-3</v>
      </c>
      <c r="K366" s="55">
        <f>'Sample Data'!F312</f>
        <v>60.4</v>
      </c>
      <c r="L366" s="63"/>
      <c r="M366" s="31" t="str">
        <f>'Processing Sheet (DNA)'!B312</f>
        <v>ASB RM 376</v>
      </c>
      <c r="N366" s="53">
        <v>5</v>
      </c>
    </row>
    <row r="367" spans="1:14" ht="12.75" customHeight="1" x14ac:dyDescent="0.25">
      <c r="A367" s="8"/>
      <c r="B367" s="8" t="s">
        <v>89</v>
      </c>
      <c r="C367" s="68"/>
      <c r="D367" s="75"/>
      <c r="E367" s="76"/>
      <c r="F367" s="71" t="str">
        <f t="shared" si="4"/>
        <v/>
      </c>
      <c r="G367" s="43"/>
      <c r="H367" s="55">
        <f>'Sample Data'!C313</f>
        <v>2E-3</v>
      </c>
      <c r="I367" s="9"/>
      <c r="J367" s="55"/>
      <c r="K367" s="56"/>
      <c r="L367" s="63"/>
      <c r="M367" s="31"/>
    </row>
    <row r="368" spans="1:14" ht="12.75" customHeight="1" x14ac:dyDescent="0.25">
      <c r="A368" s="8"/>
      <c r="B368" s="8" t="s">
        <v>90</v>
      </c>
      <c r="C368" s="68"/>
      <c r="D368" s="75"/>
      <c r="E368" s="76"/>
      <c r="F368" s="71" t="str">
        <f t="shared" si="4"/>
        <v/>
      </c>
      <c r="G368" s="43"/>
      <c r="H368" s="55">
        <f>'Sample Data'!C314</f>
        <v>6.0000000000000001E-3</v>
      </c>
      <c r="I368" s="9"/>
      <c r="J368" s="55"/>
      <c r="K368" s="56"/>
      <c r="L368" s="63"/>
      <c r="M368" s="31"/>
    </row>
    <row r="369" spans="1:14" ht="12.75" customHeight="1" x14ac:dyDescent="0.25">
      <c r="A369" s="8" t="s">
        <v>214</v>
      </c>
      <c r="B369" s="8" t="s">
        <v>92</v>
      </c>
      <c r="C369" s="75" t="str">
        <f>'Sample Labels'!C1</f>
        <v>305-</v>
      </c>
      <c r="D369" s="75">
        <f>'Processing Sheet (DNA)'!A315</f>
        <v>33479</v>
      </c>
      <c r="E369" s="76">
        <f>'Processing Sheet (DNA)'!C315</f>
        <v>44208</v>
      </c>
      <c r="F369" s="71" t="str">
        <f t="shared" si="4"/>
        <v>NEG</v>
      </c>
      <c r="G369" s="43"/>
      <c r="H369" s="55">
        <f>'Sample Data'!C315</f>
        <v>2E-3</v>
      </c>
      <c r="I369" s="55">
        <f>'Sample Data'!D315</f>
        <v>2E-3</v>
      </c>
      <c r="J369" s="55">
        <f>'Sample Data'!E315</f>
        <v>1E-3</v>
      </c>
      <c r="K369" s="55">
        <f>'Sample Data'!F315</f>
        <v>21.88</v>
      </c>
      <c r="L369" s="63"/>
      <c r="M369" s="31" t="str">
        <f>'Processing Sheet (DNA)'!B315</f>
        <v>ASB RM 376</v>
      </c>
      <c r="N369" s="53">
        <v>6</v>
      </c>
    </row>
    <row r="370" spans="1:14" ht="12.75" customHeight="1" x14ac:dyDescent="0.25">
      <c r="A370" s="8"/>
      <c r="B370" s="8" t="s">
        <v>93</v>
      </c>
      <c r="C370" s="68"/>
      <c r="D370" s="75"/>
      <c r="E370" s="76"/>
      <c r="F370" s="71" t="str">
        <f t="shared" si="4"/>
        <v/>
      </c>
      <c r="G370" s="43"/>
      <c r="H370" s="55">
        <f>'Sample Data'!C316</f>
        <v>2E-3</v>
      </c>
      <c r="I370" s="9"/>
      <c r="J370" s="55"/>
      <c r="K370" s="56"/>
      <c r="L370" s="63"/>
      <c r="M370" s="31"/>
    </row>
    <row r="371" spans="1:14" ht="12.75" customHeight="1" x14ac:dyDescent="0.25">
      <c r="A371" s="8"/>
      <c r="B371" s="8" t="s">
        <v>94</v>
      </c>
      <c r="C371" s="68"/>
      <c r="D371" s="75"/>
      <c r="E371" s="76"/>
      <c r="F371" s="71" t="str">
        <f t="shared" si="4"/>
        <v/>
      </c>
      <c r="G371" s="43"/>
      <c r="H371" s="55">
        <f>'Sample Data'!C317</f>
        <v>3.0000000000000001E-3</v>
      </c>
      <c r="I371" s="9"/>
      <c r="J371" s="55"/>
      <c r="K371" s="56"/>
      <c r="L371" s="63"/>
      <c r="M371" s="31"/>
    </row>
    <row r="372" spans="1:14" ht="12.75" customHeight="1" x14ac:dyDescent="0.25">
      <c r="A372" s="8" t="s">
        <v>215</v>
      </c>
      <c r="B372" s="8" t="s">
        <v>96</v>
      </c>
      <c r="C372" s="75" t="str">
        <f>'Sample Labels'!C1</f>
        <v>305-</v>
      </c>
      <c r="D372" s="75">
        <f>'Processing Sheet (DNA)'!A318</f>
        <v>33480</v>
      </c>
      <c r="E372" s="76">
        <f>'Processing Sheet (DNA)'!C318</f>
        <v>44208</v>
      </c>
      <c r="F372" s="71" t="str">
        <f t="shared" si="4"/>
        <v>NEG</v>
      </c>
      <c r="G372" s="43"/>
      <c r="H372" s="55">
        <f>'Sample Data'!C318</f>
        <v>4.0000000000000001E-3</v>
      </c>
      <c r="I372" s="55">
        <f>'Sample Data'!D318</f>
        <v>3.0000000000000001E-3</v>
      </c>
      <c r="J372" s="55">
        <f>'Sample Data'!E318</f>
        <v>1E-3</v>
      </c>
      <c r="K372" s="55">
        <f>'Sample Data'!F318</f>
        <v>22.3</v>
      </c>
      <c r="L372" s="63"/>
      <c r="M372" s="31" t="str">
        <f>'Processing Sheet (DNA)'!B318</f>
        <v>ASB RM 376</v>
      </c>
      <c r="N372" s="53">
        <v>7</v>
      </c>
    </row>
    <row r="373" spans="1:14" ht="12.75" customHeight="1" x14ac:dyDescent="0.25">
      <c r="A373" s="8"/>
      <c r="B373" s="8" t="s">
        <v>97</v>
      </c>
      <c r="C373" s="68"/>
      <c r="D373" s="75"/>
      <c r="E373" s="76"/>
      <c r="F373" s="71" t="str">
        <f t="shared" si="4"/>
        <v/>
      </c>
      <c r="G373" s="43"/>
      <c r="H373" s="55">
        <f>'Sample Data'!C319</f>
        <v>3.0000000000000001E-3</v>
      </c>
      <c r="I373" s="9"/>
      <c r="J373" s="55"/>
      <c r="K373" s="56"/>
      <c r="L373" s="63"/>
      <c r="M373" s="31"/>
    </row>
    <row r="374" spans="1:14" ht="12.75" customHeight="1" x14ac:dyDescent="0.25">
      <c r="A374" s="8"/>
      <c r="B374" s="8" t="s">
        <v>98</v>
      </c>
      <c r="C374" s="68"/>
      <c r="D374" s="75"/>
      <c r="E374" s="76"/>
      <c r="F374" s="71" t="str">
        <f t="shared" si="4"/>
        <v/>
      </c>
      <c r="G374" s="43"/>
      <c r="H374" s="55">
        <f>'Sample Data'!C320</f>
        <v>2E-3</v>
      </c>
      <c r="I374" s="9"/>
      <c r="J374" s="55"/>
      <c r="K374" s="56"/>
      <c r="L374" s="63"/>
      <c r="M374" s="31"/>
    </row>
    <row r="375" spans="1:14" ht="12.75" customHeight="1" x14ac:dyDescent="0.25">
      <c r="A375" s="8" t="s">
        <v>216</v>
      </c>
      <c r="B375" s="8" t="s">
        <v>100</v>
      </c>
      <c r="C375" s="75" t="str">
        <f>'Sample Labels'!C1</f>
        <v>305-</v>
      </c>
      <c r="D375" s="75">
        <f>'Processing Sheet (DNA)'!A321</f>
        <v>33481</v>
      </c>
      <c r="E375" s="76">
        <f>'Processing Sheet (DNA)'!C321</f>
        <v>44208</v>
      </c>
      <c r="F375" s="71" t="str">
        <f t="shared" si="4"/>
        <v>NEG</v>
      </c>
      <c r="G375" s="43"/>
      <c r="H375" s="55">
        <f>'Sample Data'!C321</f>
        <v>6.0000000000000001E-3</v>
      </c>
      <c r="I375" s="55">
        <f>'Sample Data'!D321</f>
        <v>0.01</v>
      </c>
      <c r="J375" s="55">
        <f>'Sample Data'!E321</f>
        <v>4.0000000000000001E-3</v>
      </c>
      <c r="K375" s="55">
        <f>'Sample Data'!F321</f>
        <v>45.33</v>
      </c>
      <c r="L375" s="63"/>
      <c r="M375" s="31" t="str">
        <f>'Processing Sheet (DNA)'!B321</f>
        <v>ASB RM 376</v>
      </c>
      <c r="N375" s="53">
        <v>8</v>
      </c>
    </row>
    <row r="376" spans="1:14" ht="12.75" customHeight="1" x14ac:dyDescent="0.25">
      <c r="A376" s="8"/>
      <c r="B376" s="8" t="s">
        <v>101</v>
      </c>
      <c r="C376" s="68"/>
      <c r="D376" s="75"/>
      <c r="E376" s="76"/>
      <c r="F376" s="71" t="str">
        <f t="shared" si="4"/>
        <v/>
      </c>
      <c r="G376" s="43"/>
      <c r="H376" s="55">
        <f>'Sample Data'!C322</f>
        <v>1.4999999999999999E-2</v>
      </c>
      <c r="I376" s="9"/>
      <c r="J376" s="55"/>
      <c r="K376" s="56"/>
      <c r="L376" s="63"/>
      <c r="M376" s="31"/>
    </row>
    <row r="377" spans="1:14" ht="12.75" customHeight="1" x14ac:dyDescent="0.25">
      <c r="A377" s="8"/>
      <c r="B377" s="8" t="s">
        <v>102</v>
      </c>
      <c r="C377" s="68"/>
      <c r="D377" s="75"/>
      <c r="E377" s="76"/>
      <c r="F377" s="71" t="str">
        <f t="shared" si="4"/>
        <v/>
      </c>
      <c r="G377" s="43"/>
      <c r="H377" s="55">
        <f>'Sample Data'!C323</f>
        <v>8.0000000000000002E-3</v>
      </c>
      <c r="I377" s="9"/>
      <c r="J377" s="55"/>
      <c r="K377" s="56"/>
      <c r="L377" s="63"/>
      <c r="M377" s="31"/>
    </row>
    <row r="378" spans="1:14" ht="12.75" customHeight="1" x14ac:dyDescent="0.25">
      <c r="A378" s="8" t="s">
        <v>217</v>
      </c>
      <c r="B378" s="8" t="s">
        <v>104</v>
      </c>
      <c r="C378" s="75" t="str">
        <f>'Sample Labels'!C1</f>
        <v>305-</v>
      </c>
      <c r="D378" s="75">
        <f>'Processing Sheet (DNA)'!A324</f>
        <v>33482</v>
      </c>
      <c r="E378" s="76">
        <f>'Processing Sheet (DNA)'!C324</f>
        <v>44208</v>
      </c>
      <c r="F378" s="71" t="str">
        <f t="shared" ref="F378:F383" si="5">IF(I378&gt;=0.2,"POS",IF(I378&gt;0,"NEG",""))</f>
        <v>NEG</v>
      </c>
      <c r="G378" s="43"/>
      <c r="H378" s="55">
        <f>'Sample Data'!C324</f>
        <v>5.0000000000000001E-3</v>
      </c>
      <c r="I378" s="55">
        <f>'Sample Data'!D324</f>
        <v>7.0000000000000001E-3</v>
      </c>
      <c r="J378" s="55">
        <f>'Sample Data'!E324</f>
        <v>4.0000000000000001E-3</v>
      </c>
      <c r="K378" s="55">
        <f>'Sample Data'!F324</f>
        <v>55.09</v>
      </c>
      <c r="L378" s="63"/>
      <c r="M378" s="31" t="str">
        <f>'Processing Sheet (DNA)'!B324</f>
        <v>ASB RM 376  E-1</v>
      </c>
      <c r="N378" s="53">
        <v>9</v>
      </c>
    </row>
    <row r="379" spans="1:14" ht="12.75" customHeight="1" x14ac:dyDescent="0.25">
      <c r="A379" s="8"/>
      <c r="B379" s="8" t="s">
        <v>105</v>
      </c>
      <c r="C379" s="68"/>
      <c r="D379" s="75"/>
      <c r="E379" s="76"/>
      <c r="F379" s="71" t="str">
        <f t="shared" si="5"/>
        <v/>
      </c>
      <c r="G379" s="43"/>
      <c r="H379" s="55">
        <f>'Sample Data'!C325</f>
        <v>1.2E-2</v>
      </c>
      <c r="I379" s="9"/>
      <c r="J379" s="55"/>
      <c r="K379" s="56"/>
      <c r="L379" s="63"/>
      <c r="M379" s="31"/>
    </row>
    <row r="380" spans="1:14" ht="12.75" customHeight="1" x14ac:dyDescent="0.25">
      <c r="A380" s="8"/>
      <c r="B380" s="8" t="s">
        <v>106</v>
      </c>
      <c r="C380" s="68"/>
      <c r="D380" s="75"/>
      <c r="E380" s="76"/>
      <c r="F380" s="71" t="str">
        <f t="shared" si="5"/>
        <v/>
      </c>
      <c r="G380" s="43"/>
      <c r="H380" s="55">
        <f>'Sample Data'!C326</f>
        <v>5.0000000000000001E-3</v>
      </c>
      <c r="I380" s="9"/>
      <c r="J380" s="55"/>
      <c r="K380" s="56"/>
      <c r="L380" s="63"/>
      <c r="M380" s="31"/>
    </row>
    <row r="381" spans="1:14" ht="12.75" customHeight="1" x14ac:dyDescent="0.25">
      <c r="A381" s="8" t="s">
        <v>218</v>
      </c>
      <c r="B381" s="8" t="s">
        <v>108</v>
      </c>
      <c r="C381" s="75" t="str">
        <f>'Sample Labels'!C1</f>
        <v>305-</v>
      </c>
      <c r="D381" s="75">
        <f>'Processing Sheet (DNA)'!A327</f>
        <v>33483</v>
      </c>
      <c r="E381" s="76">
        <f>'Processing Sheet (DNA)'!C327</f>
        <v>44208</v>
      </c>
      <c r="F381" s="71" t="str">
        <f t="shared" si="5"/>
        <v>NEG</v>
      </c>
      <c r="G381" s="43"/>
      <c r="H381" s="55">
        <f>'Sample Data'!C327</f>
        <v>8.9999999999999993E-3</v>
      </c>
      <c r="I381" s="55">
        <f>'Sample Data'!D327</f>
        <v>8.9999999999999993E-3</v>
      </c>
      <c r="J381" s="55">
        <f>'Sample Data'!E327</f>
        <v>1E-3</v>
      </c>
      <c r="K381" s="55">
        <f>'Sample Data'!F327</f>
        <v>14.55</v>
      </c>
      <c r="L381" s="63"/>
      <c r="M381" s="31" t="str">
        <f>'Processing Sheet (DNA)'!B327</f>
        <v>ASB RM 376</v>
      </c>
      <c r="N381" s="53">
        <v>10</v>
      </c>
    </row>
    <row r="382" spans="1:14" ht="12.75" customHeight="1" x14ac:dyDescent="0.25">
      <c r="A382" s="8"/>
      <c r="B382" s="8" t="s">
        <v>109</v>
      </c>
      <c r="C382" s="68"/>
      <c r="D382" s="68"/>
      <c r="E382" s="68"/>
      <c r="F382" s="71" t="str">
        <f t="shared" si="5"/>
        <v/>
      </c>
      <c r="G382" s="43"/>
      <c r="H382" s="55">
        <f>'Sample Data'!C328</f>
        <v>8.0000000000000002E-3</v>
      </c>
      <c r="I382" s="9"/>
      <c r="J382" s="55"/>
      <c r="K382" s="56"/>
      <c r="L382" s="63"/>
    </row>
    <row r="383" spans="1:14" ht="12.75" customHeight="1" x14ac:dyDescent="0.25">
      <c r="A383" s="8"/>
      <c r="B383" s="8" t="s">
        <v>110</v>
      </c>
      <c r="C383" s="68"/>
      <c r="D383" s="68"/>
      <c r="E383" s="68"/>
      <c r="F383" s="71" t="str">
        <f t="shared" si="5"/>
        <v/>
      </c>
      <c r="G383" s="43"/>
      <c r="H383" s="55">
        <f>'Sample Data'!C329</f>
        <v>0.01</v>
      </c>
      <c r="I383" s="9"/>
      <c r="J383" s="55"/>
      <c r="K383" s="56"/>
      <c r="L383" s="63"/>
    </row>
    <row r="384" spans="1:14" ht="14.4" x14ac:dyDescent="0.3">
      <c r="A384" s="60"/>
      <c r="C384" s="61"/>
      <c r="D384" s="61"/>
      <c r="E384" s="62"/>
    </row>
    <row r="385" spans="1:5" x14ac:dyDescent="0.25">
      <c r="A385" s="60"/>
    </row>
    <row r="386" spans="1:5" x14ac:dyDescent="0.25">
      <c r="A386" s="60"/>
    </row>
    <row r="387" spans="1:5" ht="14.4" x14ac:dyDescent="0.3">
      <c r="A387" s="60"/>
      <c r="C387" s="61"/>
      <c r="D387" s="61"/>
      <c r="E387" s="62"/>
    </row>
    <row r="388" spans="1:5" x14ac:dyDescent="0.25">
      <c r="A388" s="59"/>
    </row>
    <row r="389" spans="1:5" x14ac:dyDescent="0.25">
      <c r="A389" s="59"/>
    </row>
    <row r="390" spans="1:5" ht="14.4" x14ac:dyDescent="0.3">
      <c r="A390" s="60"/>
      <c r="C390" s="61"/>
      <c r="D390" s="61"/>
      <c r="E390" s="62"/>
    </row>
    <row r="391" spans="1:5" x14ac:dyDescent="0.25">
      <c r="A391" s="60"/>
    </row>
    <row r="392" spans="1:5" x14ac:dyDescent="0.25">
      <c r="A392" s="60"/>
    </row>
    <row r="393" spans="1:5" ht="14.4" x14ac:dyDescent="0.3">
      <c r="A393" s="60"/>
      <c r="C393" s="61"/>
      <c r="D393" s="61"/>
      <c r="E393" s="62"/>
    </row>
    <row r="394" spans="1:5" x14ac:dyDescent="0.25">
      <c r="A394" s="59"/>
    </row>
    <row r="395" spans="1:5" x14ac:dyDescent="0.25">
      <c r="A395" s="59"/>
    </row>
    <row r="396" spans="1:5" ht="14.4" x14ac:dyDescent="0.3">
      <c r="A396" s="60"/>
      <c r="C396" s="61"/>
      <c r="D396" s="61"/>
      <c r="E396" s="62"/>
    </row>
    <row r="397" spans="1:5" x14ac:dyDescent="0.25">
      <c r="A397" s="60"/>
    </row>
    <row r="398" spans="1:5" x14ac:dyDescent="0.25">
      <c r="A398" s="60"/>
    </row>
    <row r="399" spans="1:5" ht="14.4" x14ac:dyDescent="0.3">
      <c r="A399" s="60"/>
      <c r="C399" s="61"/>
      <c r="D399" s="61"/>
      <c r="E399" s="62"/>
    </row>
    <row r="400" spans="1:5" x14ac:dyDescent="0.25">
      <c r="A400" s="59"/>
    </row>
    <row r="401" spans="1:5" x14ac:dyDescent="0.25">
      <c r="A401" s="59"/>
    </row>
    <row r="402" spans="1:5" ht="14.4" x14ac:dyDescent="0.3">
      <c r="A402" s="60"/>
      <c r="C402" s="61"/>
      <c r="D402" s="61"/>
      <c r="E402" s="62"/>
    </row>
    <row r="403" spans="1:5" x14ac:dyDescent="0.25">
      <c r="A403" s="60"/>
    </row>
    <row r="404" spans="1:5" x14ac:dyDescent="0.25">
      <c r="A404" s="60"/>
    </row>
    <row r="405" spans="1:5" ht="14.4" x14ac:dyDescent="0.3">
      <c r="A405" s="60"/>
      <c r="C405" s="61"/>
      <c r="D405" s="61"/>
      <c r="E405" s="62"/>
    </row>
    <row r="406" spans="1:5" x14ac:dyDescent="0.25">
      <c r="A406" s="59"/>
    </row>
    <row r="407" spans="1:5" x14ac:dyDescent="0.25">
      <c r="A407" s="59"/>
    </row>
    <row r="408" spans="1:5" ht="14.4" x14ac:dyDescent="0.3">
      <c r="A408" s="60"/>
      <c r="C408" s="61"/>
      <c r="D408" s="61"/>
      <c r="E408" s="62"/>
    </row>
    <row r="411" spans="1:5" ht="14.4" x14ac:dyDescent="0.3">
      <c r="C411" s="61"/>
      <c r="D411" s="61"/>
      <c r="E411" s="62"/>
    </row>
    <row r="414" spans="1:5" ht="14.4" x14ac:dyDescent="0.3">
      <c r="C414" s="61"/>
      <c r="D414" s="61"/>
      <c r="E414" s="62"/>
    </row>
    <row r="417" spans="3:5" ht="14.4" x14ac:dyDescent="0.3">
      <c r="C417" s="61"/>
      <c r="D417" s="61"/>
      <c r="E417" s="62"/>
    </row>
    <row r="420" spans="3:5" ht="14.4" x14ac:dyDescent="0.3">
      <c r="C420" s="61"/>
      <c r="D420" s="61"/>
      <c r="E420" s="62"/>
    </row>
    <row r="423" spans="3:5" ht="14.4" x14ac:dyDescent="0.3">
      <c r="C423" s="61"/>
      <c r="D423" s="61"/>
      <c r="E423" s="62"/>
    </row>
    <row r="426" spans="3:5" ht="14.4" x14ac:dyDescent="0.3">
      <c r="C426" s="61"/>
      <c r="D426" s="61"/>
      <c r="E426" s="62"/>
    </row>
    <row r="429" spans="3:5" ht="14.4" x14ac:dyDescent="0.3">
      <c r="C429" s="61"/>
      <c r="D429" s="61"/>
      <c r="E429" s="62"/>
    </row>
    <row r="432" spans="3:5" ht="14.4" x14ac:dyDescent="0.3">
      <c r="C432" s="61"/>
      <c r="D432" s="61"/>
      <c r="E432" s="62"/>
    </row>
    <row r="435" spans="3:5" ht="14.4" x14ac:dyDescent="0.3">
      <c r="C435" s="61"/>
      <c r="D435" s="61"/>
      <c r="E435" s="62"/>
    </row>
    <row r="438" spans="3:5" ht="14.4" x14ac:dyDescent="0.3">
      <c r="C438" s="61"/>
      <c r="D438" s="61"/>
      <c r="E438" s="62"/>
    </row>
    <row r="441" spans="3:5" ht="14.4" x14ac:dyDescent="0.3">
      <c r="C441" s="61"/>
      <c r="D441" s="61"/>
      <c r="E441" s="62"/>
    </row>
    <row r="444" spans="3:5" ht="14.4" x14ac:dyDescent="0.3">
      <c r="C444" s="61"/>
      <c r="D444" s="61"/>
      <c r="E444" s="62"/>
    </row>
    <row r="445" spans="3:5" ht="14.4" x14ac:dyDescent="0.3">
      <c r="D445" s="61"/>
      <c r="E445" s="62"/>
    </row>
    <row r="446" spans="3:5" ht="14.4" x14ac:dyDescent="0.3">
      <c r="D446" s="61"/>
      <c r="E446" s="62"/>
    </row>
    <row r="447" spans="3:5" ht="14.4" x14ac:dyDescent="0.3">
      <c r="C447" s="61"/>
      <c r="D447" s="61"/>
      <c r="E447" s="62"/>
    </row>
    <row r="448" spans="3:5" ht="14.4" x14ac:dyDescent="0.3">
      <c r="D448" s="61"/>
      <c r="E448" s="62"/>
    </row>
    <row r="449" spans="3:5" ht="14.4" x14ac:dyDescent="0.3">
      <c r="D449" s="61"/>
      <c r="E449" s="62"/>
    </row>
    <row r="450" spans="3:5" ht="14.4" x14ac:dyDescent="0.3">
      <c r="C450" s="61"/>
      <c r="D450" s="61"/>
      <c r="E450" s="62"/>
    </row>
    <row r="451" spans="3:5" ht="14.4" x14ac:dyDescent="0.3">
      <c r="C451" s="61"/>
      <c r="D451" s="61"/>
      <c r="E451" s="62"/>
    </row>
    <row r="452" spans="3:5" ht="14.4" x14ac:dyDescent="0.3">
      <c r="C452" s="61"/>
      <c r="D452" s="61"/>
      <c r="E452" s="62"/>
    </row>
    <row r="453" spans="3:5" ht="14.4" x14ac:dyDescent="0.3">
      <c r="C453" s="61"/>
      <c r="D453" s="61"/>
      <c r="E453" s="62"/>
    </row>
    <row r="454" spans="3:5" ht="14.4" x14ac:dyDescent="0.3">
      <c r="C454" s="61"/>
      <c r="D454" s="61"/>
      <c r="E454" s="62"/>
    </row>
    <row r="455" spans="3:5" ht="14.4" x14ac:dyDescent="0.3">
      <c r="C455" s="61"/>
      <c r="D455" s="61"/>
      <c r="E455" s="62"/>
    </row>
    <row r="456" spans="3:5" ht="14.4" x14ac:dyDescent="0.3">
      <c r="C456" s="61"/>
      <c r="D456" s="61"/>
      <c r="E456" s="62"/>
    </row>
    <row r="457" spans="3:5" ht="14.4" x14ac:dyDescent="0.3">
      <c r="C457" s="61"/>
      <c r="D457" s="61"/>
      <c r="E457" s="62"/>
    </row>
    <row r="458" spans="3:5" ht="14.4" x14ac:dyDescent="0.3">
      <c r="C458" s="61"/>
      <c r="D458" s="61"/>
      <c r="E458" s="62"/>
    </row>
    <row r="459" spans="3:5" ht="14.4" x14ac:dyDescent="0.3">
      <c r="C459" s="61"/>
      <c r="D459" s="61"/>
      <c r="E459" s="62"/>
    </row>
    <row r="460" spans="3:5" ht="14.4" x14ac:dyDescent="0.3">
      <c r="C460" s="61"/>
      <c r="D460" s="61"/>
      <c r="E460" s="62"/>
    </row>
    <row r="461" spans="3:5" ht="14.4" x14ac:dyDescent="0.3">
      <c r="C461" s="61"/>
      <c r="D461" s="61"/>
      <c r="E461" s="62"/>
    </row>
    <row r="462" spans="3:5" ht="14.4" x14ac:dyDescent="0.3">
      <c r="C462" s="61"/>
      <c r="D462" s="61"/>
      <c r="E462" s="62"/>
    </row>
    <row r="463" spans="3:5" ht="14.4" x14ac:dyDescent="0.3">
      <c r="C463" s="61"/>
      <c r="D463" s="61"/>
      <c r="E463" s="62"/>
    </row>
    <row r="464" spans="3:5" ht="14.4" x14ac:dyDescent="0.3">
      <c r="C464" s="61"/>
      <c r="D464" s="61"/>
      <c r="E464" s="62"/>
    </row>
    <row r="465" spans="3:5" ht="14.4" x14ac:dyDescent="0.3">
      <c r="C465" s="61"/>
      <c r="D465" s="61"/>
      <c r="E465" s="62"/>
    </row>
    <row r="466" spans="3:5" ht="14.4" x14ac:dyDescent="0.3">
      <c r="C466" s="61"/>
      <c r="D466" s="61"/>
      <c r="E466" s="62"/>
    </row>
    <row r="467" spans="3:5" ht="14.4" x14ac:dyDescent="0.3">
      <c r="C467" s="61"/>
      <c r="D467" s="61"/>
      <c r="E467" s="62"/>
    </row>
    <row r="468" spans="3:5" ht="14.4" x14ac:dyDescent="0.3">
      <c r="C468" s="61"/>
      <c r="D468" s="61"/>
      <c r="E468" s="62"/>
    </row>
    <row r="469" spans="3:5" ht="14.4" x14ac:dyDescent="0.3">
      <c r="C469" s="61"/>
      <c r="D469" s="61"/>
      <c r="E469" s="62"/>
    </row>
    <row r="470" spans="3:5" ht="14.4" x14ac:dyDescent="0.3">
      <c r="C470" s="61"/>
      <c r="D470" s="61"/>
      <c r="E470" s="62"/>
    </row>
    <row r="471" spans="3:5" ht="14.4" x14ac:dyDescent="0.3">
      <c r="C471" s="61"/>
      <c r="D471" s="61"/>
      <c r="E471" s="62"/>
    </row>
    <row r="472" spans="3:5" ht="14.4" x14ac:dyDescent="0.3">
      <c r="C472" s="61"/>
      <c r="D472" s="61"/>
      <c r="E472" s="62"/>
    </row>
    <row r="473" spans="3:5" ht="14.4" x14ac:dyDescent="0.3">
      <c r="C473" s="61"/>
      <c r="D473" s="61"/>
      <c r="E473" s="62"/>
    </row>
    <row r="474" spans="3:5" ht="14.4" x14ac:dyDescent="0.3">
      <c r="C474" s="61"/>
      <c r="D474" s="61"/>
      <c r="E474" s="62"/>
    </row>
    <row r="475" spans="3:5" ht="14.4" x14ac:dyDescent="0.3">
      <c r="C475" s="61"/>
      <c r="D475" s="61"/>
      <c r="E475" s="62"/>
    </row>
    <row r="476" spans="3:5" ht="14.4" x14ac:dyDescent="0.3">
      <c r="C476" s="61"/>
      <c r="D476" s="61"/>
      <c r="E476" s="62"/>
    </row>
    <row r="477" spans="3:5" ht="14.4" x14ac:dyDescent="0.3">
      <c r="C477" s="61"/>
      <c r="D477" s="61"/>
      <c r="E477" s="62"/>
    </row>
    <row r="478" spans="3:5" ht="14.4" x14ac:dyDescent="0.3">
      <c r="C478" s="61"/>
      <c r="D478" s="61"/>
      <c r="E478" s="62"/>
    </row>
    <row r="479" spans="3:5" ht="14.4" x14ac:dyDescent="0.3">
      <c r="C479" s="61"/>
      <c r="D479" s="61"/>
      <c r="E479" s="62"/>
    </row>
    <row r="480" spans="3:5" ht="14.4" x14ac:dyDescent="0.3">
      <c r="C480" s="61"/>
      <c r="D480" s="61"/>
      <c r="E480" s="62"/>
    </row>
    <row r="481" spans="3:5" ht="14.4" x14ac:dyDescent="0.3">
      <c r="C481" s="61"/>
      <c r="D481" s="61"/>
      <c r="E481" s="62"/>
    </row>
    <row r="482" spans="3:5" ht="14.4" x14ac:dyDescent="0.3">
      <c r="C482" s="61"/>
      <c r="D482" s="61"/>
      <c r="E482" s="62"/>
    </row>
    <row r="483" spans="3:5" ht="14.4" x14ac:dyDescent="0.3">
      <c r="C483" s="61"/>
      <c r="D483" s="61"/>
      <c r="E483" s="62"/>
    </row>
    <row r="484" spans="3:5" ht="14.4" x14ac:dyDescent="0.3">
      <c r="C484" s="61"/>
      <c r="D484" s="61"/>
      <c r="E484" s="62"/>
    </row>
    <row r="485" spans="3:5" ht="14.4" x14ac:dyDescent="0.3">
      <c r="C485" s="61"/>
      <c r="D485" s="61"/>
      <c r="E485" s="62"/>
    </row>
    <row r="486" spans="3:5" ht="14.4" x14ac:dyDescent="0.3">
      <c r="C486" s="61"/>
      <c r="D486" s="61"/>
      <c r="E486" s="62"/>
    </row>
    <row r="487" spans="3:5" ht="14.4" x14ac:dyDescent="0.3">
      <c r="C487" s="61"/>
      <c r="D487" s="61"/>
      <c r="E487" s="62"/>
    </row>
    <row r="488" spans="3:5" ht="14.4" x14ac:dyDescent="0.3">
      <c r="C488" s="61"/>
      <c r="D488" s="61"/>
      <c r="E488" s="62"/>
    </row>
    <row r="489" spans="3:5" ht="14.4" x14ac:dyDescent="0.3">
      <c r="C489" s="61"/>
      <c r="D489" s="61"/>
      <c r="E489" s="62"/>
    </row>
    <row r="490" spans="3:5" ht="14.4" x14ac:dyDescent="0.3">
      <c r="C490" s="61"/>
      <c r="D490" s="61"/>
      <c r="E490" s="62"/>
    </row>
    <row r="491" spans="3:5" ht="14.4" x14ac:dyDescent="0.3">
      <c r="C491" s="61"/>
      <c r="D491" s="61"/>
      <c r="E491" s="62"/>
    </row>
    <row r="492" spans="3:5" ht="14.4" x14ac:dyDescent="0.3">
      <c r="C492" s="61"/>
      <c r="D492" s="61"/>
      <c r="E492" s="62"/>
    </row>
    <row r="493" spans="3:5" ht="14.4" x14ac:dyDescent="0.3">
      <c r="C493" s="61"/>
      <c r="D493" s="61"/>
      <c r="E493" s="62"/>
    </row>
    <row r="494" spans="3:5" ht="14.4" x14ac:dyDescent="0.3">
      <c r="C494" s="61"/>
      <c r="D494" s="61"/>
      <c r="E494" s="62"/>
    </row>
    <row r="495" spans="3:5" ht="14.4" x14ac:dyDescent="0.3">
      <c r="C495" s="61"/>
      <c r="D495" s="61"/>
      <c r="E495" s="62"/>
    </row>
    <row r="496" spans="3:5" ht="14.4" x14ac:dyDescent="0.3">
      <c r="C496" s="61"/>
      <c r="D496" s="61"/>
      <c r="E496" s="62"/>
    </row>
    <row r="497" spans="3:5" ht="14.4" x14ac:dyDescent="0.3">
      <c r="C497" s="61"/>
      <c r="D497" s="61"/>
      <c r="E497" s="62"/>
    </row>
    <row r="498" spans="3:5" ht="14.4" x14ac:dyDescent="0.3">
      <c r="C498" s="61"/>
      <c r="D498" s="61"/>
      <c r="E498" s="62"/>
    </row>
    <row r="499" spans="3:5" ht="14.4" x14ac:dyDescent="0.3">
      <c r="C499" s="61"/>
      <c r="D499" s="61"/>
      <c r="E499" s="62"/>
    </row>
    <row r="500" spans="3:5" ht="14.4" x14ac:dyDescent="0.3">
      <c r="C500" s="61"/>
      <c r="D500" s="61"/>
      <c r="E500" s="62"/>
    </row>
    <row r="501" spans="3:5" ht="14.4" x14ac:dyDescent="0.3">
      <c r="C501" s="61"/>
      <c r="D501" s="61"/>
      <c r="E501" s="62"/>
    </row>
    <row r="502" spans="3:5" ht="14.4" x14ac:dyDescent="0.3">
      <c r="C502" s="61"/>
      <c r="D502" s="61"/>
      <c r="E502" s="62"/>
    </row>
    <row r="503" spans="3:5" ht="14.4" x14ac:dyDescent="0.3">
      <c r="C503" s="61"/>
      <c r="D503" s="61"/>
      <c r="E503" s="62"/>
    </row>
    <row r="504" spans="3:5" ht="14.4" x14ac:dyDescent="0.3">
      <c r="C504" s="61"/>
      <c r="D504" s="61"/>
      <c r="E504" s="62"/>
    </row>
    <row r="505" spans="3:5" ht="14.4" x14ac:dyDescent="0.3">
      <c r="C505" s="61"/>
      <c r="D505" s="61"/>
      <c r="E505" s="62"/>
    </row>
    <row r="506" spans="3:5" ht="14.4" x14ac:dyDescent="0.3">
      <c r="C506" s="61"/>
      <c r="D506" s="61"/>
      <c r="E506" s="62"/>
    </row>
    <row r="507" spans="3:5" ht="14.4" x14ac:dyDescent="0.3">
      <c r="C507" s="61"/>
      <c r="D507" s="61"/>
      <c r="E507" s="62"/>
    </row>
    <row r="508" spans="3:5" ht="14.4" x14ac:dyDescent="0.3">
      <c r="C508" s="61"/>
    </row>
    <row r="509" spans="3:5" ht="14.4" x14ac:dyDescent="0.3">
      <c r="C509" s="61"/>
    </row>
    <row r="510" spans="3:5" ht="14.4" x14ac:dyDescent="0.3">
      <c r="C510" s="61"/>
    </row>
    <row r="511" spans="3:5" ht="14.4" x14ac:dyDescent="0.3">
      <c r="C511" s="61"/>
    </row>
    <row r="512" spans="3:5" ht="14.4" x14ac:dyDescent="0.3">
      <c r="C512" s="61"/>
    </row>
    <row r="513" spans="3:3" ht="14.4" x14ac:dyDescent="0.3">
      <c r="C513" s="61"/>
    </row>
  </sheetData>
  <mergeCells count="19">
    <mergeCell ref="A13:D13"/>
    <mergeCell ref="A11:D11"/>
    <mergeCell ref="A18:E18"/>
    <mergeCell ref="A1:E1"/>
    <mergeCell ref="A2:E2"/>
    <mergeCell ref="A3:E3"/>
    <mergeCell ref="A54:E54"/>
    <mergeCell ref="A33:D33"/>
    <mergeCell ref="A30:D30"/>
    <mergeCell ref="A25:D25"/>
    <mergeCell ref="A41:D41"/>
    <mergeCell ref="A49:D49"/>
    <mergeCell ref="A46:D46"/>
    <mergeCell ref="A38:D38"/>
    <mergeCell ref="A22:D22"/>
    <mergeCell ref="A15:D15"/>
    <mergeCell ref="D4:E4"/>
    <mergeCell ref="A4:C4"/>
    <mergeCell ref="A9:D9"/>
  </mergeCells>
  <phoneticPr fontId="0" type="noConversion"/>
  <printOptions horizontalCentered="1" gridLines="1"/>
  <pageMargins left="0.7" right="0.7" top="0.75" bottom="0.75" header="0.3" footer="0.3"/>
  <pageSetup scale="80" orientation="portrait" r:id="rId1"/>
  <headerFooter alignWithMargins="0">
    <oddHeader>&amp;L&amp;"Arial,Bold"&amp;12&amp;F&amp;R&amp;D</oddHeader>
    <oddFooter>Page &amp;P of &amp;N</oddFooter>
  </headerFooter>
  <rowBreaks count="5" manualBreakCount="5">
    <brk id="52" max="12" man="1"/>
    <brk id="122" max="12" man="1"/>
    <brk id="188" max="12" man="1"/>
    <brk id="254" max="12" man="1"/>
    <brk id="320" max="12" man="1"/>
  </rowBreaks>
  <ignoredErrors>
    <ignoredError sqref="F189 F195 F19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2"/>
  <sheetViews>
    <sheetView topLeftCell="A85" workbookViewId="0">
      <selection activeCell="A3" sqref="A3:C111"/>
    </sheetView>
  </sheetViews>
  <sheetFormatPr defaultColWidth="9.109375" defaultRowHeight="13.2" x14ac:dyDescent="0.25"/>
  <cols>
    <col min="1" max="1" width="12.33203125" style="69" customWidth="1"/>
    <col min="2" max="2" width="19.33203125" style="69" customWidth="1"/>
    <col min="3" max="3" width="21.33203125" style="69" customWidth="1"/>
    <col min="4" max="16384" width="9.109375" style="69"/>
  </cols>
  <sheetData>
    <row r="1" spans="1:3" x14ac:dyDescent="0.25">
      <c r="A1" s="105" t="s">
        <v>267</v>
      </c>
      <c r="B1" s="106"/>
      <c r="C1" s="68" t="s">
        <v>266</v>
      </c>
    </row>
    <row r="2" spans="1:3" x14ac:dyDescent="0.25">
      <c r="A2" s="69" t="s">
        <v>263</v>
      </c>
      <c r="B2" s="69" t="s">
        <v>265</v>
      </c>
      <c r="C2" s="69" t="s">
        <v>264</v>
      </c>
    </row>
    <row r="3" spans="1:3" ht="14.4" x14ac:dyDescent="0.25">
      <c r="A3" s="90">
        <v>22294</v>
      </c>
      <c r="B3" s="90" t="s">
        <v>325</v>
      </c>
      <c r="C3" s="91">
        <v>44201</v>
      </c>
    </row>
    <row r="4" spans="1:3" ht="14.4" x14ac:dyDescent="0.25">
      <c r="A4" s="90">
        <v>22921</v>
      </c>
      <c r="B4" s="90" t="s">
        <v>326</v>
      </c>
      <c r="C4" s="91">
        <v>44201</v>
      </c>
    </row>
    <row r="5" spans="1:3" ht="14.4" x14ac:dyDescent="0.25">
      <c r="A5" s="90">
        <v>23404</v>
      </c>
      <c r="B5" s="90" t="s">
        <v>325</v>
      </c>
      <c r="C5" s="91">
        <v>44201</v>
      </c>
    </row>
    <row r="6" spans="1:3" ht="14.4" x14ac:dyDescent="0.25">
      <c r="A6" s="90">
        <v>23555</v>
      </c>
      <c r="B6" s="90" t="s">
        <v>325</v>
      </c>
      <c r="C6" s="91">
        <v>44201</v>
      </c>
    </row>
    <row r="7" spans="1:3" ht="14.4" x14ac:dyDescent="0.25">
      <c r="A7" s="90">
        <v>23984</v>
      </c>
      <c r="B7" s="90" t="s">
        <v>325</v>
      </c>
      <c r="C7" s="91">
        <v>44201</v>
      </c>
    </row>
    <row r="8" spans="1:3" ht="14.4" x14ac:dyDescent="0.25">
      <c r="A8" s="90">
        <v>24493</v>
      </c>
      <c r="B8" s="90" t="s">
        <v>325</v>
      </c>
      <c r="C8" s="91">
        <v>44201</v>
      </c>
    </row>
    <row r="9" spans="1:3" ht="14.4" x14ac:dyDescent="0.25">
      <c r="A9" s="90">
        <v>25507</v>
      </c>
      <c r="B9" s="90" t="s">
        <v>325</v>
      </c>
      <c r="C9" s="91">
        <v>44201</v>
      </c>
    </row>
    <row r="10" spans="1:3" ht="14.4" x14ac:dyDescent="0.25">
      <c r="A10" s="90">
        <v>26169</v>
      </c>
      <c r="B10" s="90" t="s">
        <v>325</v>
      </c>
      <c r="C10" s="91">
        <v>44201</v>
      </c>
    </row>
    <row r="11" spans="1:3" ht="14.4" x14ac:dyDescent="0.25">
      <c r="A11" s="90">
        <v>26374</v>
      </c>
      <c r="B11" s="90" t="s">
        <v>325</v>
      </c>
      <c r="C11" s="91">
        <v>44201</v>
      </c>
    </row>
    <row r="12" spans="1:3" ht="14.4" x14ac:dyDescent="0.25">
      <c r="A12" s="90">
        <v>27146</v>
      </c>
      <c r="B12" s="90" t="s">
        <v>325</v>
      </c>
      <c r="C12" s="91">
        <v>44201</v>
      </c>
    </row>
    <row r="13" spans="1:3" ht="14.4" x14ac:dyDescent="0.25">
      <c r="A13" s="90">
        <v>28822</v>
      </c>
      <c r="B13" s="90" t="s">
        <v>325</v>
      </c>
      <c r="C13" s="91">
        <v>44201</v>
      </c>
    </row>
    <row r="14" spans="1:3" ht="14.4" x14ac:dyDescent="0.25">
      <c r="A14" s="90">
        <v>29552</v>
      </c>
      <c r="B14" s="90" t="s">
        <v>325</v>
      </c>
      <c r="C14" s="91">
        <v>44201</v>
      </c>
    </row>
    <row r="15" spans="1:3" ht="14.4" x14ac:dyDescent="0.25">
      <c r="A15" s="90">
        <v>30661</v>
      </c>
      <c r="B15" s="90" t="s">
        <v>325</v>
      </c>
      <c r="C15" s="91">
        <v>44201</v>
      </c>
    </row>
    <row r="16" spans="1:3" ht="14.4" x14ac:dyDescent="0.25">
      <c r="A16" s="90">
        <v>30747</v>
      </c>
      <c r="B16" s="90" t="s">
        <v>325</v>
      </c>
      <c r="C16" s="91">
        <v>44201</v>
      </c>
    </row>
    <row r="17" spans="1:3" ht="14.4" x14ac:dyDescent="0.25">
      <c r="A17" s="90">
        <v>31634</v>
      </c>
      <c r="B17" s="90" t="s">
        <v>325</v>
      </c>
      <c r="C17" s="91">
        <v>44201</v>
      </c>
    </row>
    <row r="18" spans="1:3" ht="14.4" x14ac:dyDescent="0.25">
      <c r="A18" s="90">
        <v>32162</v>
      </c>
      <c r="B18" s="90" t="s">
        <v>325</v>
      </c>
      <c r="C18" s="91">
        <v>44201</v>
      </c>
    </row>
    <row r="19" spans="1:3" ht="14.4" x14ac:dyDescent="0.25">
      <c r="A19" s="90">
        <v>32552</v>
      </c>
      <c r="B19" s="90" t="s">
        <v>325</v>
      </c>
      <c r="C19" s="91">
        <v>44201</v>
      </c>
    </row>
    <row r="20" spans="1:3" ht="14.4" x14ac:dyDescent="0.25">
      <c r="A20" s="90">
        <v>34336</v>
      </c>
      <c r="B20" s="90" t="s">
        <v>325</v>
      </c>
      <c r="C20" s="91">
        <v>44201</v>
      </c>
    </row>
    <row r="21" spans="1:3" ht="14.4" x14ac:dyDescent="0.25">
      <c r="A21" s="90">
        <v>34497</v>
      </c>
      <c r="B21" s="90" t="s">
        <v>325</v>
      </c>
      <c r="C21" s="91">
        <v>44201</v>
      </c>
    </row>
    <row r="22" spans="1:3" ht="14.4" x14ac:dyDescent="0.25">
      <c r="A22" s="90">
        <v>35572</v>
      </c>
      <c r="B22" s="90" t="s">
        <v>325</v>
      </c>
      <c r="C22" s="91">
        <v>44201</v>
      </c>
    </row>
    <row r="23" spans="1:3" ht="14.4" x14ac:dyDescent="0.25">
      <c r="A23" s="90">
        <v>35875</v>
      </c>
      <c r="B23" s="90" t="s">
        <v>325</v>
      </c>
      <c r="C23" s="91">
        <v>44201</v>
      </c>
    </row>
    <row r="24" spans="1:3" ht="14.4" x14ac:dyDescent="0.25">
      <c r="A24" s="90">
        <v>36857</v>
      </c>
      <c r="B24" s="90" t="s">
        <v>325</v>
      </c>
      <c r="C24" s="91">
        <v>44201</v>
      </c>
    </row>
    <row r="25" spans="1:3" ht="14.4" x14ac:dyDescent="0.25">
      <c r="A25" s="90">
        <v>36907</v>
      </c>
      <c r="B25" s="90" t="s">
        <v>325</v>
      </c>
      <c r="C25" s="91">
        <v>44201</v>
      </c>
    </row>
    <row r="26" spans="1:3" ht="14.4" x14ac:dyDescent="0.25">
      <c r="A26" s="90">
        <v>38197</v>
      </c>
      <c r="B26" s="90" t="s">
        <v>325</v>
      </c>
      <c r="C26" s="91">
        <v>44201</v>
      </c>
    </row>
    <row r="27" spans="1:3" ht="14.4" x14ac:dyDescent="0.25">
      <c r="A27" s="90">
        <v>38199</v>
      </c>
      <c r="B27" s="90" t="s">
        <v>325</v>
      </c>
      <c r="C27" s="91">
        <v>44201</v>
      </c>
    </row>
    <row r="28" spans="1:3" ht="14.4" x14ac:dyDescent="0.25">
      <c r="A28" s="90">
        <v>38216</v>
      </c>
      <c r="B28" s="90" t="s">
        <v>326</v>
      </c>
      <c r="C28" s="91">
        <v>44201</v>
      </c>
    </row>
    <row r="29" spans="1:3" ht="14.4" x14ac:dyDescent="0.25">
      <c r="A29" s="90">
        <v>38545</v>
      </c>
      <c r="B29" s="90" t="s">
        <v>326</v>
      </c>
      <c r="C29" s="91">
        <v>44201</v>
      </c>
    </row>
    <row r="30" spans="1:3" ht="14.4" x14ac:dyDescent="0.25">
      <c r="A30" s="90">
        <v>38546</v>
      </c>
      <c r="B30" s="90" t="s">
        <v>326</v>
      </c>
      <c r="C30" s="91">
        <v>44201</v>
      </c>
    </row>
    <row r="31" spans="1:3" ht="14.4" x14ac:dyDescent="0.25">
      <c r="A31" s="90">
        <v>38549</v>
      </c>
      <c r="B31" s="90" t="s">
        <v>326</v>
      </c>
      <c r="C31" s="91">
        <v>44201</v>
      </c>
    </row>
    <row r="32" spans="1:3" ht="14.4" x14ac:dyDescent="0.25">
      <c r="A32" s="90">
        <v>38552</v>
      </c>
      <c r="B32" s="90" t="s">
        <v>326</v>
      </c>
      <c r="C32" s="91">
        <v>44201</v>
      </c>
    </row>
    <row r="33" spans="1:3" ht="14.4" x14ac:dyDescent="0.25">
      <c r="A33" s="90">
        <v>39313</v>
      </c>
      <c r="B33" s="90" t="s">
        <v>325</v>
      </c>
      <c r="C33" s="91">
        <v>44201</v>
      </c>
    </row>
    <row r="34" spans="1:3" ht="14.4" x14ac:dyDescent="0.25">
      <c r="A34" s="90">
        <v>39468</v>
      </c>
      <c r="B34" s="90" t="s">
        <v>325</v>
      </c>
      <c r="C34" s="91">
        <v>44201</v>
      </c>
    </row>
    <row r="35" spans="1:3" ht="14.4" x14ac:dyDescent="0.25">
      <c r="A35" s="90">
        <v>39633</v>
      </c>
      <c r="B35" s="90" t="s">
        <v>325</v>
      </c>
      <c r="C35" s="91">
        <v>44201</v>
      </c>
    </row>
    <row r="36" spans="1:3" ht="14.4" x14ac:dyDescent="0.25">
      <c r="A36" s="90">
        <v>24909</v>
      </c>
      <c r="B36" s="90" t="s">
        <v>321</v>
      </c>
      <c r="C36" s="91">
        <v>44202</v>
      </c>
    </row>
    <row r="37" spans="1:3" ht="14.4" x14ac:dyDescent="0.25">
      <c r="A37" s="90">
        <v>28023</v>
      </c>
      <c r="B37" s="90" t="s">
        <v>321</v>
      </c>
      <c r="C37" s="91">
        <v>44202</v>
      </c>
    </row>
    <row r="38" spans="1:3" ht="14.4" x14ac:dyDescent="0.25">
      <c r="A38" s="90">
        <v>28199</v>
      </c>
      <c r="B38" s="90" t="s">
        <v>321</v>
      </c>
      <c r="C38" s="91">
        <v>44202</v>
      </c>
    </row>
    <row r="39" spans="1:3" ht="14.4" x14ac:dyDescent="0.25">
      <c r="A39" s="90">
        <v>29188</v>
      </c>
      <c r="B39" s="90" t="s">
        <v>321</v>
      </c>
      <c r="C39" s="91">
        <v>44202</v>
      </c>
    </row>
    <row r="40" spans="1:3" ht="14.4" x14ac:dyDescent="0.25">
      <c r="A40" s="90">
        <v>29915</v>
      </c>
      <c r="B40" s="90" t="s">
        <v>322</v>
      </c>
      <c r="C40" s="91">
        <v>44202</v>
      </c>
    </row>
    <row r="41" spans="1:3" ht="14.4" x14ac:dyDescent="0.25">
      <c r="A41" s="90">
        <v>30402</v>
      </c>
      <c r="B41" s="90" t="s">
        <v>321</v>
      </c>
      <c r="C41" s="91">
        <v>44202</v>
      </c>
    </row>
    <row r="42" spans="1:3" ht="14.4" x14ac:dyDescent="0.25">
      <c r="A42" s="90">
        <v>30831</v>
      </c>
      <c r="B42" s="90" t="s">
        <v>321</v>
      </c>
      <c r="C42" s="91">
        <v>44202</v>
      </c>
    </row>
    <row r="43" spans="1:3" ht="14.4" x14ac:dyDescent="0.25">
      <c r="A43" s="90">
        <v>31019</v>
      </c>
      <c r="B43" s="90" t="s">
        <v>321</v>
      </c>
      <c r="C43" s="91">
        <v>44202</v>
      </c>
    </row>
    <row r="44" spans="1:3" ht="14.4" x14ac:dyDescent="0.25">
      <c r="A44" s="90">
        <v>31029</v>
      </c>
      <c r="B44" s="90" t="s">
        <v>321</v>
      </c>
      <c r="C44" s="91">
        <v>44202</v>
      </c>
    </row>
    <row r="45" spans="1:3" ht="14.4" x14ac:dyDescent="0.25">
      <c r="A45" s="90">
        <v>31039</v>
      </c>
      <c r="B45" s="90" t="s">
        <v>321</v>
      </c>
      <c r="C45" s="91">
        <v>44202</v>
      </c>
    </row>
    <row r="46" spans="1:3" ht="14.4" x14ac:dyDescent="0.25">
      <c r="A46" s="90">
        <v>31237</v>
      </c>
      <c r="B46" s="90" t="s">
        <v>321</v>
      </c>
      <c r="C46" s="91">
        <v>44202</v>
      </c>
    </row>
    <row r="47" spans="1:3" ht="14.4" x14ac:dyDescent="0.25">
      <c r="A47" s="90">
        <v>31393</v>
      </c>
      <c r="B47" s="90" t="s">
        <v>321</v>
      </c>
      <c r="C47" s="91">
        <v>44202</v>
      </c>
    </row>
    <row r="48" spans="1:3" ht="14.4" x14ac:dyDescent="0.25">
      <c r="A48" s="90">
        <v>32130</v>
      </c>
      <c r="B48" s="90" t="s">
        <v>321</v>
      </c>
      <c r="C48" s="91">
        <v>44202</v>
      </c>
    </row>
    <row r="49" spans="1:3" ht="14.4" x14ac:dyDescent="0.25">
      <c r="A49" s="90">
        <v>32249</v>
      </c>
      <c r="B49" s="90" t="s">
        <v>321</v>
      </c>
      <c r="C49" s="91">
        <v>44202</v>
      </c>
    </row>
    <row r="50" spans="1:3" ht="14.4" x14ac:dyDescent="0.25">
      <c r="A50" s="90">
        <v>32314</v>
      </c>
      <c r="B50" s="90" t="s">
        <v>321</v>
      </c>
      <c r="C50" s="91">
        <v>44202</v>
      </c>
    </row>
    <row r="51" spans="1:3" ht="14.4" x14ac:dyDescent="0.25">
      <c r="A51" s="90">
        <v>32503</v>
      </c>
      <c r="B51" s="90" t="s">
        <v>321</v>
      </c>
      <c r="C51" s="91">
        <v>44202</v>
      </c>
    </row>
    <row r="52" spans="1:3" ht="14.4" x14ac:dyDescent="0.25">
      <c r="A52" s="90">
        <v>33329</v>
      </c>
      <c r="B52" s="90" t="s">
        <v>321</v>
      </c>
      <c r="C52" s="91">
        <v>44202</v>
      </c>
    </row>
    <row r="53" spans="1:3" ht="14.4" x14ac:dyDescent="0.25">
      <c r="A53" s="90">
        <v>33330</v>
      </c>
      <c r="B53" s="90" t="s">
        <v>321</v>
      </c>
      <c r="C53" s="91">
        <v>44202</v>
      </c>
    </row>
    <row r="54" spans="1:3" ht="14.4" x14ac:dyDescent="0.25">
      <c r="A54" s="90">
        <v>33713</v>
      </c>
      <c r="B54" s="90" t="s">
        <v>321</v>
      </c>
      <c r="C54" s="91">
        <v>44202</v>
      </c>
    </row>
    <row r="55" spans="1:3" ht="14.4" x14ac:dyDescent="0.25">
      <c r="A55" s="90">
        <v>33718</v>
      </c>
      <c r="B55" s="90" t="s">
        <v>321</v>
      </c>
      <c r="C55" s="91">
        <v>44202</v>
      </c>
    </row>
    <row r="56" spans="1:3" ht="14.4" x14ac:dyDescent="0.25">
      <c r="A56" s="90">
        <v>33843</v>
      </c>
      <c r="B56" s="90" t="s">
        <v>321</v>
      </c>
      <c r="C56" s="91">
        <v>44202</v>
      </c>
    </row>
    <row r="57" spans="1:3" ht="14.4" x14ac:dyDescent="0.25">
      <c r="A57" s="90">
        <v>34121</v>
      </c>
      <c r="B57" s="90" t="s">
        <v>321</v>
      </c>
      <c r="C57" s="91">
        <v>44202</v>
      </c>
    </row>
    <row r="58" spans="1:3" ht="14.4" x14ac:dyDescent="0.25">
      <c r="A58" s="90">
        <v>34498</v>
      </c>
      <c r="B58" s="90" t="s">
        <v>321</v>
      </c>
      <c r="C58" s="91">
        <v>44202</v>
      </c>
    </row>
    <row r="59" spans="1:3" ht="14.4" x14ac:dyDescent="0.25">
      <c r="A59" s="90">
        <v>34693</v>
      </c>
      <c r="B59" s="90" t="s">
        <v>321</v>
      </c>
      <c r="C59" s="91">
        <v>44202</v>
      </c>
    </row>
    <row r="60" spans="1:3" ht="14.4" x14ac:dyDescent="0.25">
      <c r="A60" s="90">
        <v>34806</v>
      </c>
      <c r="B60" s="90" t="s">
        <v>321</v>
      </c>
      <c r="C60" s="91">
        <v>44202</v>
      </c>
    </row>
    <row r="61" spans="1:3" ht="14.4" x14ac:dyDescent="0.25">
      <c r="A61" s="90">
        <v>34808</v>
      </c>
      <c r="B61" s="90" t="s">
        <v>321</v>
      </c>
      <c r="C61" s="91">
        <v>44202</v>
      </c>
    </row>
    <row r="62" spans="1:3" ht="14.4" x14ac:dyDescent="0.25">
      <c r="A62" s="90">
        <v>34811</v>
      </c>
      <c r="B62" s="90" t="s">
        <v>321</v>
      </c>
      <c r="C62" s="91">
        <v>44202</v>
      </c>
    </row>
    <row r="63" spans="1:3" ht="14.4" x14ac:dyDescent="0.25">
      <c r="A63" s="90">
        <v>34847</v>
      </c>
      <c r="B63" s="90" t="s">
        <v>321</v>
      </c>
      <c r="C63" s="91">
        <v>44202</v>
      </c>
    </row>
    <row r="64" spans="1:3" ht="14.4" x14ac:dyDescent="0.25">
      <c r="A64" s="90">
        <v>34956</v>
      </c>
      <c r="B64" s="90" t="s">
        <v>321</v>
      </c>
      <c r="C64" s="91">
        <v>44202</v>
      </c>
    </row>
    <row r="65" spans="1:3" ht="14.4" x14ac:dyDescent="0.25">
      <c r="A65" s="90">
        <v>35796</v>
      </c>
      <c r="B65" s="90" t="s">
        <v>321</v>
      </c>
      <c r="C65" s="91">
        <v>44202</v>
      </c>
    </row>
    <row r="66" spans="1:3" ht="14.4" x14ac:dyDescent="0.25">
      <c r="A66" s="90">
        <v>36102</v>
      </c>
      <c r="B66" s="90" t="s">
        <v>322</v>
      </c>
      <c r="C66" s="91">
        <v>44202</v>
      </c>
    </row>
    <row r="67" spans="1:3" ht="14.4" x14ac:dyDescent="0.25">
      <c r="A67" s="90">
        <v>36858</v>
      </c>
      <c r="B67" s="90" t="s">
        <v>321</v>
      </c>
      <c r="C67" s="91">
        <v>44202</v>
      </c>
    </row>
    <row r="68" spans="1:3" ht="14.4" x14ac:dyDescent="0.25">
      <c r="A68" s="90">
        <v>37084</v>
      </c>
      <c r="B68" s="90" t="s">
        <v>322</v>
      </c>
      <c r="C68" s="91">
        <v>44202</v>
      </c>
    </row>
    <row r="69" spans="1:3" ht="14.4" x14ac:dyDescent="0.25">
      <c r="A69" s="90">
        <v>37227</v>
      </c>
      <c r="B69" s="90" t="s">
        <v>322</v>
      </c>
      <c r="C69" s="91">
        <v>44202</v>
      </c>
    </row>
    <row r="70" spans="1:3" ht="14.4" x14ac:dyDescent="0.25">
      <c r="A70" s="90">
        <v>37336</v>
      </c>
      <c r="B70" s="90" t="s">
        <v>321</v>
      </c>
      <c r="C70" s="91">
        <v>44202</v>
      </c>
    </row>
    <row r="71" spans="1:3" ht="14.4" x14ac:dyDescent="0.25">
      <c r="A71" s="90">
        <v>38198</v>
      </c>
      <c r="B71" s="90" t="s">
        <v>321</v>
      </c>
      <c r="C71" s="91">
        <v>44202</v>
      </c>
    </row>
    <row r="72" spans="1:3" ht="14.4" x14ac:dyDescent="0.25">
      <c r="A72" s="90">
        <v>26939</v>
      </c>
      <c r="B72" s="90" t="s">
        <v>327</v>
      </c>
      <c r="C72" s="91">
        <v>44204</v>
      </c>
    </row>
    <row r="73" spans="1:3" ht="14.4" x14ac:dyDescent="0.25">
      <c r="A73" s="90">
        <v>28026</v>
      </c>
      <c r="B73" s="90" t="s">
        <v>328</v>
      </c>
      <c r="C73" s="91">
        <v>44204</v>
      </c>
    </row>
    <row r="74" spans="1:3" ht="14.4" x14ac:dyDescent="0.25">
      <c r="A74" s="90">
        <v>28108</v>
      </c>
      <c r="B74" s="90" t="s">
        <v>328</v>
      </c>
      <c r="C74" s="91">
        <v>44204</v>
      </c>
    </row>
    <row r="75" spans="1:3" ht="14.4" x14ac:dyDescent="0.25">
      <c r="A75" s="90">
        <v>28404</v>
      </c>
      <c r="B75" s="90" t="s">
        <v>328</v>
      </c>
      <c r="C75" s="91">
        <v>44204</v>
      </c>
    </row>
    <row r="76" spans="1:3" ht="14.4" x14ac:dyDescent="0.25">
      <c r="A76" s="90">
        <v>29699</v>
      </c>
      <c r="B76" s="90" t="s">
        <v>327</v>
      </c>
      <c r="C76" s="91">
        <v>44204</v>
      </c>
    </row>
    <row r="77" spans="1:3" ht="14.4" x14ac:dyDescent="0.25">
      <c r="A77" s="90">
        <v>29889</v>
      </c>
      <c r="B77" s="90" t="s">
        <v>327</v>
      </c>
      <c r="C77" s="91">
        <v>44204</v>
      </c>
    </row>
    <row r="78" spans="1:3" ht="14.4" x14ac:dyDescent="0.25">
      <c r="A78" s="90">
        <v>30659</v>
      </c>
      <c r="B78" s="90" t="s">
        <v>328</v>
      </c>
      <c r="C78" s="91">
        <v>44204</v>
      </c>
    </row>
    <row r="79" spans="1:3" ht="14.4" x14ac:dyDescent="0.25">
      <c r="A79" s="90">
        <v>30663</v>
      </c>
      <c r="B79" s="90" t="s">
        <v>327</v>
      </c>
      <c r="C79" s="91">
        <v>44204</v>
      </c>
    </row>
    <row r="80" spans="1:3" ht="14.4" x14ac:dyDescent="0.25">
      <c r="A80" s="90">
        <v>30828</v>
      </c>
      <c r="B80" s="90" t="s">
        <v>327</v>
      </c>
      <c r="C80" s="91">
        <v>44204</v>
      </c>
    </row>
    <row r="81" spans="1:3" ht="14.4" x14ac:dyDescent="0.25">
      <c r="A81" s="90">
        <v>31020</v>
      </c>
      <c r="B81" s="90" t="s">
        <v>327</v>
      </c>
      <c r="C81" s="91">
        <v>44204</v>
      </c>
    </row>
    <row r="82" spans="1:3" ht="14.4" x14ac:dyDescent="0.25">
      <c r="A82" s="90">
        <v>31510</v>
      </c>
      <c r="B82" s="90" t="s">
        <v>327</v>
      </c>
      <c r="C82" s="91">
        <v>44204</v>
      </c>
    </row>
    <row r="83" spans="1:3" ht="14.4" x14ac:dyDescent="0.25">
      <c r="A83" s="90">
        <v>31635</v>
      </c>
      <c r="B83" s="90" t="s">
        <v>327</v>
      </c>
      <c r="C83" s="91">
        <v>44204</v>
      </c>
    </row>
    <row r="84" spans="1:3" ht="14.4" x14ac:dyDescent="0.25">
      <c r="A84" s="90">
        <v>37698</v>
      </c>
      <c r="B84" s="90" t="s">
        <v>327</v>
      </c>
      <c r="C84" s="91">
        <v>44204</v>
      </c>
    </row>
    <row r="85" spans="1:3" ht="14.4" x14ac:dyDescent="0.25">
      <c r="A85" s="90">
        <v>37700</v>
      </c>
      <c r="B85" s="90" t="s">
        <v>327</v>
      </c>
      <c r="C85" s="91">
        <v>44204</v>
      </c>
    </row>
    <row r="86" spans="1:3" ht="14.4" x14ac:dyDescent="0.25">
      <c r="A86" s="90">
        <v>37701</v>
      </c>
      <c r="B86" s="90" t="s">
        <v>327</v>
      </c>
      <c r="C86" s="91">
        <v>44204</v>
      </c>
    </row>
    <row r="87" spans="1:3" ht="14.4" x14ac:dyDescent="0.25">
      <c r="A87" s="90">
        <v>37907</v>
      </c>
      <c r="B87" s="90" t="s">
        <v>328</v>
      </c>
      <c r="C87" s="91">
        <v>44204</v>
      </c>
    </row>
    <row r="88" spans="1:3" ht="14.4" x14ac:dyDescent="0.25">
      <c r="A88" s="90">
        <v>38130</v>
      </c>
      <c r="B88" s="90" t="s">
        <v>328</v>
      </c>
      <c r="C88" s="91">
        <v>44204</v>
      </c>
    </row>
    <row r="89" spans="1:3" ht="14.4" x14ac:dyDescent="0.25">
      <c r="A89" s="90">
        <v>38313</v>
      </c>
      <c r="B89" s="90" t="s">
        <v>327</v>
      </c>
      <c r="C89" s="91">
        <v>44204</v>
      </c>
    </row>
    <row r="90" spans="1:3" ht="14.4" x14ac:dyDescent="0.25">
      <c r="A90" s="90">
        <v>38547</v>
      </c>
      <c r="B90" s="90" t="s">
        <v>327</v>
      </c>
      <c r="C90" s="91">
        <v>44204</v>
      </c>
    </row>
    <row r="91" spans="1:3" ht="14.4" x14ac:dyDescent="0.25">
      <c r="A91" s="90">
        <v>38550</v>
      </c>
      <c r="B91" s="90" t="s">
        <v>327</v>
      </c>
      <c r="C91" s="91">
        <v>44204</v>
      </c>
    </row>
    <row r="92" spans="1:3" ht="14.4" x14ac:dyDescent="0.25">
      <c r="A92" s="90">
        <v>38551</v>
      </c>
      <c r="B92" s="90" t="s">
        <v>327</v>
      </c>
      <c r="C92" s="91">
        <v>44204</v>
      </c>
    </row>
    <row r="93" spans="1:3" ht="14.4" x14ac:dyDescent="0.25">
      <c r="A93" s="90">
        <v>39153</v>
      </c>
      <c r="B93" s="90" t="s">
        <v>328</v>
      </c>
      <c r="C93" s="91">
        <v>44204</v>
      </c>
    </row>
    <row r="94" spans="1:3" ht="14.4" x14ac:dyDescent="0.25">
      <c r="A94" s="90">
        <v>39759</v>
      </c>
      <c r="B94" s="90" t="s">
        <v>327</v>
      </c>
      <c r="C94" s="91">
        <v>44204</v>
      </c>
    </row>
    <row r="95" spans="1:3" ht="14.4" x14ac:dyDescent="0.25">
      <c r="A95" s="90">
        <v>39760</v>
      </c>
      <c r="B95" s="90" t="s">
        <v>327</v>
      </c>
      <c r="C95" s="91">
        <v>44204</v>
      </c>
    </row>
    <row r="96" spans="1:3" ht="14.4" x14ac:dyDescent="0.25">
      <c r="A96" s="90">
        <v>39761</v>
      </c>
      <c r="B96" s="90" t="s">
        <v>328</v>
      </c>
      <c r="C96" s="91">
        <v>44204</v>
      </c>
    </row>
    <row r="97" spans="1:3" ht="14.4" x14ac:dyDescent="0.25">
      <c r="A97" s="90">
        <v>39762</v>
      </c>
      <c r="B97" s="90" t="s">
        <v>327</v>
      </c>
      <c r="C97" s="91">
        <v>44204</v>
      </c>
    </row>
    <row r="98" spans="1:3" ht="14.4" x14ac:dyDescent="0.25">
      <c r="A98" s="90">
        <v>23078</v>
      </c>
      <c r="B98" s="90" t="s">
        <v>323</v>
      </c>
      <c r="C98" s="91">
        <v>44208</v>
      </c>
    </row>
    <row r="99" spans="1:3" ht="14.4" x14ac:dyDescent="0.25">
      <c r="A99" s="90">
        <v>30658</v>
      </c>
      <c r="B99" s="90" t="s">
        <v>323</v>
      </c>
      <c r="C99" s="91">
        <v>44208</v>
      </c>
    </row>
    <row r="100" spans="1:3" ht="14.4" x14ac:dyDescent="0.25">
      <c r="A100" s="90">
        <v>32161</v>
      </c>
      <c r="B100" s="90" t="s">
        <v>323</v>
      </c>
      <c r="C100" s="91">
        <v>44208</v>
      </c>
    </row>
    <row r="101" spans="1:3" ht="14.4" x14ac:dyDescent="0.25">
      <c r="A101" s="90">
        <v>33466</v>
      </c>
      <c r="B101" s="90" t="s">
        <v>324</v>
      </c>
      <c r="C101" s="91">
        <v>44208</v>
      </c>
    </row>
    <row r="102" spans="1:3" ht="14.4" x14ac:dyDescent="0.25">
      <c r="A102" s="90">
        <v>33469</v>
      </c>
      <c r="B102" s="90" t="s">
        <v>323</v>
      </c>
      <c r="C102" s="91">
        <v>44208</v>
      </c>
    </row>
    <row r="103" spans="1:3" ht="14.4" x14ac:dyDescent="0.25">
      <c r="A103" s="90">
        <v>33470</v>
      </c>
      <c r="B103" s="90" t="s">
        <v>323</v>
      </c>
      <c r="C103" s="91">
        <v>44208</v>
      </c>
    </row>
    <row r="104" spans="1:3" ht="14.4" x14ac:dyDescent="0.25">
      <c r="A104" s="90">
        <v>33472</v>
      </c>
      <c r="B104" s="90" t="s">
        <v>323</v>
      </c>
      <c r="C104" s="91">
        <v>44208</v>
      </c>
    </row>
    <row r="105" spans="1:3" ht="14.4" x14ac:dyDescent="0.25">
      <c r="A105" s="90">
        <v>33473</v>
      </c>
      <c r="B105" s="90" t="s">
        <v>323</v>
      </c>
      <c r="C105" s="91">
        <v>44208</v>
      </c>
    </row>
    <row r="106" spans="1:3" ht="14.4" x14ac:dyDescent="0.25">
      <c r="A106" s="90">
        <v>33477</v>
      </c>
      <c r="B106" s="90" t="s">
        <v>323</v>
      </c>
      <c r="C106" s="91">
        <v>44208</v>
      </c>
    </row>
    <row r="107" spans="1:3" ht="14.4" x14ac:dyDescent="0.25">
      <c r="A107" s="90">
        <v>33479</v>
      </c>
      <c r="B107" s="90" t="s">
        <v>323</v>
      </c>
      <c r="C107" s="91">
        <v>44208</v>
      </c>
    </row>
    <row r="108" spans="1:3" ht="14.4" x14ac:dyDescent="0.25">
      <c r="A108" s="90">
        <v>33480</v>
      </c>
      <c r="B108" s="90" t="s">
        <v>323</v>
      </c>
      <c r="C108" s="91">
        <v>44208</v>
      </c>
    </row>
    <row r="109" spans="1:3" ht="14.4" x14ac:dyDescent="0.25">
      <c r="A109" s="90">
        <v>33481</v>
      </c>
      <c r="B109" s="90" t="s">
        <v>323</v>
      </c>
      <c r="C109" s="91">
        <v>44208</v>
      </c>
    </row>
    <row r="110" spans="1:3" ht="14.4" x14ac:dyDescent="0.25">
      <c r="A110" s="90">
        <v>33482</v>
      </c>
      <c r="B110" s="90" t="s">
        <v>324</v>
      </c>
      <c r="C110" s="91">
        <v>44208</v>
      </c>
    </row>
    <row r="111" spans="1:3" ht="14.4" x14ac:dyDescent="0.25">
      <c r="A111" s="90">
        <v>33483</v>
      </c>
      <c r="B111" s="90" t="s">
        <v>323</v>
      </c>
      <c r="C111" s="91">
        <v>44208</v>
      </c>
    </row>
    <row r="112" spans="1:3" x14ac:dyDescent="0.25">
      <c r="A112" s="78"/>
      <c r="B112" s="78"/>
      <c r="C112" s="78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13"/>
  <sheetViews>
    <sheetView topLeftCell="A70" workbookViewId="0">
      <selection activeCell="A89" sqref="A89:F417"/>
    </sheetView>
  </sheetViews>
  <sheetFormatPr defaultColWidth="9.109375" defaultRowHeight="13.2" x14ac:dyDescent="0.25"/>
  <sheetData>
    <row r="1" spans="1:27" ht="14.4" x14ac:dyDescent="0.3">
      <c r="A1" s="92" t="s">
        <v>285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</row>
    <row r="2" spans="1:27" ht="14.4" x14ac:dyDescent="0.3">
      <c r="A2" s="92" t="s">
        <v>286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</row>
    <row r="3" spans="1:27" ht="14.4" x14ac:dyDescent="0.3">
      <c r="A3" s="92" t="s">
        <v>329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spans="1:27" ht="14.4" x14ac:dyDescent="0.3">
      <c r="A4" s="92" t="s">
        <v>330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 spans="1:27" ht="14.4" x14ac:dyDescent="0.3">
      <c r="A5" s="92" t="s">
        <v>331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 spans="1:27" ht="14.4" x14ac:dyDescent="0.3">
      <c r="A6" s="92" t="s">
        <v>320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 spans="1:27" ht="14.4" x14ac:dyDescent="0.3">
      <c r="A7" s="92" t="s">
        <v>287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r="8" spans="1:27" ht="14.4" x14ac:dyDescent="0.3">
      <c r="A8" s="92" t="s">
        <v>229</v>
      </c>
      <c r="B8" s="92" t="s">
        <v>220</v>
      </c>
      <c r="C8" s="92">
        <v>1.3</v>
      </c>
      <c r="D8" s="92" t="s">
        <v>230</v>
      </c>
      <c r="E8" s="92" t="s">
        <v>231</v>
      </c>
      <c r="F8" s="92" t="s">
        <v>232</v>
      </c>
      <c r="G8" s="92" t="s">
        <v>233</v>
      </c>
      <c r="H8" s="92" t="b">
        <v>0</v>
      </c>
      <c r="I8" s="92">
        <v>1</v>
      </c>
      <c r="J8" s="92"/>
      <c r="K8" s="92"/>
      <c r="L8" s="92"/>
      <c r="M8" s="92"/>
      <c r="N8" s="92"/>
      <c r="O8" s="92">
        <v>2</v>
      </c>
      <c r="P8" s="92" t="s">
        <v>288</v>
      </c>
      <c r="Q8" s="92">
        <v>1</v>
      </c>
      <c r="R8" s="92">
        <v>12</v>
      </c>
      <c r="S8" s="92">
        <v>96</v>
      </c>
      <c r="T8" s="92">
        <v>1</v>
      </c>
      <c r="U8" s="92">
        <v>8</v>
      </c>
      <c r="V8" s="92"/>
      <c r="W8" s="92"/>
      <c r="X8" s="92"/>
      <c r="Y8" s="92"/>
      <c r="Z8" s="92"/>
      <c r="AA8" s="92"/>
    </row>
    <row r="9" spans="1:27" ht="14.4" x14ac:dyDescent="0.3">
      <c r="A9" s="92"/>
      <c r="B9" s="92"/>
      <c r="C9" s="92">
        <v>1</v>
      </c>
      <c r="D9" s="92">
        <v>2</v>
      </c>
      <c r="E9" s="92">
        <v>3</v>
      </c>
      <c r="F9" s="92">
        <v>4</v>
      </c>
      <c r="G9" s="92">
        <v>5</v>
      </c>
      <c r="H9" s="92">
        <v>6</v>
      </c>
      <c r="I9" s="92">
        <v>7</v>
      </c>
      <c r="J9" s="92">
        <v>8</v>
      </c>
      <c r="K9" s="92">
        <v>9</v>
      </c>
      <c r="L9" s="92">
        <v>10</v>
      </c>
      <c r="M9" s="92">
        <v>11</v>
      </c>
      <c r="N9" s="92">
        <v>12</v>
      </c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 spans="1:27" ht="14.4" x14ac:dyDescent="0.3">
      <c r="A10" s="92"/>
      <c r="B10" s="92"/>
      <c r="C10" s="92">
        <v>1.0376333333333301</v>
      </c>
      <c r="D10" s="92">
        <v>1.0256333333333301</v>
      </c>
      <c r="E10" s="92">
        <v>0.96703333333333297</v>
      </c>
      <c r="F10" s="92">
        <v>0.98033333333333295</v>
      </c>
      <c r="G10" s="92">
        <v>0.97973333333333301</v>
      </c>
      <c r="H10" s="92">
        <v>0.98213333333333297</v>
      </c>
      <c r="I10" s="92">
        <v>3.9333333333333199E-3</v>
      </c>
      <c r="J10" s="92">
        <v>4.5333333333333198E-3</v>
      </c>
      <c r="K10" s="92">
        <v>3.4333333333333299E-3</v>
      </c>
      <c r="L10" s="92">
        <v>0.83783333333333299</v>
      </c>
      <c r="M10" s="92">
        <v>0.83193333333333297</v>
      </c>
      <c r="N10" s="92">
        <v>0.85193333333333299</v>
      </c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</row>
    <row r="11" spans="1:27" ht="14.4" x14ac:dyDescent="0.3">
      <c r="A11" s="92"/>
      <c r="B11" s="92"/>
      <c r="C11" s="92">
        <v>0.94293333333333296</v>
      </c>
      <c r="D11" s="92">
        <v>0.95943333333333303</v>
      </c>
      <c r="E11" s="92">
        <v>0.91583333333333306</v>
      </c>
      <c r="F11" s="92">
        <v>4.1333333333333196E-3</v>
      </c>
      <c r="G11" s="92">
        <v>3.8333333333333301E-3</v>
      </c>
      <c r="H11" s="92">
        <v>4.0333333333333202E-3</v>
      </c>
      <c r="I11" s="92">
        <v>0.73603333333333298</v>
      </c>
      <c r="J11" s="92">
        <v>0.74533333333333296</v>
      </c>
      <c r="K11" s="92">
        <v>0.75983333333333303</v>
      </c>
      <c r="L11" s="92">
        <v>0.90473333333333295</v>
      </c>
      <c r="M11" s="92">
        <v>0.94233333333333302</v>
      </c>
      <c r="N11" s="92">
        <v>0.96483333333333299</v>
      </c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</row>
    <row r="12" spans="1:27" ht="14.4" x14ac:dyDescent="0.3">
      <c r="A12" s="92"/>
      <c r="B12" s="92"/>
      <c r="C12" s="92">
        <v>0.86953333333333305</v>
      </c>
      <c r="D12" s="92">
        <v>0.86163333333333303</v>
      </c>
      <c r="E12" s="92">
        <v>0.82843333333333302</v>
      </c>
      <c r="F12" s="92">
        <v>0.129833333333333</v>
      </c>
      <c r="G12" s="92">
        <v>0.124233333333333</v>
      </c>
      <c r="H12" s="92">
        <v>0.129533333333333</v>
      </c>
      <c r="I12" s="92">
        <v>0.94503333333333295</v>
      </c>
      <c r="J12" s="92">
        <v>0.96063333333333301</v>
      </c>
      <c r="K12" s="92">
        <v>0.98393333333333299</v>
      </c>
      <c r="L12" s="92">
        <v>0.88323333333333298</v>
      </c>
      <c r="M12" s="92">
        <v>0.91043333333333298</v>
      </c>
      <c r="N12" s="92">
        <v>0.90713333333333301</v>
      </c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</row>
    <row r="13" spans="1:27" ht="14.4" x14ac:dyDescent="0.3">
      <c r="A13" s="92"/>
      <c r="B13" s="92"/>
      <c r="C13" s="92">
        <v>0.71683333333333299</v>
      </c>
      <c r="D13" s="92">
        <v>0.75053333333333305</v>
      </c>
      <c r="E13" s="92">
        <v>0.69443333333333301</v>
      </c>
      <c r="F13" s="92">
        <v>0.97403333333333297</v>
      </c>
      <c r="G13" s="92">
        <v>0.95643333333333302</v>
      </c>
      <c r="H13" s="92">
        <v>0.98613333333333297</v>
      </c>
      <c r="I13" s="92">
        <v>0.82373333333333298</v>
      </c>
      <c r="J13" s="92">
        <v>0.82543333333333302</v>
      </c>
      <c r="K13" s="92">
        <v>0.82643333333333302</v>
      </c>
      <c r="L13" s="92">
        <v>0.544333333333333</v>
      </c>
      <c r="M13" s="92">
        <v>0.57263333333333299</v>
      </c>
      <c r="N13" s="92">
        <v>0.54583333333333295</v>
      </c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</row>
    <row r="14" spans="1:27" ht="14.4" x14ac:dyDescent="0.3">
      <c r="A14" s="92"/>
      <c r="B14" s="92"/>
      <c r="C14" s="92">
        <v>0.56083333333333296</v>
      </c>
      <c r="D14" s="92">
        <v>0.56643333333333301</v>
      </c>
      <c r="E14" s="92">
        <v>0.50643333333333296</v>
      </c>
      <c r="F14" s="92">
        <v>0.83003333333333296</v>
      </c>
      <c r="G14" s="92">
        <v>0.820533333333333</v>
      </c>
      <c r="H14" s="92">
        <v>0.85013333333333296</v>
      </c>
      <c r="I14" s="92">
        <v>0.86133333333333295</v>
      </c>
      <c r="J14" s="92">
        <v>0.857833333333333</v>
      </c>
      <c r="K14" s="92">
        <v>0.86143333333333305</v>
      </c>
      <c r="L14" s="92">
        <v>1.23333333333332E-3</v>
      </c>
      <c r="M14" s="92">
        <v>2.2333333333333298E-3</v>
      </c>
      <c r="N14" s="92">
        <v>3.5333333333333302E-3</v>
      </c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 spans="1:27" ht="14.4" x14ac:dyDescent="0.3">
      <c r="A15" s="92"/>
      <c r="B15" s="92"/>
      <c r="C15" s="92">
        <v>0.28653333333333297</v>
      </c>
      <c r="D15" s="92">
        <v>0.32143333333333302</v>
      </c>
      <c r="E15" s="92">
        <v>0.27993333333333298</v>
      </c>
      <c r="F15" s="92">
        <v>0.86983333333333301</v>
      </c>
      <c r="G15" s="92">
        <v>0.87023333333333297</v>
      </c>
      <c r="H15" s="92">
        <v>0.86923333333333297</v>
      </c>
      <c r="I15" s="92">
        <v>0.69643333333333302</v>
      </c>
      <c r="J15" s="92">
        <v>0.68823333333333303</v>
      </c>
      <c r="K15" s="92">
        <v>0.69913333333333305</v>
      </c>
      <c r="L15" s="92">
        <v>0.12513333333333301</v>
      </c>
      <c r="M15" s="92">
        <v>0.122333333333333</v>
      </c>
      <c r="N15" s="92">
        <v>0.115433333333333</v>
      </c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 spans="1:27" ht="14.4" x14ac:dyDescent="0.3">
      <c r="A16" s="92"/>
      <c r="B16" s="92"/>
      <c r="C16" s="92">
        <v>2.2333333333333298E-3</v>
      </c>
      <c r="D16" s="92">
        <v>5.7333333333333299E-3</v>
      </c>
      <c r="E16" s="92">
        <v>5.8333333333333197E-3</v>
      </c>
      <c r="F16" s="92">
        <v>0.70173333333333299</v>
      </c>
      <c r="G16" s="92">
        <v>0.71603333333333297</v>
      </c>
      <c r="H16" s="92">
        <v>0.70873333333333299</v>
      </c>
      <c r="I16" s="92">
        <v>0.64713333333333301</v>
      </c>
      <c r="J16" s="92">
        <v>0.63883333333333303</v>
      </c>
      <c r="K16" s="92">
        <v>0.61973333333333303</v>
      </c>
      <c r="L16" s="92">
        <v>0.19673333333333301</v>
      </c>
      <c r="M16" s="92">
        <v>0.19703333333333301</v>
      </c>
      <c r="N16" s="92">
        <v>0.192333333333333</v>
      </c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</row>
    <row r="17" spans="1:27" ht="14.4" x14ac:dyDescent="0.3">
      <c r="A17" s="92"/>
      <c r="B17" s="92"/>
      <c r="C17" s="92">
        <v>1.5333333333333299E-3</v>
      </c>
      <c r="D17" s="92">
        <v>-2.66666666666665E-4</v>
      </c>
      <c r="E17" s="92">
        <v>-1.2666666666666701E-3</v>
      </c>
      <c r="F17" s="92">
        <v>0.85103333333333298</v>
      </c>
      <c r="G17" s="92">
        <v>0.82193333333333296</v>
      </c>
      <c r="H17" s="92">
        <v>0.83213333333333295</v>
      </c>
      <c r="I17" s="92">
        <v>0.28363333333333302</v>
      </c>
      <c r="J17" s="92">
        <v>0.248533333333333</v>
      </c>
      <c r="K17" s="92">
        <v>0.29063333333333302</v>
      </c>
      <c r="L17" s="92">
        <v>0.81623333333333303</v>
      </c>
      <c r="M17" s="92">
        <v>0.836733333333333</v>
      </c>
      <c r="N17" s="92">
        <v>0.86853333333333305</v>
      </c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</row>
    <row r="18" spans="1:27" ht="14.4" x14ac:dyDescent="0.3">
      <c r="A18" s="92" t="s">
        <v>228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</row>
    <row r="19" spans="1:27" ht="14.4" x14ac:dyDescent="0.3">
      <c r="A19" s="92" t="s">
        <v>229</v>
      </c>
      <c r="B19" s="92" t="s">
        <v>219</v>
      </c>
      <c r="C19" s="92">
        <v>1.3</v>
      </c>
      <c r="D19" s="92" t="s">
        <v>230</v>
      </c>
      <c r="E19" s="92" t="s">
        <v>231</v>
      </c>
      <c r="F19" s="92" t="s">
        <v>232</v>
      </c>
      <c r="G19" s="92" t="s">
        <v>233</v>
      </c>
      <c r="H19" s="92" t="b">
        <v>0</v>
      </c>
      <c r="I19" s="92">
        <v>1</v>
      </c>
      <c r="J19" s="92"/>
      <c r="K19" s="92"/>
      <c r="L19" s="92"/>
      <c r="M19" s="92"/>
      <c r="N19" s="92"/>
      <c r="O19" s="92">
        <v>2</v>
      </c>
      <c r="P19" s="92" t="s">
        <v>288</v>
      </c>
      <c r="Q19" s="92">
        <v>1</v>
      </c>
      <c r="R19" s="92">
        <v>12</v>
      </c>
      <c r="S19" s="92">
        <v>96</v>
      </c>
      <c r="T19" s="92">
        <v>1</v>
      </c>
      <c r="U19" s="92">
        <v>8</v>
      </c>
      <c r="V19" s="92"/>
      <c r="W19" s="92"/>
      <c r="X19" s="92"/>
      <c r="Y19" s="92"/>
      <c r="Z19" s="92"/>
      <c r="AA19" s="92"/>
    </row>
    <row r="20" spans="1:27" ht="14.4" x14ac:dyDescent="0.3">
      <c r="A20" s="92"/>
      <c r="B20" s="92"/>
      <c r="C20" s="92">
        <v>1</v>
      </c>
      <c r="D20" s="92">
        <v>2</v>
      </c>
      <c r="E20" s="92">
        <v>3</v>
      </c>
      <c r="F20" s="92">
        <v>4</v>
      </c>
      <c r="G20" s="92">
        <v>5</v>
      </c>
      <c r="H20" s="92">
        <v>6</v>
      </c>
      <c r="I20" s="92">
        <v>7</v>
      </c>
      <c r="J20" s="92">
        <v>8</v>
      </c>
      <c r="K20" s="92">
        <v>9</v>
      </c>
      <c r="L20" s="92">
        <v>10</v>
      </c>
      <c r="M20" s="92">
        <v>11</v>
      </c>
      <c r="N20" s="92">
        <v>12</v>
      </c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</row>
    <row r="21" spans="1:27" ht="14.4" x14ac:dyDescent="0.3">
      <c r="A21" s="92"/>
      <c r="B21" s="92"/>
      <c r="C21" s="92">
        <v>3.6666666666666098E-4</v>
      </c>
      <c r="D21" s="92">
        <v>-1.5333333333333299E-3</v>
      </c>
      <c r="E21" s="92">
        <v>1.16666666666667E-3</v>
      </c>
      <c r="F21" s="92">
        <v>0.45076666666666598</v>
      </c>
      <c r="G21" s="92">
        <v>0.468266666666666</v>
      </c>
      <c r="H21" s="92">
        <v>0.46416666666666601</v>
      </c>
      <c r="I21" s="92">
        <v>0.83146666666666602</v>
      </c>
      <c r="J21" s="92">
        <v>0.842766666666666</v>
      </c>
      <c r="K21" s="92">
        <v>0.82816666666666605</v>
      </c>
      <c r="L21" s="92">
        <v>0.79256666666666598</v>
      </c>
      <c r="M21" s="92">
        <v>0.77266666666666595</v>
      </c>
      <c r="N21" s="92">
        <v>0.83496666666666597</v>
      </c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</row>
    <row r="22" spans="1:27" ht="14.4" x14ac:dyDescent="0.3">
      <c r="A22" s="92"/>
      <c r="B22" s="92"/>
      <c r="C22" s="92">
        <v>2.46666666666665E-3</v>
      </c>
      <c r="D22" s="92">
        <v>3.6666666666666601E-3</v>
      </c>
      <c r="E22" s="92">
        <v>4.7666666666666604E-3</v>
      </c>
      <c r="F22" s="92">
        <v>0.59986666666666599</v>
      </c>
      <c r="G22" s="92">
        <v>0.60456666666666603</v>
      </c>
      <c r="H22" s="92">
        <v>0.62916666666666599</v>
      </c>
      <c r="I22" s="92">
        <v>1.0272666666666601</v>
      </c>
      <c r="J22" s="92">
        <v>1.02656666666666</v>
      </c>
      <c r="K22" s="92">
        <v>1.0231666666666599</v>
      </c>
      <c r="L22" s="92">
        <v>0.93536666666666601</v>
      </c>
      <c r="M22" s="92">
        <v>0.99266666666666603</v>
      </c>
      <c r="N22" s="92">
        <v>1.0034666666666601</v>
      </c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</row>
    <row r="23" spans="1:27" ht="14.4" x14ac:dyDescent="0.3">
      <c r="A23" s="92"/>
      <c r="B23" s="92"/>
      <c r="C23" s="92">
        <v>1.0330666666666599</v>
      </c>
      <c r="D23" s="92">
        <v>1.02466666666666</v>
      </c>
      <c r="E23" s="92">
        <v>0.92516666666666603</v>
      </c>
      <c r="F23" s="92">
        <v>0.703666666666666</v>
      </c>
      <c r="G23" s="92">
        <v>0.72676666666666601</v>
      </c>
      <c r="H23" s="92">
        <v>0.74076666666666602</v>
      </c>
      <c r="I23" s="92">
        <v>0.67066666666666597</v>
      </c>
      <c r="J23" s="92">
        <v>0.64406666666666601</v>
      </c>
      <c r="K23" s="92">
        <v>0.67646666666666599</v>
      </c>
      <c r="L23" s="92">
        <v>0.73106666666666598</v>
      </c>
      <c r="M23" s="92">
        <v>0.782266666666666</v>
      </c>
      <c r="N23" s="92">
        <v>0.78646666666666598</v>
      </c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</row>
    <row r="24" spans="1:27" ht="14.4" x14ac:dyDescent="0.3">
      <c r="A24" s="92"/>
      <c r="B24" s="92"/>
      <c r="C24" s="92">
        <v>0.90896666666666603</v>
      </c>
      <c r="D24" s="92">
        <v>0.87846666666666595</v>
      </c>
      <c r="E24" s="92">
        <v>0.81506666666666605</v>
      </c>
      <c r="F24" s="92">
        <v>0.61046666666666605</v>
      </c>
      <c r="G24" s="92">
        <v>0.60536666666666605</v>
      </c>
      <c r="H24" s="92">
        <v>0.62776666666666603</v>
      </c>
      <c r="I24" s="92">
        <v>0.74726666666666597</v>
      </c>
      <c r="J24" s="92">
        <v>0.75466666666666604</v>
      </c>
      <c r="K24" s="92">
        <v>0.76286666666666603</v>
      </c>
      <c r="L24" s="92">
        <v>0.87936666666666596</v>
      </c>
      <c r="M24" s="92">
        <v>0.93306666666666604</v>
      </c>
      <c r="N24" s="92">
        <v>0.935466666666666</v>
      </c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</row>
    <row r="25" spans="1:27" ht="14.4" x14ac:dyDescent="0.3">
      <c r="A25" s="92"/>
      <c r="B25" s="92"/>
      <c r="C25" s="92">
        <v>9.5166666666666594E-2</v>
      </c>
      <c r="D25" s="92">
        <v>9.9066666666666595E-2</v>
      </c>
      <c r="E25" s="92">
        <v>9.00666666666666E-2</v>
      </c>
      <c r="F25" s="92">
        <v>0.90576666666666605</v>
      </c>
      <c r="G25" s="92">
        <v>0.56176666666666597</v>
      </c>
      <c r="H25" s="92">
        <v>0.60896666666666599</v>
      </c>
      <c r="I25" s="92">
        <v>0.98406666666666598</v>
      </c>
      <c r="J25" s="92">
        <v>1.0035666666666601</v>
      </c>
      <c r="K25" s="92">
        <v>1.0214666666666601</v>
      </c>
      <c r="L25" s="92">
        <v>0.53906666666666603</v>
      </c>
      <c r="M25" s="92">
        <v>0.61016666666666597</v>
      </c>
      <c r="N25" s="92">
        <v>0.64366666666666605</v>
      </c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r="26" spans="1:27" ht="14.4" x14ac:dyDescent="0.3">
      <c r="A26" s="92"/>
      <c r="B26" s="92"/>
      <c r="C26" s="92">
        <v>0.50146666666666595</v>
      </c>
      <c r="D26" s="92">
        <v>0.50836666666666597</v>
      </c>
      <c r="E26" s="92">
        <v>0.43206666666666599</v>
      </c>
      <c r="F26" s="92">
        <v>0.11296666666666599</v>
      </c>
      <c r="G26" s="92">
        <v>0.115566666666666</v>
      </c>
      <c r="H26" s="92">
        <v>0.11686666666666599</v>
      </c>
      <c r="I26" s="92">
        <v>0.94086666666666596</v>
      </c>
      <c r="J26" s="92">
        <v>0.93036666666666601</v>
      </c>
      <c r="K26" s="92">
        <v>0.90956666666666597</v>
      </c>
      <c r="L26" s="92">
        <v>0.91406666666666603</v>
      </c>
      <c r="M26" s="92">
        <v>0.95246666666666602</v>
      </c>
      <c r="N26" s="92">
        <v>0.97526666666666595</v>
      </c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</row>
    <row r="27" spans="1:27" ht="14.4" x14ac:dyDescent="0.3">
      <c r="A27" s="92"/>
      <c r="B27" s="92"/>
      <c r="C27" s="92">
        <v>0.85326666666666595</v>
      </c>
      <c r="D27" s="92">
        <v>0.83226666666666604</v>
      </c>
      <c r="E27" s="92">
        <v>0.81506666666666605</v>
      </c>
      <c r="F27" s="92">
        <v>0.88116666666666599</v>
      </c>
      <c r="G27" s="92">
        <v>0.90156666666666596</v>
      </c>
      <c r="H27" s="92">
        <v>0.89796666666666602</v>
      </c>
      <c r="I27" s="92">
        <v>0.72266666666666601</v>
      </c>
      <c r="J27" s="92">
        <v>0.69796666666666596</v>
      </c>
      <c r="K27" s="92">
        <v>0.70426666666666604</v>
      </c>
      <c r="L27" s="92">
        <v>0.88466666666666605</v>
      </c>
      <c r="M27" s="92">
        <v>0.89786666666666604</v>
      </c>
      <c r="N27" s="92">
        <v>0.86786666666666601</v>
      </c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</row>
    <row r="28" spans="1:27" ht="14.4" x14ac:dyDescent="0.3">
      <c r="A28" s="92"/>
      <c r="B28" s="92"/>
      <c r="C28" s="92">
        <v>0.92286666666666595</v>
      </c>
      <c r="D28" s="92">
        <v>0.87876666666666603</v>
      </c>
      <c r="E28" s="92">
        <v>0.90126666666666599</v>
      </c>
      <c r="F28" s="92">
        <v>0.85776666666666601</v>
      </c>
      <c r="G28" s="92">
        <v>0.86806666666666599</v>
      </c>
      <c r="H28" s="92">
        <v>0.86986666666666601</v>
      </c>
      <c r="I28" s="92">
        <v>0.66176666666666595</v>
      </c>
      <c r="J28" s="92">
        <v>0.60766666666666602</v>
      </c>
      <c r="K28" s="92">
        <v>0.62066666666666603</v>
      </c>
      <c r="L28" s="92">
        <v>0.31106666666666599</v>
      </c>
      <c r="M28" s="92">
        <v>0.33686666666666598</v>
      </c>
      <c r="N28" s="92">
        <v>0.323566666666666</v>
      </c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</row>
    <row r="29" spans="1:27" ht="14.4" x14ac:dyDescent="0.3">
      <c r="A29" s="92" t="s">
        <v>228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</row>
    <row r="30" spans="1:27" ht="14.4" x14ac:dyDescent="0.3">
      <c r="A30" s="92" t="s">
        <v>229</v>
      </c>
      <c r="B30" s="92" t="s">
        <v>221</v>
      </c>
      <c r="C30" s="92">
        <v>1.3</v>
      </c>
      <c r="D30" s="92" t="s">
        <v>230</v>
      </c>
      <c r="E30" s="92" t="s">
        <v>231</v>
      </c>
      <c r="F30" s="92" t="s">
        <v>232</v>
      </c>
      <c r="G30" s="92" t="s">
        <v>233</v>
      </c>
      <c r="H30" s="92" t="b">
        <v>0</v>
      </c>
      <c r="I30" s="92">
        <v>1</v>
      </c>
      <c r="J30" s="92"/>
      <c r="K30" s="92"/>
      <c r="L30" s="92"/>
      <c r="M30" s="92"/>
      <c r="N30" s="92"/>
      <c r="O30" s="92">
        <v>2</v>
      </c>
      <c r="P30" s="92" t="s">
        <v>288</v>
      </c>
      <c r="Q30" s="92">
        <v>1</v>
      </c>
      <c r="R30" s="92">
        <v>12</v>
      </c>
      <c r="S30" s="92">
        <v>96</v>
      </c>
      <c r="T30" s="92">
        <v>1</v>
      </c>
      <c r="U30" s="92">
        <v>8</v>
      </c>
      <c r="V30" s="92"/>
      <c r="W30" s="92"/>
      <c r="X30" s="92"/>
      <c r="Y30" s="92"/>
      <c r="Z30" s="92"/>
      <c r="AA30" s="92"/>
    </row>
    <row r="31" spans="1:27" ht="14.4" x14ac:dyDescent="0.3">
      <c r="A31" s="92"/>
      <c r="B31" s="92"/>
      <c r="C31" s="92">
        <v>1</v>
      </c>
      <c r="D31" s="92">
        <v>2</v>
      </c>
      <c r="E31" s="92">
        <v>3</v>
      </c>
      <c r="F31" s="92">
        <v>4</v>
      </c>
      <c r="G31" s="92">
        <v>5</v>
      </c>
      <c r="H31" s="92">
        <v>6</v>
      </c>
      <c r="I31" s="92">
        <v>7</v>
      </c>
      <c r="J31" s="92">
        <v>8</v>
      </c>
      <c r="K31" s="92">
        <v>9</v>
      </c>
      <c r="L31" s="92">
        <v>10</v>
      </c>
      <c r="M31" s="92">
        <v>11</v>
      </c>
      <c r="N31" s="92">
        <v>12</v>
      </c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r="32" spans="1:27" ht="14.4" x14ac:dyDescent="0.3">
      <c r="A32" s="92"/>
      <c r="B32" s="92"/>
      <c r="C32" s="92">
        <v>1.1333333333333299E-3</v>
      </c>
      <c r="D32" s="92">
        <v>-5.6666666666666595E-4</v>
      </c>
      <c r="E32" s="92">
        <v>-5.6666666666666595E-4</v>
      </c>
      <c r="F32" s="92">
        <v>0.96333333333333304</v>
      </c>
      <c r="G32" s="92">
        <v>0.97423333333333295</v>
      </c>
      <c r="H32" s="92">
        <v>0.89903333333333302</v>
      </c>
      <c r="I32" s="92">
        <v>0.60223333333333295</v>
      </c>
      <c r="J32" s="92">
        <v>0.57433333333333303</v>
      </c>
      <c r="K32" s="92">
        <v>0.58513333333333295</v>
      </c>
      <c r="L32" s="92">
        <v>0.88173333333333304</v>
      </c>
      <c r="M32" s="92">
        <v>0.90433333333333299</v>
      </c>
      <c r="N32" s="92">
        <v>0.92463333333333297</v>
      </c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</row>
    <row r="33" spans="1:27" ht="14.4" x14ac:dyDescent="0.3">
      <c r="A33" s="92"/>
      <c r="B33" s="92"/>
      <c r="C33" s="92">
        <v>3.13333333333333E-3</v>
      </c>
      <c r="D33" s="92">
        <v>2.7333333333333298E-3</v>
      </c>
      <c r="E33" s="92">
        <v>3.5333333333333302E-3</v>
      </c>
      <c r="F33" s="92">
        <v>0.87763333333333304</v>
      </c>
      <c r="G33" s="92">
        <v>0.88333333333333297</v>
      </c>
      <c r="H33" s="92">
        <v>0.88033333333333297</v>
      </c>
      <c r="I33" s="92">
        <v>0.77573333333333305</v>
      </c>
      <c r="J33" s="92">
        <v>0.76143333333333296</v>
      </c>
      <c r="K33" s="92">
        <v>0.77213333333333301</v>
      </c>
      <c r="L33" s="92">
        <v>0.89753333333333296</v>
      </c>
      <c r="M33" s="92">
        <v>0.91883333333333295</v>
      </c>
      <c r="N33" s="92">
        <v>0.912333333333333</v>
      </c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</row>
    <row r="34" spans="1:27" ht="14.4" x14ac:dyDescent="0.3">
      <c r="A34" s="92"/>
      <c r="B34" s="92"/>
      <c r="C34" s="92">
        <v>0.99403333333333299</v>
      </c>
      <c r="D34" s="92">
        <v>0.97503333333333297</v>
      </c>
      <c r="E34" s="92">
        <v>0.93403333333333305</v>
      </c>
      <c r="F34" s="92">
        <v>0.95933333333333304</v>
      </c>
      <c r="G34" s="92">
        <v>0.93383333333333296</v>
      </c>
      <c r="H34" s="92">
        <v>0.926433333333333</v>
      </c>
      <c r="I34" s="92">
        <v>0.66113333333333302</v>
      </c>
      <c r="J34" s="92">
        <v>0.64593333333333303</v>
      </c>
      <c r="K34" s="92">
        <v>0.66583333333333306</v>
      </c>
      <c r="L34" s="92">
        <v>0.90993333333333304</v>
      </c>
      <c r="M34" s="92">
        <v>0.95613333333333295</v>
      </c>
      <c r="N34" s="92">
        <v>0.97343333333333304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 ht="14.4" x14ac:dyDescent="0.3">
      <c r="A35" s="92"/>
      <c r="B35" s="92"/>
      <c r="C35" s="92">
        <v>0.881033333333333</v>
      </c>
      <c r="D35" s="92">
        <v>0.87273333333333303</v>
      </c>
      <c r="E35" s="92">
        <v>0.81323333333333303</v>
      </c>
      <c r="F35" s="92">
        <v>0.63883333333333303</v>
      </c>
      <c r="G35" s="92">
        <v>0.66193333333333304</v>
      </c>
      <c r="H35" s="92">
        <v>0.63783333333333303</v>
      </c>
      <c r="I35" s="92">
        <v>0.57583333333333298</v>
      </c>
      <c r="J35" s="92">
        <v>0.567533333333333</v>
      </c>
      <c r="K35" s="92">
        <v>0.57603333333333295</v>
      </c>
      <c r="L35" s="92">
        <v>0.91413333333333302</v>
      </c>
      <c r="M35" s="92">
        <v>0.95133333333333303</v>
      </c>
      <c r="N35" s="92">
        <v>0.96363333333333301</v>
      </c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</row>
    <row r="36" spans="1:27" ht="14.4" x14ac:dyDescent="0.3">
      <c r="A36" s="92"/>
      <c r="B36" s="92"/>
      <c r="C36" s="92">
        <v>0.562533333333333</v>
      </c>
      <c r="D36" s="92">
        <v>0.576633333333333</v>
      </c>
      <c r="E36" s="92">
        <v>0.55303333333333304</v>
      </c>
      <c r="F36" s="92">
        <v>0.78773333333333295</v>
      </c>
      <c r="G36" s="92">
        <v>0.78113333333333301</v>
      </c>
      <c r="H36" s="92">
        <v>0.78543333333333298</v>
      </c>
      <c r="I36" s="92">
        <v>0.596733333333333</v>
      </c>
      <c r="J36" s="92">
        <v>0.59743333333333304</v>
      </c>
      <c r="K36" s="92">
        <v>0.58833333333333304</v>
      </c>
      <c r="L36" s="92">
        <v>0.88673333333333304</v>
      </c>
      <c r="M36" s="92">
        <v>0.83623333333333305</v>
      </c>
      <c r="N36" s="92">
        <v>0.89823333333333299</v>
      </c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</row>
    <row r="37" spans="1:27" ht="14.4" x14ac:dyDescent="0.3">
      <c r="A37" s="92"/>
      <c r="B37" s="92"/>
      <c r="C37" s="92">
        <v>2.0633333333333299E-2</v>
      </c>
      <c r="D37" s="92">
        <v>2.32333333333333E-2</v>
      </c>
      <c r="E37" s="92">
        <v>2.2333333333333299E-2</v>
      </c>
      <c r="F37" s="92">
        <v>0.81173333333333297</v>
      </c>
      <c r="G37" s="92">
        <v>0.81293333333333295</v>
      </c>
      <c r="H37" s="92">
        <v>0.83403333333333296</v>
      </c>
      <c r="I37" s="92">
        <v>0.86813333333333298</v>
      </c>
      <c r="J37" s="92">
        <v>0.83033333333333303</v>
      </c>
      <c r="K37" s="92">
        <v>0.81533333333333302</v>
      </c>
      <c r="L37" s="92">
        <v>0.83143333333333302</v>
      </c>
      <c r="M37" s="92">
        <v>0.85113333333333296</v>
      </c>
      <c r="N37" s="92">
        <v>0.83033333333333303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 ht="14.4" x14ac:dyDescent="0.3">
      <c r="A38" s="92"/>
      <c r="B38" s="92"/>
      <c r="C38" s="92">
        <v>0.86213333333333297</v>
      </c>
      <c r="D38" s="92">
        <v>0.85873333333333302</v>
      </c>
      <c r="E38" s="92">
        <v>0.80793333333333295</v>
      </c>
      <c r="F38" s="92">
        <v>0.84153333333333302</v>
      </c>
      <c r="G38" s="92">
        <v>0.80663333333333298</v>
      </c>
      <c r="H38" s="92">
        <v>0.868933333333333</v>
      </c>
      <c r="I38" s="92">
        <v>0.89263333333333295</v>
      </c>
      <c r="J38" s="92">
        <v>0.94993333333333296</v>
      </c>
      <c r="K38" s="92">
        <v>0.93223333333333303</v>
      </c>
      <c r="L38" s="92">
        <v>0.89343333333333297</v>
      </c>
      <c r="M38" s="92">
        <v>0.93353333333333299</v>
      </c>
      <c r="N38" s="92">
        <v>0.93293333333333295</v>
      </c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 ht="14.4" x14ac:dyDescent="0.3">
      <c r="A39" s="92"/>
      <c r="B39" s="92"/>
      <c r="C39" s="92">
        <v>0.93833333333333302</v>
      </c>
      <c r="D39" s="92">
        <v>0.90293333333333303</v>
      </c>
      <c r="E39" s="92">
        <v>0.87533333333333296</v>
      </c>
      <c r="F39" s="92">
        <v>5.4333333333333299E-3</v>
      </c>
      <c r="G39" s="92">
        <v>4.8333333333333197E-3</v>
      </c>
      <c r="H39" s="92">
        <v>6.3333333333333297E-3</v>
      </c>
      <c r="I39" s="92">
        <v>0.75463333333333305</v>
      </c>
      <c r="J39" s="92">
        <v>0.74723333333333297</v>
      </c>
      <c r="K39" s="92">
        <v>0.77343333333333297</v>
      </c>
      <c r="L39" s="92">
        <v>0.85493333333333299</v>
      </c>
      <c r="M39" s="92">
        <v>0.88443333333333296</v>
      </c>
      <c r="N39" s="92">
        <v>0.877033333333333</v>
      </c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r="40" spans="1:27" ht="14.4" x14ac:dyDescent="0.3">
      <c r="A40" s="92" t="s">
        <v>228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</row>
    <row r="41" spans="1:27" ht="14.4" x14ac:dyDescent="0.3">
      <c r="A41" s="92" t="s">
        <v>229</v>
      </c>
      <c r="B41" s="92" t="s">
        <v>222</v>
      </c>
      <c r="C41" s="92">
        <v>1.3</v>
      </c>
      <c r="D41" s="92" t="s">
        <v>230</v>
      </c>
      <c r="E41" s="92" t="s">
        <v>231</v>
      </c>
      <c r="F41" s="92" t="s">
        <v>232</v>
      </c>
      <c r="G41" s="92" t="s">
        <v>233</v>
      </c>
      <c r="H41" s="92" t="b">
        <v>0</v>
      </c>
      <c r="I41" s="92">
        <v>1</v>
      </c>
      <c r="J41" s="92"/>
      <c r="K41" s="92"/>
      <c r="L41" s="92"/>
      <c r="M41" s="92"/>
      <c r="N41" s="92"/>
      <c r="O41" s="92">
        <v>2</v>
      </c>
      <c r="P41" s="92" t="s">
        <v>288</v>
      </c>
      <c r="Q41" s="92">
        <v>1</v>
      </c>
      <c r="R41" s="92">
        <v>12</v>
      </c>
      <c r="S41" s="92">
        <v>96</v>
      </c>
      <c r="T41" s="92">
        <v>1</v>
      </c>
      <c r="U41" s="92">
        <v>8</v>
      </c>
      <c r="V41" s="92"/>
      <c r="W41" s="92"/>
      <c r="X41" s="92"/>
      <c r="Y41" s="92"/>
      <c r="Z41" s="92"/>
      <c r="AA41" s="92"/>
    </row>
    <row r="42" spans="1:27" ht="14.4" x14ac:dyDescent="0.3">
      <c r="A42" s="92"/>
      <c r="B42" s="92"/>
      <c r="C42" s="92">
        <v>1</v>
      </c>
      <c r="D42" s="92">
        <v>2</v>
      </c>
      <c r="E42" s="92">
        <v>3</v>
      </c>
      <c r="F42" s="92">
        <v>4</v>
      </c>
      <c r="G42" s="92">
        <v>5</v>
      </c>
      <c r="H42" s="92">
        <v>6</v>
      </c>
      <c r="I42" s="92">
        <v>7</v>
      </c>
      <c r="J42" s="92">
        <v>8</v>
      </c>
      <c r="K42" s="92">
        <v>9</v>
      </c>
      <c r="L42" s="92">
        <v>10</v>
      </c>
      <c r="M42" s="92">
        <v>11</v>
      </c>
      <c r="N42" s="92">
        <v>12</v>
      </c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</row>
    <row r="43" spans="1:27" ht="14.4" x14ac:dyDescent="0.3">
      <c r="A43" s="92"/>
      <c r="B43" s="92"/>
      <c r="C43" s="92">
        <v>1.0333333333333299E-3</v>
      </c>
      <c r="D43" s="92">
        <v>-6.6666666666666903E-4</v>
      </c>
      <c r="E43" s="92">
        <v>-3.66666666666667E-4</v>
      </c>
      <c r="F43" s="92">
        <v>0.47443333333333298</v>
      </c>
      <c r="G43" s="92">
        <v>0.52023333333333299</v>
      </c>
      <c r="H43" s="92">
        <v>0.51073333333333304</v>
      </c>
      <c r="I43" s="92">
        <v>0.76973333333333305</v>
      </c>
      <c r="J43" s="92">
        <v>0.78183333333333305</v>
      </c>
      <c r="K43" s="92">
        <v>0.77053333333333296</v>
      </c>
      <c r="L43" s="92">
        <v>2.13333333333332E-3</v>
      </c>
      <c r="M43" s="92">
        <v>1.63333333333333E-3</v>
      </c>
      <c r="N43" s="92">
        <v>2.0333333333333301E-3</v>
      </c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r="44" spans="1:27" ht="14.4" x14ac:dyDescent="0.3">
      <c r="A44" s="92"/>
      <c r="B44" s="92"/>
      <c r="C44" s="92">
        <v>4.2333333333333199E-3</v>
      </c>
      <c r="D44" s="92">
        <v>4.8333333333333301E-3</v>
      </c>
      <c r="E44" s="92">
        <v>3.5333333333333302E-3</v>
      </c>
      <c r="F44" s="92">
        <v>0.63213333333333299</v>
      </c>
      <c r="G44" s="92">
        <v>0.65703333333333303</v>
      </c>
      <c r="H44" s="92">
        <v>0.67693333333333305</v>
      </c>
      <c r="I44" s="92">
        <v>9.0333333333333307E-3</v>
      </c>
      <c r="J44" s="92">
        <v>6.93333333333332E-3</v>
      </c>
      <c r="K44" s="92">
        <v>9.43333333333333E-3</v>
      </c>
      <c r="L44" s="92">
        <v>3.8333333333333401E-3</v>
      </c>
      <c r="M44" s="92">
        <v>3.3333333333333301E-3</v>
      </c>
      <c r="N44" s="92">
        <v>1.9333333333333301E-3</v>
      </c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</row>
    <row r="45" spans="1:27" ht="14.4" x14ac:dyDescent="0.3">
      <c r="A45" s="92"/>
      <c r="B45" s="92"/>
      <c r="C45" s="92">
        <v>0.98533333333333295</v>
      </c>
      <c r="D45" s="92">
        <v>0.96663333333333301</v>
      </c>
      <c r="E45" s="92">
        <v>0.93683333333333296</v>
      </c>
      <c r="F45" s="92">
        <v>0.85103333333333298</v>
      </c>
      <c r="G45" s="92">
        <v>0.83913333333333295</v>
      </c>
      <c r="H45" s="92">
        <v>0.85093333333333299</v>
      </c>
      <c r="I45" s="92">
        <v>1.8333333333333201E-3</v>
      </c>
      <c r="J45" s="92">
        <v>-2.66666666666665E-4</v>
      </c>
      <c r="K45" s="92">
        <v>1.3333333333333201E-4</v>
      </c>
      <c r="L45" s="92">
        <v>2.3333333333333301E-3</v>
      </c>
      <c r="M45" s="92">
        <v>1.9333333333333199E-3</v>
      </c>
      <c r="N45" s="92">
        <v>5.5333333333333198E-3</v>
      </c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</row>
    <row r="46" spans="1:27" ht="14.4" x14ac:dyDescent="0.3">
      <c r="A46" s="92"/>
      <c r="B46" s="92"/>
      <c r="C46" s="92">
        <v>7.3533333333333298E-2</v>
      </c>
      <c r="D46" s="92">
        <v>7.0533333333333295E-2</v>
      </c>
      <c r="E46" s="92">
        <v>6.5233333333333296E-2</v>
      </c>
      <c r="F46" s="92">
        <v>0.81373333333333298</v>
      </c>
      <c r="G46" s="92">
        <v>0.80763333333333298</v>
      </c>
      <c r="H46" s="92">
        <v>0.79923333333333302</v>
      </c>
      <c r="I46" s="92">
        <v>5.13333333333333E-3</v>
      </c>
      <c r="J46" s="92">
        <v>2.13333333333333E-3</v>
      </c>
      <c r="K46" s="92">
        <v>3.13333333333332E-3</v>
      </c>
      <c r="L46" s="92">
        <v>2.2333333333333298E-3</v>
      </c>
      <c r="M46" s="92">
        <v>1.83333333333333E-3</v>
      </c>
      <c r="N46" s="92">
        <v>2.8333333333333301E-3</v>
      </c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</row>
    <row r="47" spans="1:27" ht="14.4" x14ac:dyDescent="0.3">
      <c r="A47" s="92"/>
      <c r="B47" s="92"/>
      <c r="C47" s="92">
        <v>0.77103333333333302</v>
      </c>
      <c r="D47" s="92">
        <v>0.750033333333333</v>
      </c>
      <c r="E47" s="92">
        <v>0.68383333333333296</v>
      </c>
      <c r="F47" s="92">
        <v>0.50383333333333302</v>
      </c>
      <c r="G47" s="92">
        <v>0.52543333333333297</v>
      </c>
      <c r="H47" s="92">
        <v>0.54993333333333305</v>
      </c>
      <c r="I47" s="92">
        <v>3.2333333333333298E-3</v>
      </c>
      <c r="J47" s="92">
        <v>1.1333333333333299E-3</v>
      </c>
      <c r="K47" s="92">
        <v>2.63333333333333E-3</v>
      </c>
      <c r="L47" s="92">
        <v>3.8333333333333401E-3</v>
      </c>
      <c r="M47" s="92">
        <v>3.4333333333333299E-3</v>
      </c>
      <c r="N47" s="92">
        <v>2.4333333333333299E-3</v>
      </c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</row>
    <row r="48" spans="1:27" ht="14.4" x14ac:dyDescent="0.3">
      <c r="A48" s="92"/>
      <c r="B48" s="92"/>
      <c r="C48" s="92">
        <v>0.90183333333333304</v>
      </c>
      <c r="D48" s="92">
        <v>0.88083333333333302</v>
      </c>
      <c r="E48" s="92">
        <v>0.832633333333333</v>
      </c>
      <c r="F48" s="92">
        <v>0.79883333333333295</v>
      </c>
      <c r="G48" s="92">
        <v>0.73763333333333303</v>
      </c>
      <c r="H48" s="92">
        <v>0.77373333333333305</v>
      </c>
      <c r="I48" s="92">
        <v>4.6333333333333296E-3</v>
      </c>
      <c r="J48" s="92">
        <v>4.4333333333333299E-3</v>
      </c>
      <c r="K48" s="92">
        <v>5.6333333333333296E-3</v>
      </c>
      <c r="L48" s="92">
        <v>6.0333333333333202E-3</v>
      </c>
      <c r="M48" s="92">
        <v>1.4533333333333299E-2</v>
      </c>
      <c r="N48" s="92">
        <v>8.4333333333333291E-3</v>
      </c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 spans="1:14" ht="14.4" x14ac:dyDescent="0.3">
      <c r="A49" s="92"/>
      <c r="B49" s="92"/>
      <c r="C49" s="92">
        <v>0.83353333333333302</v>
      </c>
      <c r="D49" s="92">
        <v>0.82013333333333305</v>
      </c>
      <c r="E49" s="92">
        <v>0.78433333333333299</v>
      </c>
      <c r="F49" s="92">
        <v>0.86243333333333305</v>
      </c>
      <c r="G49" s="92">
        <v>0.82813333333333305</v>
      </c>
      <c r="H49" s="92">
        <v>0.84963333333333302</v>
      </c>
      <c r="I49" s="92">
        <v>6.13333333333333E-3</v>
      </c>
      <c r="J49" s="92">
        <v>4.0333333333333202E-3</v>
      </c>
      <c r="K49" s="92">
        <v>5.13333333333333E-3</v>
      </c>
      <c r="L49" s="92">
        <v>4.8333333333333197E-3</v>
      </c>
      <c r="M49" s="92">
        <v>1.18333333333333E-2</v>
      </c>
      <c r="N49" s="92">
        <v>5.0333333333333298E-3</v>
      </c>
    </row>
    <row r="50" spans="1:14" ht="14.4" x14ac:dyDescent="0.3">
      <c r="A50" s="92"/>
      <c r="B50" s="92"/>
      <c r="C50" s="92">
        <v>0.94923333333333304</v>
      </c>
      <c r="D50" s="92">
        <v>0.96503333333333297</v>
      </c>
      <c r="E50" s="92">
        <v>0.95013333333333305</v>
      </c>
      <c r="F50" s="92">
        <v>0.132533333333333</v>
      </c>
      <c r="G50" s="92">
        <v>0.139633333333333</v>
      </c>
      <c r="H50" s="92">
        <v>0.13423333333333301</v>
      </c>
      <c r="I50" s="92">
        <v>4.13333333333333E-3</v>
      </c>
      <c r="J50" s="92">
        <v>2.13333333333332E-3</v>
      </c>
      <c r="K50" s="92">
        <v>4.0333333333333402E-3</v>
      </c>
      <c r="L50" s="92">
        <v>8.9333333333333296E-3</v>
      </c>
      <c r="M50" s="92">
        <v>7.6333333333333296E-3</v>
      </c>
      <c r="N50" s="92">
        <v>1.0233333333333299E-2</v>
      </c>
    </row>
    <row r="51" spans="1:14" ht="14.4" x14ac:dyDescent="0.3">
      <c r="A51" s="92" t="s">
        <v>228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</row>
    <row r="52" spans="1:14" ht="14.4" x14ac:dyDescent="0.3">
      <c r="A52" s="92" t="s">
        <v>319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</row>
    <row r="53" spans="1:14" ht="14.4" x14ac:dyDescent="0.3">
      <c r="A53" s="92" t="s">
        <v>234</v>
      </c>
      <c r="B53" s="92" t="s">
        <v>237</v>
      </c>
      <c r="C53" s="92" t="s">
        <v>238</v>
      </c>
      <c r="D53" s="92" t="s">
        <v>239</v>
      </c>
      <c r="E53" s="92" t="s">
        <v>257</v>
      </c>
      <c r="F53" s="92" t="s">
        <v>241</v>
      </c>
      <c r="G53" s="92"/>
      <c r="H53" s="92"/>
      <c r="I53" s="92"/>
      <c r="J53" s="92"/>
      <c r="K53" s="92"/>
      <c r="L53" s="92"/>
      <c r="M53" s="92"/>
      <c r="N53" s="92"/>
    </row>
    <row r="54" spans="1:14" ht="14.4" x14ac:dyDescent="0.3">
      <c r="A54" s="92" t="s">
        <v>12</v>
      </c>
      <c r="B54" s="92" t="s">
        <v>136</v>
      </c>
      <c r="C54" s="92">
        <v>4.0000000000000001E-3</v>
      </c>
      <c r="D54" s="92">
        <v>4.0000000000000001E-3</v>
      </c>
      <c r="E54" s="92">
        <v>0</v>
      </c>
      <c r="F54" s="92">
        <v>3.82</v>
      </c>
      <c r="G54" s="92"/>
      <c r="H54" s="92"/>
      <c r="I54" s="92"/>
      <c r="J54" s="92"/>
      <c r="K54" s="92"/>
      <c r="L54" s="92"/>
      <c r="M54" s="92"/>
      <c r="N54" s="92"/>
    </row>
    <row r="55" spans="1:14" ht="14.4" x14ac:dyDescent="0.3">
      <c r="A55" s="92" t="s">
        <v>258</v>
      </c>
      <c r="B55" s="92" t="s">
        <v>137</v>
      </c>
      <c r="C55" s="92">
        <v>4.0000000000000001E-3</v>
      </c>
      <c r="D55" s="92" t="s">
        <v>258</v>
      </c>
      <c r="E55" s="92" t="s">
        <v>258</v>
      </c>
      <c r="F55" s="92" t="s">
        <v>258</v>
      </c>
      <c r="G55" s="92"/>
      <c r="H55" s="92"/>
      <c r="I55" s="92"/>
      <c r="J55" s="92"/>
      <c r="K55" s="92"/>
      <c r="L55" s="92"/>
      <c r="M55" s="92"/>
      <c r="N55" s="92"/>
    </row>
    <row r="56" spans="1:14" ht="14.4" x14ac:dyDescent="0.3">
      <c r="A56" s="92" t="s">
        <v>258</v>
      </c>
      <c r="B56" s="92" t="s">
        <v>138</v>
      </c>
      <c r="C56" s="92">
        <v>4.0000000000000001E-3</v>
      </c>
      <c r="D56" s="92" t="s">
        <v>258</v>
      </c>
      <c r="E56" s="92" t="s">
        <v>258</v>
      </c>
      <c r="F56" s="92" t="s">
        <v>258</v>
      </c>
      <c r="G56" s="92"/>
      <c r="H56" s="92"/>
      <c r="I56" s="92"/>
      <c r="J56" s="92"/>
      <c r="K56" s="92"/>
      <c r="L56" s="92"/>
      <c r="M56" s="92"/>
      <c r="N56" s="92"/>
    </row>
    <row r="57" spans="1:14" ht="14.4" x14ac:dyDescent="0.3">
      <c r="A57" s="92" t="s">
        <v>13</v>
      </c>
      <c r="B57" s="92" t="s">
        <v>247</v>
      </c>
      <c r="C57" s="92">
        <v>2E-3</v>
      </c>
      <c r="D57" s="92">
        <v>4.0000000000000001E-3</v>
      </c>
      <c r="E57" s="92">
        <v>0</v>
      </c>
      <c r="F57" s="92">
        <v>31.66</v>
      </c>
      <c r="G57" s="92"/>
      <c r="H57" s="92"/>
      <c r="I57" s="92"/>
      <c r="J57" s="92"/>
      <c r="K57" s="92"/>
      <c r="L57" s="92"/>
      <c r="M57" s="92"/>
      <c r="N57" s="92"/>
    </row>
    <row r="58" spans="1:14" ht="14.4" x14ac:dyDescent="0.3">
      <c r="A58" s="92" t="s">
        <v>258</v>
      </c>
      <c r="B58" s="92" t="s">
        <v>248</v>
      </c>
      <c r="C58" s="92">
        <v>4.0000000000000001E-3</v>
      </c>
      <c r="D58" s="92" t="s">
        <v>258</v>
      </c>
      <c r="E58" s="92" t="s">
        <v>258</v>
      </c>
      <c r="F58" s="92" t="s">
        <v>258</v>
      </c>
      <c r="G58" s="92"/>
      <c r="H58" s="92"/>
      <c r="I58" s="92"/>
      <c r="J58" s="92"/>
      <c r="K58" s="92"/>
      <c r="L58" s="92"/>
      <c r="M58" s="92"/>
      <c r="N58" s="92"/>
    </row>
    <row r="59" spans="1:14" ht="14.4" x14ac:dyDescent="0.3">
      <c r="A59" s="92" t="s">
        <v>258</v>
      </c>
      <c r="B59" s="92" t="s">
        <v>249</v>
      </c>
      <c r="C59" s="92">
        <v>5.0000000000000001E-3</v>
      </c>
      <c r="D59" s="92" t="s">
        <v>258</v>
      </c>
      <c r="E59" s="92" t="s">
        <v>258</v>
      </c>
      <c r="F59" s="92" t="s">
        <v>258</v>
      </c>
      <c r="G59" s="92"/>
      <c r="H59" s="92"/>
      <c r="I59" s="92"/>
      <c r="J59" s="92"/>
      <c r="K59" s="92"/>
      <c r="L59" s="92"/>
      <c r="M59" s="92"/>
      <c r="N59" s="92"/>
    </row>
    <row r="60" spans="1:14" ht="14.4" x14ac:dyDescent="0.3">
      <c r="A60" s="92" t="s">
        <v>15</v>
      </c>
      <c r="B60" s="92" t="s">
        <v>247</v>
      </c>
      <c r="C60" s="92">
        <v>3.0000000000000001E-3</v>
      </c>
      <c r="D60" s="92">
        <v>3.0000000000000001E-3</v>
      </c>
      <c r="E60" s="92">
        <v>0</v>
      </c>
      <c r="F60" s="92">
        <v>12.77</v>
      </c>
      <c r="G60" s="92"/>
      <c r="H60" s="92"/>
      <c r="I60" s="92"/>
      <c r="J60" s="92"/>
      <c r="K60" s="92"/>
      <c r="L60" s="92"/>
      <c r="M60" s="92"/>
      <c r="N60" s="92"/>
    </row>
    <row r="61" spans="1:14" ht="14.4" x14ac:dyDescent="0.3">
      <c r="A61" s="92" t="s">
        <v>258</v>
      </c>
      <c r="B61" s="92" t="s">
        <v>248</v>
      </c>
      <c r="C61" s="92">
        <v>3.0000000000000001E-3</v>
      </c>
      <c r="D61" s="92" t="s">
        <v>258</v>
      </c>
      <c r="E61" s="92" t="s">
        <v>258</v>
      </c>
      <c r="F61" s="92" t="s">
        <v>258</v>
      </c>
      <c r="G61" s="92"/>
      <c r="H61" s="92"/>
      <c r="I61" s="92"/>
      <c r="J61" s="92"/>
      <c r="K61" s="92"/>
      <c r="L61" s="92"/>
      <c r="M61" s="92"/>
      <c r="N61" s="92"/>
    </row>
    <row r="62" spans="1:14" ht="14.4" x14ac:dyDescent="0.3">
      <c r="A62" s="92" t="s">
        <v>258</v>
      </c>
      <c r="B62" s="92" t="s">
        <v>249</v>
      </c>
      <c r="C62" s="92">
        <v>4.0000000000000001E-3</v>
      </c>
      <c r="D62" s="92" t="s">
        <v>258</v>
      </c>
      <c r="E62" s="92" t="s">
        <v>258</v>
      </c>
      <c r="F62" s="92" t="s">
        <v>258</v>
      </c>
      <c r="G62" s="92"/>
      <c r="H62" s="92"/>
      <c r="I62" s="92"/>
      <c r="J62" s="92"/>
      <c r="K62" s="92"/>
      <c r="L62" s="92"/>
      <c r="M62" s="92"/>
      <c r="N62" s="92"/>
    </row>
    <row r="63" spans="1:14" ht="14.4" x14ac:dyDescent="0.3">
      <c r="A63" s="92" t="s">
        <v>21</v>
      </c>
      <c r="B63" s="92" t="s">
        <v>247</v>
      </c>
      <c r="C63" s="92">
        <v>4.0000000000000001E-3</v>
      </c>
      <c r="D63" s="92">
        <v>4.0000000000000001E-3</v>
      </c>
      <c r="E63" s="92">
        <v>0</v>
      </c>
      <c r="F63" s="92">
        <v>15.49</v>
      </c>
      <c r="G63" s="92"/>
      <c r="H63" s="92"/>
      <c r="I63" s="92"/>
      <c r="J63" s="92"/>
      <c r="K63" s="92"/>
      <c r="L63" s="92"/>
      <c r="M63" s="92"/>
      <c r="N63" s="92"/>
    </row>
    <row r="64" spans="1:14" ht="14.4" x14ac:dyDescent="0.3">
      <c r="A64" s="92" t="s">
        <v>258</v>
      </c>
      <c r="B64" s="92" t="s">
        <v>248</v>
      </c>
      <c r="C64" s="92">
        <v>5.0000000000000001E-3</v>
      </c>
      <c r="D64" s="92" t="s">
        <v>258</v>
      </c>
      <c r="E64" s="92" t="s">
        <v>258</v>
      </c>
      <c r="F64" s="92" t="s">
        <v>258</v>
      </c>
      <c r="G64" s="92"/>
      <c r="H64" s="92"/>
      <c r="I64" s="92"/>
      <c r="J64" s="92"/>
      <c r="K64" s="92"/>
      <c r="L64" s="92"/>
      <c r="M64" s="92"/>
      <c r="N64" s="92"/>
    </row>
    <row r="65" spans="1:8" ht="14.4" x14ac:dyDescent="0.3">
      <c r="A65" s="92" t="s">
        <v>258</v>
      </c>
      <c r="B65" s="92" t="s">
        <v>249</v>
      </c>
      <c r="C65" s="92">
        <v>4.0000000000000001E-3</v>
      </c>
      <c r="D65" s="92" t="s">
        <v>258</v>
      </c>
      <c r="E65" s="92" t="s">
        <v>258</v>
      </c>
      <c r="F65" s="92" t="s">
        <v>258</v>
      </c>
      <c r="G65" s="92"/>
      <c r="H65" s="92"/>
    </row>
    <row r="66" spans="1:8" ht="14.4" x14ac:dyDescent="0.3">
      <c r="A66" s="92" t="s">
        <v>9</v>
      </c>
      <c r="B66" s="92" t="s">
        <v>132</v>
      </c>
      <c r="C66" s="92">
        <v>0.98</v>
      </c>
      <c r="D66" s="92">
        <v>0.98099999999999998</v>
      </c>
      <c r="E66" s="92">
        <v>0</v>
      </c>
      <c r="F66" s="92">
        <v>0.13</v>
      </c>
      <c r="G66" s="92"/>
      <c r="H66" s="92"/>
    </row>
    <row r="67" spans="1:8" ht="14.4" x14ac:dyDescent="0.3">
      <c r="A67" s="92" t="s">
        <v>258</v>
      </c>
      <c r="B67" s="92" t="s">
        <v>133</v>
      </c>
      <c r="C67" s="92">
        <v>0.98</v>
      </c>
      <c r="D67" s="92" t="s">
        <v>258</v>
      </c>
      <c r="E67" s="92" t="s">
        <v>258</v>
      </c>
      <c r="F67" s="92" t="s">
        <v>258</v>
      </c>
      <c r="G67" s="92"/>
      <c r="H67" s="92"/>
    </row>
    <row r="68" spans="1:8" ht="14.4" x14ac:dyDescent="0.3">
      <c r="A68" s="92" t="s">
        <v>258</v>
      </c>
      <c r="B68" s="92" t="s">
        <v>134</v>
      </c>
      <c r="C68" s="92">
        <v>0.98199999999999998</v>
      </c>
      <c r="D68" s="92" t="s">
        <v>258</v>
      </c>
      <c r="E68" s="92" t="s">
        <v>258</v>
      </c>
      <c r="F68" s="92" t="s">
        <v>258</v>
      </c>
      <c r="G68" s="92"/>
      <c r="H68" s="92"/>
    </row>
    <row r="69" spans="1:8" ht="14.4" x14ac:dyDescent="0.3">
      <c r="A69" s="92" t="s">
        <v>11</v>
      </c>
      <c r="B69" s="92" t="s">
        <v>251</v>
      </c>
      <c r="C69" s="92">
        <v>1.0329999999999999</v>
      </c>
      <c r="D69" s="92">
        <v>0.99399999999999999</v>
      </c>
      <c r="E69" s="92">
        <v>0.06</v>
      </c>
      <c r="F69" s="92">
        <v>6.04</v>
      </c>
      <c r="G69" s="92"/>
      <c r="H69" s="92"/>
    </row>
    <row r="70" spans="1:8" ht="14.4" x14ac:dyDescent="0.3">
      <c r="A70" s="92" t="s">
        <v>258</v>
      </c>
      <c r="B70" s="92" t="s">
        <v>252</v>
      </c>
      <c r="C70" s="92">
        <v>1.0249999999999999</v>
      </c>
      <c r="D70" s="92" t="s">
        <v>258</v>
      </c>
      <c r="E70" s="92" t="s">
        <v>258</v>
      </c>
      <c r="F70" s="92" t="s">
        <v>258</v>
      </c>
      <c r="G70" s="92"/>
      <c r="H70" s="92"/>
    </row>
    <row r="71" spans="1:8" ht="14.4" x14ac:dyDescent="0.3">
      <c r="A71" s="92" t="s">
        <v>258</v>
      </c>
      <c r="B71" s="92" t="s">
        <v>253</v>
      </c>
      <c r="C71" s="92">
        <v>0.92500000000000004</v>
      </c>
      <c r="D71" s="92" t="s">
        <v>258</v>
      </c>
      <c r="E71" s="92" t="s">
        <v>258</v>
      </c>
      <c r="F71" s="92" t="s">
        <v>258</v>
      </c>
      <c r="G71" s="92"/>
      <c r="H71" s="92"/>
    </row>
    <row r="72" spans="1:8" ht="14.4" x14ac:dyDescent="0.3">
      <c r="A72" s="92" t="s">
        <v>16</v>
      </c>
      <c r="B72" s="92" t="s">
        <v>251</v>
      </c>
      <c r="C72" s="92">
        <v>0.99399999999999999</v>
      </c>
      <c r="D72" s="92">
        <v>0.96799999999999997</v>
      </c>
      <c r="E72" s="92">
        <v>0.03</v>
      </c>
      <c r="F72" s="92">
        <v>3.17</v>
      </c>
      <c r="G72" s="92"/>
      <c r="H72" s="92"/>
    </row>
    <row r="73" spans="1:8" ht="14.4" x14ac:dyDescent="0.3">
      <c r="A73" s="92" t="s">
        <v>258</v>
      </c>
      <c r="B73" s="92" t="s">
        <v>252</v>
      </c>
      <c r="C73" s="92">
        <v>0.97499999999999998</v>
      </c>
      <c r="D73" s="92" t="s">
        <v>258</v>
      </c>
      <c r="E73" s="92" t="s">
        <v>258</v>
      </c>
      <c r="F73" s="92" t="s">
        <v>258</v>
      </c>
      <c r="G73" s="92"/>
      <c r="H73" s="92"/>
    </row>
    <row r="74" spans="1:8" ht="14.4" x14ac:dyDescent="0.3">
      <c r="A74" s="92" t="s">
        <v>258</v>
      </c>
      <c r="B74" s="92" t="s">
        <v>253</v>
      </c>
      <c r="C74" s="92">
        <v>0.93400000000000005</v>
      </c>
      <c r="D74" s="92" t="s">
        <v>258</v>
      </c>
      <c r="E74" s="92" t="s">
        <v>258</v>
      </c>
      <c r="F74" s="92" t="s">
        <v>258</v>
      </c>
      <c r="G74" s="92"/>
      <c r="H74" s="92"/>
    </row>
    <row r="75" spans="1:8" ht="14.4" x14ac:dyDescent="0.3">
      <c r="A75" s="89" t="s">
        <v>22</v>
      </c>
      <c r="B75" s="89" t="s">
        <v>251</v>
      </c>
      <c r="C75" s="89">
        <v>0.98499999999999999</v>
      </c>
      <c r="D75" s="89">
        <v>0.96299999999999997</v>
      </c>
      <c r="E75" s="89">
        <v>0.02</v>
      </c>
      <c r="F75" s="89">
        <v>2.54</v>
      </c>
      <c r="G75" s="82"/>
      <c r="H75" s="82"/>
    </row>
    <row r="76" spans="1:8" ht="14.4" x14ac:dyDescent="0.3">
      <c r="A76" s="92" t="s">
        <v>258</v>
      </c>
      <c r="B76" s="92" t="s">
        <v>252</v>
      </c>
      <c r="C76" s="92">
        <v>0.96699999999999997</v>
      </c>
      <c r="D76" s="92" t="s">
        <v>258</v>
      </c>
      <c r="E76" s="92" t="s">
        <v>258</v>
      </c>
      <c r="F76" s="92" t="s">
        <v>258</v>
      </c>
      <c r="G76" s="92"/>
      <c r="H76" s="92"/>
    </row>
    <row r="77" spans="1:8" ht="14.4" x14ac:dyDescent="0.3">
      <c r="A77" s="89" t="s">
        <v>258</v>
      </c>
      <c r="B77" s="89" t="s">
        <v>253</v>
      </c>
      <c r="C77" s="89">
        <v>0.93700000000000006</v>
      </c>
      <c r="D77" s="89" t="s">
        <v>258</v>
      </c>
      <c r="E77" s="89" t="s">
        <v>258</v>
      </c>
      <c r="F77" s="89" t="s">
        <v>258</v>
      </c>
      <c r="G77" s="82"/>
      <c r="H77" s="82"/>
    </row>
    <row r="78" spans="1:8" ht="14.4" x14ac:dyDescent="0.3">
      <c r="A78" s="92"/>
      <c r="B78" s="92"/>
      <c r="C78" s="92"/>
      <c r="D78" s="92"/>
      <c r="E78" s="92"/>
      <c r="F78" s="92"/>
      <c r="G78" s="92"/>
      <c r="H78" s="92"/>
    </row>
    <row r="79" spans="1:8" ht="14.4" x14ac:dyDescent="0.3">
      <c r="A79" s="89" t="s">
        <v>290</v>
      </c>
      <c r="B79" s="89" t="s">
        <v>291</v>
      </c>
      <c r="C79" s="89" t="s">
        <v>292</v>
      </c>
      <c r="D79" s="89" t="s">
        <v>293</v>
      </c>
      <c r="E79" s="89" t="s">
        <v>294</v>
      </c>
      <c r="F79" s="89"/>
      <c r="G79" s="82"/>
      <c r="H79" s="82"/>
    </row>
    <row r="80" spans="1:8" ht="14.4" x14ac:dyDescent="0.3">
      <c r="A80" s="92">
        <v>1</v>
      </c>
      <c r="B80" s="92" t="s">
        <v>234</v>
      </c>
      <c r="C80" s="92" t="s">
        <v>295</v>
      </c>
      <c r="D80" s="92" t="s">
        <v>296</v>
      </c>
      <c r="E80" s="92" t="s">
        <v>297</v>
      </c>
      <c r="F80" s="92"/>
      <c r="G80" s="92"/>
      <c r="H80" s="92"/>
    </row>
    <row r="81" spans="1:6" ht="14.4" x14ac:dyDescent="0.3">
      <c r="A81" s="92">
        <v>2</v>
      </c>
      <c r="B81" s="92" t="s">
        <v>237</v>
      </c>
      <c r="C81" s="92" t="s">
        <v>301</v>
      </c>
      <c r="D81" s="92" t="s">
        <v>296</v>
      </c>
      <c r="E81" s="92" t="s">
        <v>297</v>
      </c>
      <c r="F81" s="92"/>
    </row>
    <row r="82" spans="1:6" ht="14.4" x14ac:dyDescent="0.3">
      <c r="A82" s="92">
        <v>3</v>
      </c>
      <c r="B82" s="92" t="s">
        <v>238</v>
      </c>
      <c r="C82" s="92" t="s">
        <v>302</v>
      </c>
      <c r="D82" s="92" t="s">
        <v>299</v>
      </c>
      <c r="E82" s="92" t="s">
        <v>297</v>
      </c>
      <c r="F82" s="92"/>
    </row>
    <row r="83" spans="1:6" ht="14.4" x14ac:dyDescent="0.3">
      <c r="A83" s="92">
        <v>4</v>
      </c>
      <c r="B83" s="92" t="s">
        <v>239</v>
      </c>
      <c r="C83" s="92" t="s">
        <v>303</v>
      </c>
      <c r="D83" s="92" t="s">
        <v>299</v>
      </c>
      <c r="E83" s="92" t="s">
        <v>297</v>
      </c>
      <c r="F83" s="92"/>
    </row>
    <row r="84" spans="1:6" ht="14.4" x14ac:dyDescent="0.3">
      <c r="A84" s="92">
        <v>5</v>
      </c>
      <c r="B84" s="92" t="s">
        <v>257</v>
      </c>
      <c r="C84" s="92" t="s">
        <v>304</v>
      </c>
      <c r="D84" s="92" t="s">
        <v>296</v>
      </c>
      <c r="E84" s="92" t="s">
        <v>297</v>
      </c>
      <c r="F84" s="92"/>
    </row>
    <row r="85" spans="1:6" ht="14.4" x14ac:dyDescent="0.3">
      <c r="A85" s="92">
        <v>6</v>
      </c>
      <c r="B85" s="92" t="s">
        <v>241</v>
      </c>
      <c r="C85" s="92" t="s">
        <v>305</v>
      </c>
      <c r="D85" s="92" t="s">
        <v>296</v>
      </c>
      <c r="E85" s="92" t="s">
        <v>297</v>
      </c>
      <c r="F85" s="92"/>
    </row>
    <row r="86" spans="1:6" ht="14.4" x14ac:dyDescent="0.3">
      <c r="A86" s="92"/>
      <c r="B86" s="92"/>
      <c r="C86" s="92"/>
      <c r="D86" s="92"/>
      <c r="E86" s="92"/>
      <c r="F86" s="92"/>
    </row>
    <row r="87" spans="1:6" ht="14.4" x14ac:dyDescent="0.3">
      <c r="A87" s="92" t="s">
        <v>307</v>
      </c>
      <c r="B87" s="92"/>
      <c r="C87" s="92"/>
      <c r="D87" s="92"/>
      <c r="E87" s="92"/>
      <c r="F87" s="92"/>
    </row>
    <row r="88" spans="1:6" ht="14.4" x14ac:dyDescent="0.3">
      <c r="A88" s="92" t="s">
        <v>287</v>
      </c>
      <c r="B88" s="92"/>
      <c r="C88" s="92"/>
      <c r="D88" s="92"/>
      <c r="E88" s="92"/>
      <c r="F88" s="92"/>
    </row>
    <row r="89" spans="1:6" ht="14.4" x14ac:dyDescent="0.3">
      <c r="A89" s="92" t="s">
        <v>315</v>
      </c>
      <c r="B89" s="92"/>
      <c r="C89" s="92"/>
      <c r="D89" s="92"/>
      <c r="E89" s="92"/>
      <c r="F89" s="92"/>
    </row>
    <row r="90" spans="1:6" ht="14.4" x14ac:dyDescent="0.3">
      <c r="A90" s="92" t="s">
        <v>234</v>
      </c>
      <c r="B90" s="92" t="s">
        <v>237</v>
      </c>
      <c r="C90" s="92" t="s">
        <v>238</v>
      </c>
      <c r="D90" s="92" t="s">
        <v>239</v>
      </c>
      <c r="E90" s="92" t="s">
        <v>257</v>
      </c>
      <c r="F90" s="92" t="s">
        <v>241</v>
      </c>
    </row>
    <row r="91" spans="1:6" ht="14.4" x14ac:dyDescent="0.3">
      <c r="A91" s="92" t="s">
        <v>23</v>
      </c>
      <c r="B91" s="92" t="s">
        <v>24</v>
      </c>
      <c r="C91" s="92">
        <v>0.13</v>
      </c>
      <c r="D91" s="92">
        <v>0.128</v>
      </c>
      <c r="E91" s="92">
        <v>3.0000000000000001E-3</v>
      </c>
      <c r="F91" s="92">
        <v>2.46</v>
      </c>
    </row>
    <row r="92" spans="1:6" ht="14.4" x14ac:dyDescent="0.3">
      <c r="A92" s="92" t="s">
        <v>258</v>
      </c>
      <c r="B92" s="92" t="s">
        <v>25</v>
      </c>
      <c r="C92" s="92">
        <v>0.124</v>
      </c>
      <c r="D92" s="92" t="s">
        <v>258</v>
      </c>
      <c r="E92" s="92" t="s">
        <v>258</v>
      </c>
      <c r="F92" s="92" t="s">
        <v>258</v>
      </c>
    </row>
    <row r="93" spans="1:6" ht="14.4" x14ac:dyDescent="0.3">
      <c r="A93" s="92" t="s">
        <v>258</v>
      </c>
      <c r="B93" s="92" t="s">
        <v>26</v>
      </c>
      <c r="C93" s="92">
        <v>0.13</v>
      </c>
      <c r="D93" s="92" t="s">
        <v>258</v>
      </c>
      <c r="E93" s="92" t="s">
        <v>258</v>
      </c>
      <c r="F93" s="92" t="s">
        <v>258</v>
      </c>
    </row>
    <row r="94" spans="1:6" ht="14.4" x14ac:dyDescent="0.3">
      <c r="A94" s="92" t="s">
        <v>27</v>
      </c>
      <c r="B94" s="92" t="s">
        <v>28</v>
      </c>
      <c r="C94" s="92">
        <v>0.97399999999999998</v>
      </c>
      <c r="D94" s="92">
        <v>0.97199999999999998</v>
      </c>
      <c r="E94" s="92">
        <v>1.4999999999999999E-2</v>
      </c>
      <c r="F94" s="92">
        <v>1.54</v>
      </c>
    </row>
    <row r="95" spans="1:6" ht="14.4" x14ac:dyDescent="0.3">
      <c r="A95" s="92" t="s">
        <v>258</v>
      </c>
      <c r="B95" s="92" t="s">
        <v>29</v>
      </c>
      <c r="C95" s="92">
        <v>0.95599999999999996</v>
      </c>
      <c r="D95" s="92" t="s">
        <v>258</v>
      </c>
      <c r="E95" s="92" t="s">
        <v>258</v>
      </c>
      <c r="F95" s="92" t="s">
        <v>258</v>
      </c>
    </row>
    <row r="96" spans="1:6" ht="14.4" x14ac:dyDescent="0.3">
      <c r="A96" s="92" t="s">
        <v>258</v>
      </c>
      <c r="B96" s="92" t="s">
        <v>30</v>
      </c>
      <c r="C96" s="92">
        <v>0.98599999999999999</v>
      </c>
      <c r="D96" s="92" t="s">
        <v>258</v>
      </c>
      <c r="E96" s="92" t="s">
        <v>258</v>
      </c>
      <c r="F96" s="92" t="s">
        <v>258</v>
      </c>
    </row>
    <row r="97" spans="1:6" ht="14.4" x14ac:dyDescent="0.3">
      <c r="A97" s="92" t="s">
        <v>31</v>
      </c>
      <c r="B97" s="92" t="s">
        <v>32</v>
      </c>
      <c r="C97" s="92">
        <v>0.83</v>
      </c>
      <c r="D97" s="92">
        <v>0.83399999999999996</v>
      </c>
      <c r="E97" s="92">
        <v>1.4999999999999999E-2</v>
      </c>
      <c r="F97" s="92">
        <v>1.81</v>
      </c>
    </row>
    <row r="98" spans="1:6" ht="14.4" x14ac:dyDescent="0.3">
      <c r="A98" s="92" t="s">
        <v>258</v>
      </c>
      <c r="B98" s="92" t="s">
        <v>33</v>
      </c>
      <c r="C98" s="92">
        <v>0.82099999999999995</v>
      </c>
      <c r="D98" s="92" t="s">
        <v>258</v>
      </c>
      <c r="E98" s="92" t="s">
        <v>258</v>
      </c>
      <c r="F98" s="92" t="s">
        <v>258</v>
      </c>
    </row>
    <row r="99" spans="1:6" ht="14.4" x14ac:dyDescent="0.3">
      <c r="A99" s="92" t="s">
        <v>258</v>
      </c>
      <c r="B99" s="92" t="s">
        <v>34</v>
      </c>
      <c r="C99" s="92">
        <v>0.85</v>
      </c>
      <c r="D99" s="92" t="s">
        <v>258</v>
      </c>
      <c r="E99" s="92" t="s">
        <v>258</v>
      </c>
      <c r="F99" s="92" t="s">
        <v>258</v>
      </c>
    </row>
    <row r="100" spans="1:6" ht="14.4" x14ac:dyDescent="0.3">
      <c r="A100" s="92" t="s">
        <v>35</v>
      </c>
      <c r="B100" s="92" t="s">
        <v>36</v>
      </c>
      <c r="C100" s="92">
        <v>0.87</v>
      </c>
      <c r="D100" s="92">
        <v>0.87</v>
      </c>
      <c r="E100" s="92">
        <v>1E-3</v>
      </c>
      <c r="F100" s="92">
        <v>0.06</v>
      </c>
    </row>
    <row r="101" spans="1:6" ht="14.4" x14ac:dyDescent="0.3">
      <c r="A101" s="92" t="s">
        <v>258</v>
      </c>
      <c r="B101" s="92" t="s">
        <v>37</v>
      </c>
      <c r="C101" s="92">
        <v>0.87</v>
      </c>
      <c r="D101" s="92" t="s">
        <v>258</v>
      </c>
      <c r="E101" s="92" t="s">
        <v>258</v>
      </c>
      <c r="F101" s="92" t="s">
        <v>258</v>
      </c>
    </row>
    <row r="102" spans="1:6" ht="14.4" x14ac:dyDescent="0.3">
      <c r="A102" s="92" t="s">
        <v>258</v>
      </c>
      <c r="B102" s="92" t="s">
        <v>38</v>
      </c>
      <c r="C102" s="92">
        <v>0.86899999999999999</v>
      </c>
      <c r="D102" s="92" t="s">
        <v>258</v>
      </c>
      <c r="E102" s="92" t="s">
        <v>258</v>
      </c>
      <c r="F102" s="92" t="s">
        <v>258</v>
      </c>
    </row>
    <row r="103" spans="1:6" ht="14.4" x14ac:dyDescent="0.3">
      <c r="A103" s="92" t="s">
        <v>39</v>
      </c>
      <c r="B103" s="92" t="s">
        <v>40</v>
      </c>
      <c r="C103" s="92">
        <v>0.70199999999999996</v>
      </c>
      <c r="D103" s="92">
        <v>0.70899999999999996</v>
      </c>
      <c r="E103" s="92">
        <v>7.0000000000000001E-3</v>
      </c>
      <c r="F103" s="92">
        <v>1.01</v>
      </c>
    </row>
    <row r="104" spans="1:6" ht="14.4" x14ac:dyDescent="0.3">
      <c r="A104" s="92" t="s">
        <v>258</v>
      </c>
      <c r="B104" s="92" t="s">
        <v>41</v>
      </c>
      <c r="C104" s="92">
        <v>0.71599999999999997</v>
      </c>
      <c r="D104" s="92" t="s">
        <v>258</v>
      </c>
      <c r="E104" s="92" t="s">
        <v>258</v>
      </c>
      <c r="F104" s="92" t="s">
        <v>258</v>
      </c>
    </row>
    <row r="105" spans="1:6" ht="14.4" x14ac:dyDescent="0.3">
      <c r="A105" s="92" t="s">
        <v>258</v>
      </c>
      <c r="B105" s="92" t="s">
        <v>42</v>
      </c>
      <c r="C105" s="92">
        <v>0.70899999999999996</v>
      </c>
      <c r="D105" s="92" t="s">
        <v>258</v>
      </c>
      <c r="E105" s="92" t="s">
        <v>258</v>
      </c>
      <c r="F105" s="92" t="s">
        <v>258</v>
      </c>
    </row>
    <row r="106" spans="1:6" ht="14.4" x14ac:dyDescent="0.3">
      <c r="A106" s="92" t="s">
        <v>43</v>
      </c>
      <c r="B106" s="92" t="s">
        <v>44</v>
      </c>
      <c r="C106" s="92">
        <v>0.85099999999999998</v>
      </c>
      <c r="D106" s="92">
        <v>0.83499999999999996</v>
      </c>
      <c r="E106" s="92">
        <v>1.4999999999999999E-2</v>
      </c>
      <c r="F106" s="92">
        <v>1.77</v>
      </c>
    </row>
    <row r="107" spans="1:6" ht="14.4" x14ac:dyDescent="0.3">
      <c r="A107" s="92" t="s">
        <v>258</v>
      </c>
      <c r="B107" s="92" t="s">
        <v>45</v>
      </c>
      <c r="C107" s="92">
        <v>0.82199999999999995</v>
      </c>
      <c r="D107" s="92" t="s">
        <v>258</v>
      </c>
      <c r="E107" s="92" t="s">
        <v>258</v>
      </c>
      <c r="F107" s="92" t="s">
        <v>258</v>
      </c>
    </row>
    <row r="108" spans="1:6" ht="14.4" x14ac:dyDescent="0.3">
      <c r="A108" s="92" t="s">
        <v>258</v>
      </c>
      <c r="B108" s="92" t="s">
        <v>46</v>
      </c>
      <c r="C108" s="92">
        <v>0.83199999999999996</v>
      </c>
      <c r="D108" s="92" t="s">
        <v>258</v>
      </c>
      <c r="E108" s="92" t="s">
        <v>258</v>
      </c>
      <c r="F108" s="92" t="s">
        <v>258</v>
      </c>
    </row>
    <row r="109" spans="1:6" ht="14.4" x14ac:dyDescent="0.3">
      <c r="A109" s="92" t="s">
        <v>47</v>
      </c>
      <c r="B109" s="92" t="s">
        <v>48</v>
      </c>
      <c r="C109" s="92">
        <v>4.0000000000000001E-3</v>
      </c>
      <c r="D109" s="92">
        <v>4.0000000000000001E-3</v>
      </c>
      <c r="E109" s="92">
        <v>1E-3</v>
      </c>
      <c r="F109" s="92">
        <v>13.88</v>
      </c>
    </row>
    <row r="110" spans="1:6" ht="14.4" x14ac:dyDescent="0.3">
      <c r="A110" s="92" t="s">
        <v>258</v>
      </c>
      <c r="B110" s="92" t="s">
        <v>49</v>
      </c>
      <c r="C110" s="92">
        <v>5.0000000000000001E-3</v>
      </c>
      <c r="D110" s="92" t="s">
        <v>258</v>
      </c>
      <c r="E110" s="92" t="s">
        <v>258</v>
      </c>
      <c r="F110" s="92" t="s">
        <v>258</v>
      </c>
    </row>
    <row r="111" spans="1:6" ht="14.4" x14ac:dyDescent="0.3">
      <c r="A111" s="92" t="s">
        <v>258</v>
      </c>
      <c r="B111" s="92" t="s">
        <v>50</v>
      </c>
      <c r="C111" s="92">
        <v>3.0000000000000001E-3</v>
      </c>
      <c r="D111" s="92" t="s">
        <v>258</v>
      </c>
      <c r="E111" s="92" t="s">
        <v>258</v>
      </c>
      <c r="F111" s="92" t="s">
        <v>258</v>
      </c>
    </row>
    <row r="112" spans="1:6" ht="14.4" x14ac:dyDescent="0.3">
      <c r="A112" s="92" t="s">
        <v>51</v>
      </c>
      <c r="B112" s="92" t="s">
        <v>52</v>
      </c>
      <c r="C112" s="92">
        <v>0.73599999999999999</v>
      </c>
      <c r="D112" s="92">
        <v>0.747</v>
      </c>
      <c r="E112" s="92">
        <v>1.2E-2</v>
      </c>
      <c r="F112" s="92">
        <v>1.61</v>
      </c>
    </row>
    <row r="113" spans="1:6" ht="14.4" x14ac:dyDescent="0.3">
      <c r="A113" s="92" t="s">
        <v>258</v>
      </c>
      <c r="B113" s="92" t="s">
        <v>53</v>
      </c>
      <c r="C113" s="92">
        <v>0.745</v>
      </c>
      <c r="D113" s="92" t="s">
        <v>258</v>
      </c>
      <c r="E113" s="92" t="s">
        <v>258</v>
      </c>
      <c r="F113" s="92" t="s">
        <v>258</v>
      </c>
    </row>
    <row r="114" spans="1:6" ht="14.4" x14ac:dyDescent="0.3">
      <c r="A114" s="92" t="s">
        <v>258</v>
      </c>
      <c r="B114" s="92" t="s">
        <v>54</v>
      </c>
      <c r="C114" s="92">
        <v>0.76</v>
      </c>
      <c r="D114" s="92" t="s">
        <v>258</v>
      </c>
      <c r="E114" s="92" t="s">
        <v>258</v>
      </c>
      <c r="F114" s="92" t="s">
        <v>258</v>
      </c>
    </row>
    <row r="115" spans="1:6" ht="14.4" x14ac:dyDescent="0.3">
      <c r="A115" s="92" t="s">
        <v>55</v>
      </c>
      <c r="B115" s="92" t="s">
        <v>56</v>
      </c>
      <c r="C115" s="92">
        <v>0.94499999999999995</v>
      </c>
      <c r="D115" s="92">
        <v>0.96299999999999997</v>
      </c>
      <c r="E115" s="92">
        <v>0.02</v>
      </c>
      <c r="F115" s="92">
        <v>2.0299999999999998</v>
      </c>
    </row>
    <row r="116" spans="1:6" ht="14.4" x14ac:dyDescent="0.3">
      <c r="A116" s="92" t="s">
        <v>258</v>
      </c>
      <c r="B116" s="92" t="s">
        <v>57</v>
      </c>
      <c r="C116" s="92">
        <v>0.96099999999999997</v>
      </c>
      <c r="D116" s="92" t="s">
        <v>258</v>
      </c>
      <c r="E116" s="92" t="s">
        <v>258</v>
      </c>
      <c r="F116" s="92" t="s">
        <v>258</v>
      </c>
    </row>
    <row r="117" spans="1:6" ht="14.4" x14ac:dyDescent="0.3">
      <c r="A117" s="92" t="s">
        <v>258</v>
      </c>
      <c r="B117" s="92" t="s">
        <v>58</v>
      </c>
      <c r="C117" s="92">
        <v>0.98399999999999999</v>
      </c>
      <c r="D117" s="92" t="s">
        <v>258</v>
      </c>
      <c r="E117" s="92" t="s">
        <v>258</v>
      </c>
      <c r="F117" s="92" t="s">
        <v>258</v>
      </c>
    </row>
    <row r="118" spans="1:6" ht="14.4" x14ac:dyDescent="0.3">
      <c r="A118" s="92" t="s">
        <v>59</v>
      </c>
      <c r="B118" s="92" t="s">
        <v>60</v>
      </c>
      <c r="C118" s="92">
        <v>0.82399999999999995</v>
      </c>
      <c r="D118" s="92">
        <v>0.82499999999999996</v>
      </c>
      <c r="E118" s="92">
        <v>1E-3</v>
      </c>
      <c r="F118" s="92">
        <v>0.17</v>
      </c>
    </row>
    <row r="119" spans="1:6" ht="14.4" x14ac:dyDescent="0.3">
      <c r="A119" s="92" t="s">
        <v>258</v>
      </c>
      <c r="B119" s="92" t="s">
        <v>61</v>
      </c>
      <c r="C119" s="92">
        <v>0.82499999999999996</v>
      </c>
      <c r="D119" s="92" t="s">
        <v>258</v>
      </c>
      <c r="E119" s="92" t="s">
        <v>258</v>
      </c>
      <c r="F119" s="92" t="s">
        <v>258</v>
      </c>
    </row>
    <row r="120" spans="1:6" ht="14.4" x14ac:dyDescent="0.3">
      <c r="A120" s="92" t="s">
        <v>258</v>
      </c>
      <c r="B120" s="92" t="s">
        <v>62</v>
      </c>
      <c r="C120" s="92">
        <v>0.82599999999999996</v>
      </c>
      <c r="D120" s="92" t="s">
        <v>258</v>
      </c>
      <c r="E120" s="92" t="s">
        <v>258</v>
      </c>
      <c r="F120" s="92" t="s">
        <v>258</v>
      </c>
    </row>
    <row r="121" spans="1:6" ht="14.4" x14ac:dyDescent="0.3">
      <c r="A121" s="92" t="s">
        <v>63</v>
      </c>
      <c r="B121" s="92" t="s">
        <v>64</v>
      </c>
      <c r="C121" s="92">
        <v>0.86099999999999999</v>
      </c>
      <c r="D121" s="92">
        <v>0.86</v>
      </c>
      <c r="E121" s="92">
        <v>2E-3</v>
      </c>
      <c r="F121" s="92">
        <v>0.24</v>
      </c>
    </row>
    <row r="122" spans="1:6" ht="14.4" x14ac:dyDescent="0.3">
      <c r="A122" s="92" t="s">
        <v>258</v>
      </c>
      <c r="B122" s="92" t="s">
        <v>65</v>
      </c>
      <c r="C122" s="92">
        <v>0.85799999999999998</v>
      </c>
      <c r="D122" s="92" t="s">
        <v>258</v>
      </c>
      <c r="E122" s="92" t="s">
        <v>258</v>
      </c>
      <c r="F122" s="92" t="s">
        <v>258</v>
      </c>
    </row>
    <row r="123" spans="1:6" ht="14.4" x14ac:dyDescent="0.3">
      <c r="A123" s="92" t="s">
        <v>258</v>
      </c>
      <c r="B123" s="92" t="s">
        <v>66</v>
      </c>
      <c r="C123" s="92">
        <v>0.86099999999999999</v>
      </c>
      <c r="D123" s="92" t="s">
        <v>258</v>
      </c>
      <c r="E123" s="92" t="s">
        <v>258</v>
      </c>
      <c r="F123" s="92" t="s">
        <v>258</v>
      </c>
    </row>
    <row r="124" spans="1:6" ht="14.4" x14ac:dyDescent="0.3">
      <c r="A124" s="92" t="s">
        <v>67</v>
      </c>
      <c r="B124" s="92" t="s">
        <v>68</v>
      </c>
      <c r="C124" s="92">
        <v>0.69599999999999995</v>
      </c>
      <c r="D124" s="92">
        <v>0.69499999999999995</v>
      </c>
      <c r="E124" s="92">
        <v>6.0000000000000001E-3</v>
      </c>
      <c r="F124" s="92">
        <v>0.82</v>
      </c>
    </row>
    <row r="125" spans="1:6" ht="14.4" x14ac:dyDescent="0.3">
      <c r="A125" s="92" t="s">
        <v>258</v>
      </c>
      <c r="B125" s="92" t="s">
        <v>69</v>
      </c>
      <c r="C125" s="92">
        <v>0.68799999999999994</v>
      </c>
      <c r="D125" s="92" t="s">
        <v>258</v>
      </c>
      <c r="E125" s="92" t="s">
        <v>258</v>
      </c>
      <c r="F125" s="92" t="s">
        <v>258</v>
      </c>
    </row>
    <row r="126" spans="1:6" ht="14.4" x14ac:dyDescent="0.3">
      <c r="A126" s="92" t="s">
        <v>258</v>
      </c>
      <c r="B126" s="92" t="s">
        <v>70</v>
      </c>
      <c r="C126" s="92">
        <v>0.69899999999999995</v>
      </c>
      <c r="D126" s="92" t="s">
        <v>258</v>
      </c>
      <c r="E126" s="92" t="s">
        <v>258</v>
      </c>
      <c r="F126" s="92" t="s">
        <v>258</v>
      </c>
    </row>
    <row r="127" spans="1:6" ht="14.4" x14ac:dyDescent="0.3">
      <c r="A127" s="92" t="s">
        <v>71</v>
      </c>
      <c r="B127" s="92" t="s">
        <v>72</v>
      </c>
      <c r="C127" s="92">
        <v>0.64700000000000002</v>
      </c>
      <c r="D127" s="92">
        <v>0.63500000000000001</v>
      </c>
      <c r="E127" s="92">
        <v>1.4E-2</v>
      </c>
      <c r="F127" s="92">
        <v>2.21</v>
      </c>
    </row>
    <row r="128" spans="1:6" ht="14.4" x14ac:dyDescent="0.3">
      <c r="A128" s="92" t="s">
        <v>258</v>
      </c>
      <c r="B128" s="92" t="s">
        <v>73</v>
      </c>
      <c r="C128" s="92">
        <v>0.63900000000000001</v>
      </c>
      <c r="D128" s="92" t="s">
        <v>258</v>
      </c>
      <c r="E128" s="92" t="s">
        <v>258</v>
      </c>
      <c r="F128" s="92" t="s">
        <v>258</v>
      </c>
    </row>
    <row r="129" spans="1:6" ht="14.4" x14ac:dyDescent="0.3">
      <c r="A129" s="92" t="s">
        <v>258</v>
      </c>
      <c r="B129" s="92" t="s">
        <v>74</v>
      </c>
      <c r="C129" s="92">
        <v>0.62</v>
      </c>
      <c r="D129" s="92" t="s">
        <v>258</v>
      </c>
      <c r="E129" s="92" t="s">
        <v>258</v>
      </c>
      <c r="F129" s="92" t="s">
        <v>258</v>
      </c>
    </row>
    <row r="130" spans="1:6" ht="14.4" x14ac:dyDescent="0.3">
      <c r="A130" s="92" t="s">
        <v>75</v>
      </c>
      <c r="B130" s="92" t="s">
        <v>76</v>
      </c>
      <c r="C130" s="92">
        <v>0.28399999999999997</v>
      </c>
      <c r="D130" s="92">
        <v>0.27400000000000002</v>
      </c>
      <c r="E130" s="92">
        <v>2.3E-2</v>
      </c>
      <c r="F130" s="92">
        <v>8.23</v>
      </c>
    </row>
    <row r="131" spans="1:6" ht="14.4" x14ac:dyDescent="0.3">
      <c r="A131" s="92" t="s">
        <v>258</v>
      </c>
      <c r="B131" s="92" t="s">
        <v>77</v>
      </c>
      <c r="C131" s="92">
        <v>0.249</v>
      </c>
      <c r="D131" s="92" t="s">
        <v>258</v>
      </c>
      <c r="E131" s="92" t="s">
        <v>258</v>
      </c>
      <c r="F131" s="92" t="s">
        <v>258</v>
      </c>
    </row>
    <row r="132" spans="1:6" ht="14.4" x14ac:dyDescent="0.3">
      <c r="A132" s="92" t="s">
        <v>258</v>
      </c>
      <c r="B132" s="92" t="s">
        <v>78</v>
      </c>
      <c r="C132" s="92">
        <v>0.29099999999999998</v>
      </c>
      <c r="D132" s="92" t="s">
        <v>258</v>
      </c>
      <c r="E132" s="92" t="s">
        <v>258</v>
      </c>
      <c r="F132" s="92" t="s">
        <v>258</v>
      </c>
    </row>
    <row r="133" spans="1:6" ht="14.4" x14ac:dyDescent="0.3">
      <c r="A133" s="92" t="s">
        <v>79</v>
      </c>
      <c r="B133" s="92" t="s">
        <v>80</v>
      </c>
      <c r="C133" s="92">
        <v>0.83799999999999997</v>
      </c>
      <c r="D133" s="92">
        <v>0.84099999999999997</v>
      </c>
      <c r="E133" s="92">
        <v>0.01</v>
      </c>
      <c r="F133" s="92">
        <v>1.22</v>
      </c>
    </row>
    <row r="134" spans="1:6" ht="14.4" x14ac:dyDescent="0.3">
      <c r="A134" s="92" t="s">
        <v>258</v>
      </c>
      <c r="B134" s="92" t="s">
        <v>81</v>
      </c>
      <c r="C134" s="92">
        <v>0.83199999999999996</v>
      </c>
      <c r="D134" s="92" t="s">
        <v>258</v>
      </c>
      <c r="E134" s="92" t="s">
        <v>258</v>
      </c>
      <c r="F134" s="92" t="s">
        <v>258</v>
      </c>
    </row>
    <row r="135" spans="1:6" ht="14.4" x14ac:dyDescent="0.3">
      <c r="A135" s="92" t="s">
        <v>258</v>
      </c>
      <c r="B135" s="92" t="s">
        <v>82</v>
      </c>
      <c r="C135" s="92">
        <v>0.85199999999999998</v>
      </c>
      <c r="D135" s="92" t="s">
        <v>258</v>
      </c>
      <c r="E135" s="92" t="s">
        <v>258</v>
      </c>
      <c r="F135" s="92" t="s">
        <v>258</v>
      </c>
    </row>
    <row r="136" spans="1:6" ht="14.4" x14ac:dyDescent="0.3">
      <c r="A136" s="92" t="s">
        <v>83</v>
      </c>
      <c r="B136" s="92" t="s">
        <v>84</v>
      </c>
      <c r="C136" s="92">
        <v>0.90500000000000003</v>
      </c>
      <c r="D136" s="92">
        <v>0.93700000000000006</v>
      </c>
      <c r="E136" s="92">
        <v>0.03</v>
      </c>
      <c r="F136" s="92">
        <v>3.24</v>
      </c>
    </row>
    <row r="137" spans="1:6" ht="14.4" x14ac:dyDescent="0.3">
      <c r="A137" s="92" t="s">
        <v>258</v>
      </c>
      <c r="B137" s="92" t="s">
        <v>85</v>
      </c>
      <c r="C137" s="92">
        <v>0.94199999999999995</v>
      </c>
      <c r="D137" s="92" t="s">
        <v>258</v>
      </c>
      <c r="E137" s="92" t="s">
        <v>258</v>
      </c>
      <c r="F137" s="92" t="s">
        <v>258</v>
      </c>
    </row>
    <row r="138" spans="1:6" ht="14.4" x14ac:dyDescent="0.3">
      <c r="A138" s="92" t="s">
        <v>258</v>
      </c>
      <c r="B138" s="92" t="s">
        <v>86</v>
      </c>
      <c r="C138" s="92">
        <v>0.96499999999999997</v>
      </c>
      <c r="D138" s="92" t="s">
        <v>258</v>
      </c>
      <c r="E138" s="92" t="s">
        <v>258</v>
      </c>
      <c r="F138" s="92" t="s">
        <v>258</v>
      </c>
    </row>
    <row r="139" spans="1:6" ht="14.4" x14ac:dyDescent="0.3">
      <c r="A139" s="92" t="s">
        <v>87</v>
      </c>
      <c r="B139" s="92" t="s">
        <v>88</v>
      </c>
      <c r="C139" s="92">
        <v>0.88300000000000001</v>
      </c>
      <c r="D139" s="92">
        <v>0.9</v>
      </c>
      <c r="E139" s="92">
        <v>1.4999999999999999E-2</v>
      </c>
      <c r="F139" s="92">
        <v>1.65</v>
      </c>
    </row>
    <row r="140" spans="1:6" ht="14.4" x14ac:dyDescent="0.3">
      <c r="A140" s="92" t="s">
        <v>258</v>
      </c>
      <c r="B140" s="92" t="s">
        <v>89</v>
      </c>
      <c r="C140" s="92">
        <v>0.91</v>
      </c>
      <c r="D140" s="92" t="s">
        <v>258</v>
      </c>
      <c r="E140" s="92" t="s">
        <v>258</v>
      </c>
      <c r="F140" s="92" t="s">
        <v>258</v>
      </c>
    </row>
    <row r="141" spans="1:6" ht="14.4" x14ac:dyDescent="0.3">
      <c r="A141" s="92" t="s">
        <v>258</v>
      </c>
      <c r="B141" s="92" t="s">
        <v>90</v>
      </c>
      <c r="C141" s="92">
        <v>0.90700000000000003</v>
      </c>
      <c r="D141" s="92" t="s">
        <v>258</v>
      </c>
      <c r="E141" s="92" t="s">
        <v>258</v>
      </c>
      <c r="F141" s="92" t="s">
        <v>258</v>
      </c>
    </row>
    <row r="142" spans="1:6" ht="14.4" x14ac:dyDescent="0.3">
      <c r="A142" s="92" t="s">
        <v>91</v>
      </c>
      <c r="B142" s="92" t="s">
        <v>92</v>
      </c>
      <c r="C142" s="92">
        <v>0.54400000000000004</v>
      </c>
      <c r="D142" s="92">
        <v>0.55400000000000005</v>
      </c>
      <c r="E142" s="92">
        <v>1.6E-2</v>
      </c>
      <c r="F142" s="92">
        <v>2.87</v>
      </c>
    </row>
    <row r="143" spans="1:6" ht="14.4" x14ac:dyDescent="0.3">
      <c r="A143" s="92" t="s">
        <v>258</v>
      </c>
      <c r="B143" s="92" t="s">
        <v>93</v>
      </c>
      <c r="C143" s="92">
        <v>0.57299999999999995</v>
      </c>
      <c r="D143" s="92" t="s">
        <v>258</v>
      </c>
      <c r="E143" s="92" t="s">
        <v>258</v>
      </c>
      <c r="F143" s="92" t="s">
        <v>258</v>
      </c>
    </row>
    <row r="144" spans="1:6" ht="14.4" x14ac:dyDescent="0.3">
      <c r="A144" s="92" t="s">
        <v>258</v>
      </c>
      <c r="B144" s="92" t="s">
        <v>94</v>
      </c>
      <c r="C144" s="92">
        <v>0.54600000000000004</v>
      </c>
      <c r="D144" s="92" t="s">
        <v>258</v>
      </c>
      <c r="E144" s="92" t="s">
        <v>258</v>
      </c>
      <c r="F144" s="92" t="s">
        <v>258</v>
      </c>
    </row>
    <row r="145" spans="1:6" ht="14.4" x14ac:dyDescent="0.3">
      <c r="A145" s="92" t="s">
        <v>95</v>
      </c>
      <c r="B145" s="92" t="s">
        <v>96</v>
      </c>
      <c r="C145" s="92">
        <v>1E-3</v>
      </c>
      <c r="D145" s="92">
        <v>2E-3</v>
      </c>
      <c r="E145" s="92">
        <v>1E-3</v>
      </c>
      <c r="F145" s="92">
        <v>49.43</v>
      </c>
    </row>
    <row r="146" spans="1:6" ht="14.4" x14ac:dyDescent="0.3">
      <c r="A146" s="92" t="s">
        <v>258</v>
      </c>
      <c r="B146" s="92" t="s">
        <v>97</v>
      </c>
      <c r="C146" s="92">
        <v>2E-3</v>
      </c>
      <c r="D146" s="92" t="s">
        <v>258</v>
      </c>
      <c r="E146" s="92" t="s">
        <v>258</v>
      </c>
      <c r="F146" s="92" t="s">
        <v>258</v>
      </c>
    </row>
    <row r="147" spans="1:6" ht="14.4" x14ac:dyDescent="0.3">
      <c r="A147" s="92" t="s">
        <v>258</v>
      </c>
      <c r="B147" s="92" t="s">
        <v>98</v>
      </c>
      <c r="C147" s="92">
        <v>4.0000000000000001E-3</v>
      </c>
      <c r="D147" s="92" t="s">
        <v>258</v>
      </c>
      <c r="E147" s="92" t="s">
        <v>258</v>
      </c>
      <c r="F147" s="92" t="s">
        <v>258</v>
      </c>
    </row>
    <row r="148" spans="1:6" ht="14.4" x14ac:dyDescent="0.3">
      <c r="A148" s="92" t="s">
        <v>99</v>
      </c>
      <c r="B148" s="92" t="s">
        <v>100</v>
      </c>
      <c r="C148" s="92">
        <v>0.125</v>
      </c>
      <c r="D148" s="92">
        <v>0.121</v>
      </c>
      <c r="E148" s="92">
        <v>5.0000000000000001E-3</v>
      </c>
      <c r="F148" s="92">
        <v>4.13</v>
      </c>
    </row>
    <row r="149" spans="1:6" ht="14.4" x14ac:dyDescent="0.3">
      <c r="A149" s="92" t="s">
        <v>258</v>
      </c>
      <c r="B149" s="92" t="s">
        <v>101</v>
      </c>
      <c r="C149" s="92">
        <v>0.122</v>
      </c>
      <c r="D149" s="92" t="s">
        <v>258</v>
      </c>
      <c r="E149" s="92" t="s">
        <v>258</v>
      </c>
      <c r="F149" s="92" t="s">
        <v>258</v>
      </c>
    </row>
    <row r="150" spans="1:6" ht="14.4" x14ac:dyDescent="0.3">
      <c r="A150" s="92" t="s">
        <v>258</v>
      </c>
      <c r="B150" s="92" t="s">
        <v>102</v>
      </c>
      <c r="C150" s="92">
        <v>0.115</v>
      </c>
      <c r="D150" s="92" t="s">
        <v>258</v>
      </c>
      <c r="E150" s="92" t="s">
        <v>258</v>
      </c>
      <c r="F150" s="92" t="s">
        <v>258</v>
      </c>
    </row>
    <row r="151" spans="1:6" ht="14.4" x14ac:dyDescent="0.3">
      <c r="A151" s="92" t="s">
        <v>103</v>
      </c>
      <c r="B151" s="92" t="s">
        <v>104</v>
      </c>
      <c r="C151" s="92">
        <v>0.19700000000000001</v>
      </c>
      <c r="D151" s="92">
        <v>0.19500000000000001</v>
      </c>
      <c r="E151" s="92">
        <v>3.0000000000000001E-3</v>
      </c>
      <c r="F151" s="92">
        <v>1.35</v>
      </c>
    </row>
    <row r="152" spans="1:6" ht="14.4" x14ac:dyDescent="0.3">
      <c r="A152" s="92" t="s">
        <v>258</v>
      </c>
      <c r="B152" s="92" t="s">
        <v>105</v>
      </c>
      <c r="C152" s="92">
        <v>0.19700000000000001</v>
      </c>
      <c r="D152" s="92" t="s">
        <v>258</v>
      </c>
      <c r="E152" s="92" t="s">
        <v>258</v>
      </c>
      <c r="F152" s="92" t="s">
        <v>258</v>
      </c>
    </row>
    <row r="153" spans="1:6" ht="14.4" x14ac:dyDescent="0.3">
      <c r="A153" s="92" t="s">
        <v>258</v>
      </c>
      <c r="B153" s="92" t="s">
        <v>106</v>
      </c>
      <c r="C153" s="92">
        <v>0.192</v>
      </c>
      <c r="D153" s="92" t="s">
        <v>258</v>
      </c>
      <c r="E153" s="92" t="s">
        <v>258</v>
      </c>
      <c r="F153" s="92" t="s">
        <v>258</v>
      </c>
    </row>
    <row r="154" spans="1:6" ht="14.4" x14ac:dyDescent="0.3">
      <c r="A154" s="92" t="s">
        <v>107</v>
      </c>
      <c r="B154" s="92" t="s">
        <v>108</v>
      </c>
      <c r="C154" s="92">
        <v>0.81599999999999995</v>
      </c>
      <c r="D154" s="92">
        <v>0.84</v>
      </c>
      <c r="E154" s="92">
        <v>2.5999999999999999E-2</v>
      </c>
      <c r="F154" s="92">
        <v>3.14</v>
      </c>
    </row>
    <row r="155" spans="1:6" ht="14.4" x14ac:dyDescent="0.3">
      <c r="A155" s="92" t="s">
        <v>258</v>
      </c>
      <c r="B155" s="92" t="s">
        <v>109</v>
      </c>
      <c r="C155" s="92">
        <v>0.83699999999999997</v>
      </c>
      <c r="D155" s="92" t="s">
        <v>258</v>
      </c>
      <c r="E155" s="92" t="s">
        <v>258</v>
      </c>
      <c r="F155" s="92" t="s">
        <v>258</v>
      </c>
    </row>
    <row r="156" spans="1:6" ht="14.4" x14ac:dyDescent="0.3">
      <c r="A156" s="92" t="s">
        <v>258</v>
      </c>
      <c r="B156" s="92" t="s">
        <v>110</v>
      </c>
      <c r="C156" s="92">
        <v>0.86899999999999999</v>
      </c>
      <c r="D156" s="92" t="s">
        <v>258</v>
      </c>
      <c r="E156" s="92" t="s">
        <v>258</v>
      </c>
      <c r="F156" s="92" t="s">
        <v>258</v>
      </c>
    </row>
    <row r="157" spans="1:6" ht="14.4" x14ac:dyDescent="0.3">
      <c r="A157" s="92" t="s">
        <v>111</v>
      </c>
      <c r="B157" s="92" t="s">
        <v>112</v>
      </c>
      <c r="C157" s="92">
        <v>0.90900000000000003</v>
      </c>
      <c r="D157" s="92">
        <v>0.86799999999999999</v>
      </c>
      <c r="E157" s="92">
        <v>4.8000000000000001E-2</v>
      </c>
      <c r="F157" s="92">
        <v>5.52</v>
      </c>
    </row>
    <row r="158" spans="1:6" ht="14.4" x14ac:dyDescent="0.3">
      <c r="A158" s="92" t="s">
        <v>258</v>
      </c>
      <c r="B158" s="92" t="s">
        <v>113</v>
      </c>
      <c r="C158" s="92">
        <v>0.878</v>
      </c>
      <c r="D158" s="92" t="s">
        <v>258</v>
      </c>
      <c r="E158" s="92" t="s">
        <v>258</v>
      </c>
      <c r="F158" s="92" t="s">
        <v>258</v>
      </c>
    </row>
    <row r="159" spans="1:6" ht="14.4" x14ac:dyDescent="0.3">
      <c r="A159" s="92" t="s">
        <v>258</v>
      </c>
      <c r="B159" s="92" t="s">
        <v>114</v>
      </c>
      <c r="C159" s="92">
        <v>0.81499999999999995</v>
      </c>
      <c r="D159" s="92" t="s">
        <v>258</v>
      </c>
      <c r="E159" s="92" t="s">
        <v>258</v>
      </c>
      <c r="F159" s="92" t="s">
        <v>258</v>
      </c>
    </row>
    <row r="160" spans="1:6" ht="14.4" x14ac:dyDescent="0.3">
      <c r="A160" s="92" t="s">
        <v>115</v>
      </c>
      <c r="B160" s="92" t="s">
        <v>116</v>
      </c>
      <c r="C160" s="92">
        <v>9.5000000000000001E-2</v>
      </c>
      <c r="D160" s="92">
        <v>9.5000000000000001E-2</v>
      </c>
      <c r="E160" s="92">
        <v>5.0000000000000001E-3</v>
      </c>
      <c r="F160" s="92">
        <v>4.76</v>
      </c>
    </row>
    <row r="161" spans="1:6" ht="14.4" x14ac:dyDescent="0.3">
      <c r="A161" s="92" t="s">
        <v>258</v>
      </c>
      <c r="B161" s="92" t="s">
        <v>117</v>
      </c>
      <c r="C161" s="92">
        <v>9.9000000000000005E-2</v>
      </c>
      <c r="D161" s="92" t="s">
        <v>258</v>
      </c>
      <c r="E161" s="92" t="s">
        <v>258</v>
      </c>
      <c r="F161" s="92" t="s">
        <v>258</v>
      </c>
    </row>
    <row r="162" spans="1:6" ht="14.4" x14ac:dyDescent="0.3">
      <c r="A162" s="92" t="s">
        <v>258</v>
      </c>
      <c r="B162" s="92" t="s">
        <v>118</v>
      </c>
      <c r="C162" s="92">
        <v>0.09</v>
      </c>
      <c r="D162" s="92" t="s">
        <v>258</v>
      </c>
      <c r="E162" s="92" t="s">
        <v>258</v>
      </c>
      <c r="F162" s="92" t="s">
        <v>258</v>
      </c>
    </row>
    <row r="163" spans="1:6" ht="14.4" x14ac:dyDescent="0.3">
      <c r="A163" s="92" t="s">
        <v>119</v>
      </c>
      <c r="B163" s="92" t="s">
        <v>120</v>
      </c>
      <c r="C163" s="92">
        <v>0.501</v>
      </c>
      <c r="D163" s="92">
        <v>0.48099999999999998</v>
      </c>
      <c r="E163" s="92">
        <v>4.2000000000000003E-2</v>
      </c>
      <c r="F163" s="92">
        <v>8.7799999999999994</v>
      </c>
    </row>
    <row r="164" spans="1:6" ht="14.4" x14ac:dyDescent="0.3">
      <c r="A164" s="92" t="s">
        <v>258</v>
      </c>
      <c r="B164" s="92" t="s">
        <v>121</v>
      </c>
      <c r="C164" s="92">
        <v>0.50800000000000001</v>
      </c>
      <c r="D164" s="92" t="s">
        <v>258</v>
      </c>
      <c r="E164" s="92" t="s">
        <v>258</v>
      </c>
      <c r="F164" s="92" t="s">
        <v>258</v>
      </c>
    </row>
    <row r="165" spans="1:6" ht="14.4" x14ac:dyDescent="0.3">
      <c r="A165" s="92" t="s">
        <v>258</v>
      </c>
      <c r="B165" s="92" t="s">
        <v>122</v>
      </c>
      <c r="C165" s="92">
        <v>0.432</v>
      </c>
      <c r="D165" s="92" t="s">
        <v>258</v>
      </c>
      <c r="E165" s="92" t="s">
        <v>258</v>
      </c>
      <c r="F165" s="92" t="s">
        <v>258</v>
      </c>
    </row>
    <row r="166" spans="1:6" ht="14.4" x14ac:dyDescent="0.3">
      <c r="A166" s="92" t="s">
        <v>123</v>
      </c>
      <c r="B166" s="92" t="s">
        <v>124</v>
      </c>
      <c r="C166" s="92">
        <v>0.85299999999999998</v>
      </c>
      <c r="D166" s="92">
        <v>0.83399999999999996</v>
      </c>
      <c r="E166" s="92">
        <v>1.9E-2</v>
      </c>
      <c r="F166" s="92">
        <v>2.2999999999999998</v>
      </c>
    </row>
    <row r="167" spans="1:6" ht="14.4" x14ac:dyDescent="0.3">
      <c r="A167" s="92" t="s">
        <v>258</v>
      </c>
      <c r="B167" s="92" t="s">
        <v>125</v>
      </c>
      <c r="C167" s="92">
        <v>0.83199999999999996</v>
      </c>
      <c r="D167" s="92" t="s">
        <v>258</v>
      </c>
      <c r="E167" s="92" t="s">
        <v>258</v>
      </c>
      <c r="F167" s="92" t="s">
        <v>258</v>
      </c>
    </row>
    <row r="168" spans="1:6" ht="14.4" x14ac:dyDescent="0.3">
      <c r="A168" s="92" t="s">
        <v>258</v>
      </c>
      <c r="B168" s="92" t="s">
        <v>126</v>
      </c>
      <c r="C168" s="92">
        <v>0.81499999999999995</v>
      </c>
      <c r="D168" s="92" t="s">
        <v>258</v>
      </c>
      <c r="E168" s="92" t="s">
        <v>258</v>
      </c>
      <c r="F168" s="92" t="s">
        <v>258</v>
      </c>
    </row>
    <row r="169" spans="1:6" ht="14.4" x14ac:dyDescent="0.3">
      <c r="A169" s="92" t="s">
        <v>127</v>
      </c>
      <c r="B169" s="92" t="s">
        <v>128</v>
      </c>
      <c r="C169" s="92">
        <v>0.92300000000000004</v>
      </c>
      <c r="D169" s="92">
        <v>0.90100000000000002</v>
      </c>
      <c r="E169" s="92">
        <v>2.1999999999999999E-2</v>
      </c>
      <c r="F169" s="92">
        <v>2.4500000000000002</v>
      </c>
    </row>
    <row r="170" spans="1:6" ht="14.4" x14ac:dyDescent="0.3">
      <c r="A170" s="92" t="s">
        <v>258</v>
      </c>
      <c r="B170" s="92" t="s">
        <v>129</v>
      </c>
      <c r="C170" s="92">
        <v>0.879</v>
      </c>
      <c r="D170" s="92" t="s">
        <v>258</v>
      </c>
      <c r="E170" s="92" t="s">
        <v>258</v>
      </c>
      <c r="F170" s="92" t="s">
        <v>258</v>
      </c>
    </row>
    <row r="171" spans="1:6" ht="14.4" x14ac:dyDescent="0.3">
      <c r="A171" s="92" t="s">
        <v>258</v>
      </c>
      <c r="B171" s="92" t="s">
        <v>130</v>
      </c>
      <c r="C171" s="92">
        <v>0.90100000000000002</v>
      </c>
      <c r="D171" s="92" t="s">
        <v>258</v>
      </c>
      <c r="E171" s="92" t="s">
        <v>258</v>
      </c>
      <c r="F171" s="92" t="s">
        <v>258</v>
      </c>
    </row>
    <row r="172" spans="1:6" ht="14.4" x14ac:dyDescent="0.3">
      <c r="A172" s="92" t="s">
        <v>131</v>
      </c>
      <c r="B172" s="92" t="s">
        <v>132</v>
      </c>
      <c r="C172" s="92">
        <v>0.45100000000000001</v>
      </c>
      <c r="D172" s="92">
        <v>0.46100000000000002</v>
      </c>
      <c r="E172" s="92">
        <v>8.9999999999999993E-3</v>
      </c>
      <c r="F172" s="92">
        <v>1.99</v>
      </c>
    </row>
    <row r="173" spans="1:6" ht="14.4" x14ac:dyDescent="0.3">
      <c r="A173" s="92" t="s">
        <v>258</v>
      </c>
      <c r="B173" s="92" t="s">
        <v>133</v>
      </c>
      <c r="C173" s="92">
        <v>0.46800000000000003</v>
      </c>
      <c r="D173" s="92" t="s">
        <v>258</v>
      </c>
      <c r="E173" s="92" t="s">
        <v>258</v>
      </c>
      <c r="F173" s="92" t="s">
        <v>258</v>
      </c>
    </row>
    <row r="174" spans="1:6" ht="14.4" x14ac:dyDescent="0.3">
      <c r="A174" s="92" t="s">
        <v>258</v>
      </c>
      <c r="B174" s="92" t="s">
        <v>134</v>
      </c>
      <c r="C174" s="92">
        <v>0.46400000000000002</v>
      </c>
      <c r="D174" s="92" t="s">
        <v>258</v>
      </c>
      <c r="E174" s="92" t="s">
        <v>258</v>
      </c>
      <c r="F174" s="92" t="s">
        <v>258</v>
      </c>
    </row>
    <row r="175" spans="1:6" ht="14.4" x14ac:dyDescent="0.3">
      <c r="A175" s="92" t="s">
        <v>135</v>
      </c>
      <c r="B175" s="92" t="s">
        <v>136</v>
      </c>
      <c r="C175" s="92">
        <v>0.6</v>
      </c>
      <c r="D175" s="92">
        <v>0.61099999999999999</v>
      </c>
      <c r="E175" s="92">
        <v>1.6E-2</v>
      </c>
      <c r="F175" s="92">
        <v>2.57</v>
      </c>
    </row>
    <row r="176" spans="1:6" ht="14.4" x14ac:dyDescent="0.3">
      <c r="A176" s="92" t="s">
        <v>258</v>
      </c>
      <c r="B176" s="92" t="s">
        <v>137</v>
      </c>
      <c r="C176" s="92">
        <v>0.60499999999999998</v>
      </c>
      <c r="D176" s="92" t="s">
        <v>258</v>
      </c>
      <c r="E176" s="92" t="s">
        <v>258</v>
      </c>
      <c r="F176" s="92" t="s">
        <v>258</v>
      </c>
    </row>
    <row r="177" spans="1:6" ht="14.4" x14ac:dyDescent="0.3">
      <c r="A177" s="92" t="s">
        <v>258</v>
      </c>
      <c r="B177" s="92" t="s">
        <v>138</v>
      </c>
      <c r="C177" s="92">
        <v>0.629</v>
      </c>
      <c r="D177" s="92" t="s">
        <v>258</v>
      </c>
      <c r="E177" s="92" t="s">
        <v>258</v>
      </c>
      <c r="F177" s="92" t="s">
        <v>258</v>
      </c>
    </row>
    <row r="178" spans="1:6" ht="14.4" x14ac:dyDescent="0.3">
      <c r="A178" s="92" t="s">
        <v>139</v>
      </c>
      <c r="B178" s="92" t="s">
        <v>24</v>
      </c>
      <c r="C178" s="92">
        <v>0.70399999999999996</v>
      </c>
      <c r="D178" s="92">
        <v>0.72399999999999998</v>
      </c>
      <c r="E178" s="92">
        <v>1.9E-2</v>
      </c>
      <c r="F178" s="92">
        <v>2.59</v>
      </c>
    </row>
    <row r="179" spans="1:6" ht="14.4" x14ac:dyDescent="0.3">
      <c r="A179" s="92" t="s">
        <v>258</v>
      </c>
      <c r="B179" s="92" t="s">
        <v>25</v>
      </c>
      <c r="C179" s="92">
        <v>0.72699999999999998</v>
      </c>
      <c r="D179" s="92" t="s">
        <v>258</v>
      </c>
      <c r="E179" s="92" t="s">
        <v>258</v>
      </c>
      <c r="F179" s="92" t="s">
        <v>258</v>
      </c>
    </row>
    <row r="180" spans="1:6" ht="14.4" x14ac:dyDescent="0.3">
      <c r="A180" s="92" t="s">
        <v>258</v>
      </c>
      <c r="B180" s="92" t="s">
        <v>26</v>
      </c>
      <c r="C180" s="92">
        <v>0.74099999999999999</v>
      </c>
      <c r="D180" s="92" t="s">
        <v>258</v>
      </c>
      <c r="E180" s="92" t="s">
        <v>258</v>
      </c>
      <c r="F180" s="92" t="s">
        <v>258</v>
      </c>
    </row>
    <row r="181" spans="1:6" ht="14.4" x14ac:dyDescent="0.3">
      <c r="A181" s="92" t="s">
        <v>140</v>
      </c>
      <c r="B181" s="92" t="s">
        <v>28</v>
      </c>
      <c r="C181" s="92">
        <v>0.61</v>
      </c>
      <c r="D181" s="92">
        <v>0.61499999999999999</v>
      </c>
      <c r="E181" s="92">
        <v>1.2E-2</v>
      </c>
      <c r="F181" s="92">
        <v>1.91</v>
      </c>
    </row>
    <row r="182" spans="1:6" ht="14.4" x14ac:dyDescent="0.3">
      <c r="A182" s="92" t="s">
        <v>258</v>
      </c>
      <c r="B182" s="92" t="s">
        <v>29</v>
      </c>
      <c r="C182" s="92">
        <v>0.60499999999999998</v>
      </c>
      <c r="D182" s="92" t="s">
        <v>258</v>
      </c>
      <c r="E182" s="92" t="s">
        <v>258</v>
      </c>
      <c r="F182" s="92" t="s">
        <v>258</v>
      </c>
    </row>
    <row r="183" spans="1:6" ht="14.4" x14ac:dyDescent="0.3">
      <c r="A183" s="92" t="s">
        <v>258</v>
      </c>
      <c r="B183" s="92" t="s">
        <v>30</v>
      </c>
      <c r="C183" s="92">
        <v>0.628</v>
      </c>
      <c r="D183" s="92" t="s">
        <v>258</v>
      </c>
      <c r="E183" s="92" t="s">
        <v>258</v>
      </c>
      <c r="F183" s="92" t="s">
        <v>258</v>
      </c>
    </row>
    <row r="184" spans="1:6" ht="14.4" x14ac:dyDescent="0.3">
      <c r="A184" s="92" t="s">
        <v>141</v>
      </c>
      <c r="B184" s="92" t="s">
        <v>32</v>
      </c>
      <c r="C184" s="92">
        <v>0.90600000000000003</v>
      </c>
      <c r="D184" s="92">
        <v>0.69199999999999995</v>
      </c>
      <c r="E184" s="92">
        <v>0.186</v>
      </c>
      <c r="F184" s="92">
        <v>26.94</v>
      </c>
    </row>
    <row r="185" spans="1:6" ht="14.4" x14ac:dyDescent="0.3">
      <c r="A185" s="92" t="s">
        <v>258</v>
      </c>
      <c r="B185" s="92" t="s">
        <v>33</v>
      </c>
      <c r="C185" s="92">
        <v>0.56200000000000006</v>
      </c>
      <c r="D185" s="92" t="s">
        <v>258</v>
      </c>
      <c r="E185" s="92" t="s">
        <v>258</v>
      </c>
      <c r="F185" s="92" t="s">
        <v>258</v>
      </c>
    </row>
    <row r="186" spans="1:6" ht="14.4" x14ac:dyDescent="0.3">
      <c r="A186" s="92" t="s">
        <v>258</v>
      </c>
      <c r="B186" s="92" t="s">
        <v>34</v>
      </c>
      <c r="C186" s="92">
        <v>0.60899999999999999</v>
      </c>
      <c r="D186" s="92" t="s">
        <v>258</v>
      </c>
      <c r="E186" s="92" t="s">
        <v>258</v>
      </c>
      <c r="F186" s="92" t="s">
        <v>258</v>
      </c>
    </row>
    <row r="187" spans="1:6" ht="14.4" x14ac:dyDescent="0.3">
      <c r="A187" s="92" t="s">
        <v>142</v>
      </c>
      <c r="B187" s="92" t="s">
        <v>36</v>
      </c>
      <c r="C187" s="92">
        <v>0.113</v>
      </c>
      <c r="D187" s="92">
        <v>0.115</v>
      </c>
      <c r="E187" s="92">
        <v>2E-3</v>
      </c>
      <c r="F187" s="92">
        <v>1.72</v>
      </c>
    </row>
    <row r="188" spans="1:6" ht="14.4" x14ac:dyDescent="0.3">
      <c r="A188" s="92" t="s">
        <v>258</v>
      </c>
      <c r="B188" s="92" t="s">
        <v>37</v>
      </c>
      <c r="C188" s="92">
        <v>0.11600000000000001</v>
      </c>
      <c r="D188" s="92" t="s">
        <v>258</v>
      </c>
      <c r="E188" s="92" t="s">
        <v>258</v>
      </c>
      <c r="F188" s="92" t="s">
        <v>258</v>
      </c>
    </row>
    <row r="189" spans="1:6" ht="14.4" x14ac:dyDescent="0.3">
      <c r="A189" s="92" t="s">
        <v>258</v>
      </c>
      <c r="B189" s="92" t="s">
        <v>38</v>
      </c>
      <c r="C189" s="92">
        <v>0.11700000000000001</v>
      </c>
      <c r="D189" s="92" t="s">
        <v>258</v>
      </c>
      <c r="E189" s="92" t="s">
        <v>258</v>
      </c>
      <c r="F189" s="92" t="s">
        <v>258</v>
      </c>
    </row>
    <row r="190" spans="1:6" ht="14.4" x14ac:dyDescent="0.3">
      <c r="A190" s="92" t="s">
        <v>143</v>
      </c>
      <c r="B190" s="92" t="s">
        <v>40</v>
      </c>
      <c r="C190" s="92">
        <v>0.88100000000000001</v>
      </c>
      <c r="D190" s="92">
        <v>0.89400000000000002</v>
      </c>
      <c r="E190" s="92">
        <v>1.0999999999999999E-2</v>
      </c>
      <c r="F190" s="92">
        <v>1.22</v>
      </c>
    </row>
    <row r="191" spans="1:6" ht="14.4" x14ac:dyDescent="0.3">
      <c r="A191" s="92" t="s">
        <v>258</v>
      </c>
      <c r="B191" s="92" t="s">
        <v>41</v>
      </c>
      <c r="C191" s="92">
        <v>0.90200000000000002</v>
      </c>
      <c r="D191" s="92" t="s">
        <v>258</v>
      </c>
      <c r="E191" s="92" t="s">
        <v>258</v>
      </c>
      <c r="F191" s="92" t="s">
        <v>258</v>
      </c>
    </row>
    <row r="192" spans="1:6" ht="14.4" x14ac:dyDescent="0.3">
      <c r="A192" s="92" t="s">
        <v>258</v>
      </c>
      <c r="B192" s="92" t="s">
        <v>42</v>
      </c>
      <c r="C192" s="92">
        <v>0.89800000000000002</v>
      </c>
      <c r="D192" s="92" t="s">
        <v>258</v>
      </c>
      <c r="E192" s="92" t="s">
        <v>258</v>
      </c>
      <c r="F192" s="92" t="s">
        <v>258</v>
      </c>
    </row>
    <row r="193" spans="1:6" ht="14.4" x14ac:dyDescent="0.3">
      <c r="A193" s="92" t="s">
        <v>144</v>
      </c>
      <c r="B193" s="92" t="s">
        <v>44</v>
      </c>
      <c r="C193" s="92">
        <v>0.85799999999999998</v>
      </c>
      <c r="D193" s="92">
        <v>0.86499999999999999</v>
      </c>
      <c r="E193" s="92">
        <v>7.0000000000000001E-3</v>
      </c>
      <c r="F193" s="92">
        <v>0.75</v>
      </c>
    </row>
    <row r="194" spans="1:6" ht="14.4" x14ac:dyDescent="0.3">
      <c r="A194" s="92" t="s">
        <v>258</v>
      </c>
      <c r="B194" s="92" t="s">
        <v>45</v>
      </c>
      <c r="C194" s="92">
        <v>0.86799999999999999</v>
      </c>
      <c r="D194" s="92" t="s">
        <v>258</v>
      </c>
      <c r="E194" s="92" t="s">
        <v>258</v>
      </c>
      <c r="F194" s="92" t="s">
        <v>258</v>
      </c>
    </row>
    <row r="195" spans="1:6" ht="14.4" x14ac:dyDescent="0.3">
      <c r="A195" s="92" t="s">
        <v>258</v>
      </c>
      <c r="B195" s="92" t="s">
        <v>46</v>
      </c>
      <c r="C195" s="92">
        <v>0.87</v>
      </c>
      <c r="D195" s="92" t="s">
        <v>258</v>
      </c>
      <c r="E195" s="92" t="s">
        <v>258</v>
      </c>
      <c r="F195" s="92" t="s">
        <v>258</v>
      </c>
    </row>
    <row r="196" spans="1:6" ht="14.4" x14ac:dyDescent="0.3">
      <c r="A196" s="92" t="s">
        <v>145</v>
      </c>
      <c r="B196" s="92" t="s">
        <v>48</v>
      </c>
      <c r="C196" s="92">
        <v>0.83099999999999996</v>
      </c>
      <c r="D196" s="92">
        <v>0.83399999999999996</v>
      </c>
      <c r="E196" s="92">
        <v>8.0000000000000002E-3</v>
      </c>
      <c r="F196" s="92">
        <v>0.92</v>
      </c>
    </row>
    <row r="197" spans="1:6" ht="14.4" x14ac:dyDescent="0.3">
      <c r="A197" s="92" t="s">
        <v>258</v>
      </c>
      <c r="B197" s="92" t="s">
        <v>49</v>
      </c>
      <c r="C197" s="92">
        <v>0.84299999999999997</v>
      </c>
      <c r="D197" s="92" t="s">
        <v>258</v>
      </c>
      <c r="E197" s="92" t="s">
        <v>258</v>
      </c>
      <c r="F197" s="92" t="s">
        <v>258</v>
      </c>
    </row>
    <row r="198" spans="1:6" ht="14.4" x14ac:dyDescent="0.3">
      <c r="A198" s="92" t="s">
        <v>258</v>
      </c>
      <c r="B198" s="92" t="s">
        <v>50</v>
      </c>
      <c r="C198" s="92">
        <v>0.82799999999999996</v>
      </c>
      <c r="D198" s="92" t="s">
        <v>258</v>
      </c>
      <c r="E198" s="92" t="s">
        <v>258</v>
      </c>
      <c r="F198" s="92" t="s">
        <v>258</v>
      </c>
    </row>
    <row r="199" spans="1:6" ht="14.4" x14ac:dyDescent="0.3">
      <c r="A199" s="92" t="s">
        <v>146</v>
      </c>
      <c r="B199" s="92" t="s">
        <v>52</v>
      </c>
      <c r="C199" s="92">
        <v>1.0269999999999999</v>
      </c>
      <c r="D199" s="92">
        <v>1.026</v>
      </c>
      <c r="E199" s="92">
        <v>2E-3</v>
      </c>
      <c r="F199" s="92">
        <v>0.21</v>
      </c>
    </row>
    <row r="200" spans="1:6" ht="14.4" x14ac:dyDescent="0.3">
      <c r="A200" s="92" t="s">
        <v>258</v>
      </c>
      <c r="B200" s="92" t="s">
        <v>53</v>
      </c>
      <c r="C200" s="92">
        <v>1.0269999999999999</v>
      </c>
      <c r="D200" s="92" t="s">
        <v>258</v>
      </c>
      <c r="E200" s="92" t="s">
        <v>258</v>
      </c>
      <c r="F200" s="92" t="s">
        <v>258</v>
      </c>
    </row>
    <row r="201" spans="1:6" ht="14.4" x14ac:dyDescent="0.3">
      <c r="A201" s="92" t="s">
        <v>258</v>
      </c>
      <c r="B201" s="92" t="s">
        <v>54</v>
      </c>
      <c r="C201" s="92">
        <v>1.0229999999999999</v>
      </c>
      <c r="D201" s="92" t="s">
        <v>258</v>
      </c>
      <c r="E201" s="92" t="s">
        <v>258</v>
      </c>
      <c r="F201" s="92" t="s">
        <v>258</v>
      </c>
    </row>
    <row r="202" spans="1:6" ht="14.4" x14ac:dyDescent="0.3">
      <c r="A202" s="92" t="s">
        <v>147</v>
      </c>
      <c r="B202" s="92" t="s">
        <v>56</v>
      </c>
      <c r="C202" s="92">
        <v>0.67100000000000004</v>
      </c>
      <c r="D202" s="92">
        <v>0.66400000000000003</v>
      </c>
      <c r="E202" s="92">
        <v>1.7000000000000001E-2</v>
      </c>
      <c r="F202" s="92">
        <v>2.6</v>
      </c>
    </row>
    <row r="203" spans="1:6" ht="14.4" x14ac:dyDescent="0.3">
      <c r="A203" s="92" t="s">
        <v>258</v>
      </c>
      <c r="B203" s="92" t="s">
        <v>57</v>
      </c>
      <c r="C203" s="92">
        <v>0.64400000000000002</v>
      </c>
      <c r="D203" s="92" t="s">
        <v>258</v>
      </c>
      <c r="E203" s="92" t="s">
        <v>258</v>
      </c>
      <c r="F203" s="92" t="s">
        <v>258</v>
      </c>
    </row>
    <row r="204" spans="1:6" ht="14.4" x14ac:dyDescent="0.3">
      <c r="A204" s="92" t="s">
        <v>258</v>
      </c>
      <c r="B204" s="92" t="s">
        <v>58</v>
      </c>
      <c r="C204" s="92">
        <v>0.67600000000000005</v>
      </c>
      <c r="D204" s="92" t="s">
        <v>258</v>
      </c>
      <c r="E204" s="92" t="s">
        <v>258</v>
      </c>
      <c r="F204" s="92" t="s">
        <v>258</v>
      </c>
    </row>
    <row r="205" spans="1:6" ht="14.4" x14ac:dyDescent="0.3">
      <c r="A205" s="92" t="s">
        <v>148</v>
      </c>
      <c r="B205" s="92" t="s">
        <v>60</v>
      </c>
      <c r="C205" s="92">
        <v>0.747</v>
      </c>
      <c r="D205" s="92">
        <v>0.755</v>
      </c>
      <c r="E205" s="92">
        <v>8.0000000000000002E-3</v>
      </c>
      <c r="F205" s="92">
        <v>1.03</v>
      </c>
    </row>
    <row r="206" spans="1:6" ht="14.4" x14ac:dyDescent="0.3">
      <c r="A206" s="92" t="s">
        <v>258</v>
      </c>
      <c r="B206" s="92" t="s">
        <v>61</v>
      </c>
      <c r="C206" s="92">
        <v>0.755</v>
      </c>
      <c r="D206" s="92" t="s">
        <v>258</v>
      </c>
      <c r="E206" s="92" t="s">
        <v>258</v>
      </c>
      <c r="F206" s="92" t="s">
        <v>258</v>
      </c>
    </row>
    <row r="207" spans="1:6" ht="14.4" x14ac:dyDescent="0.3">
      <c r="A207" s="92" t="s">
        <v>258</v>
      </c>
      <c r="B207" s="92" t="s">
        <v>62</v>
      </c>
      <c r="C207" s="92">
        <v>0.76300000000000001</v>
      </c>
      <c r="D207" s="92" t="s">
        <v>258</v>
      </c>
      <c r="E207" s="92" t="s">
        <v>258</v>
      </c>
      <c r="F207" s="92" t="s">
        <v>258</v>
      </c>
    </row>
    <row r="208" spans="1:6" ht="14.4" x14ac:dyDescent="0.3">
      <c r="A208" s="92" t="s">
        <v>149</v>
      </c>
      <c r="B208" s="92" t="s">
        <v>64</v>
      </c>
      <c r="C208" s="92">
        <v>0.98399999999999999</v>
      </c>
      <c r="D208" s="92">
        <v>1.0029999999999999</v>
      </c>
      <c r="E208" s="92">
        <v>1.9E-2</v>
      </c>
      <c r="F208" s="92">
        <v>1.86</v>
      </c>
    </row>
    <row r="209" spans="1:6" ht="14.4" x14ac:dyDescent="0.3">
      <c r="A209" s="92" t="s">
        <v>258</v>
      </c>
      <c r="B209" s="92" t="s">
        <v>65</v>
      </c>
      <c r="C209" s="92">
        <v>1.004</v>
      </c>
      <c r="D209" s="92" t="s">
        <v>258</v>
      </c>
      <c r="E209" s="92" t="s">
        <v>258</v>
      </c>
      <c r="F209" s="92" t="s">
        <v>258</v>
      </c>
    </row>
    <row r="210" spans="1:6" ht="14.4" x14ac:dyDescent="0.3">
      <c r="A210" s="92" t="s">
        <v>258</v>
      </c>
      <c r="B210" s="92" t="s">
        <v>66</v>
      </c>
      <c r="C210" s="92">
        <v>1.0209999999999999</v>
      </c>
      <c r="D210" s="92" t="s">
        <v>258</v>
      </c>
      <c r="E210" s="92" t="s">
        <v>258</v>
      </c>
      <c r="F210" s="92" t="s">
        <v>258</v>
      </c>
    </row>
    <row r="211" spans="1:6" ht="14.4" x14ac:dyDescent="0.3">
      <c r="A211" s="92" t="s">
        <v>150</v>
      </c>
      <c r="B211" s="92" t="s">
        <v>68</v>
      </c>
      <c r="C211" s="92">
        <v>0.94099999999999995</v>
      </c>
      <c r="D211" s="92">
        <v>0.92700000000000005</v>
      </c>
      <c r="E211" s="92">
        <v>1.6E-2</v>
      </c>
      <c r="F211" s="92">
        <v>1.72</v>
      </c>
    </row>
    <row r="212" spans="1:6" ht="14.4" x14ac:dyDescent="0.3">
      <c r="A212" s="92" t="s">
        <v>258</v>
      </c>
      <c r="B212" s="92" t="s">
        <v>69</v>
      </c>
      <c r="C212" s="92">
        <v>0.93</v>
      </c>
      <c r="D212" s="92" t="s">
        <v>258</v>
      </c>
      <c r="E212" s="92" t="s">
        <v>258</v>
      </c>
      <c r="F212" s="92" t="s">
        <v>258</v>
      </c>
    </row>
    <row r="213" spans="1:6" ht="14.4" x14ac:dyDescent="0.3">
      <c r="A213" s="92" t="s">
        <v>258</v>
      </c>
      <c r="B213" s="92" t="s">
        <v>70</v>
      </c>
      <c r="C213" s="92">
        <v>0.91</v>
      </c>
      <c r="D213" s="92" t="s">
        <v>258</v>
      </c>
      <c r="E213" s="92" t="s">
        <v>258</v>
      </c>
      <c r="F213" s="92" t="s">
        <v>258</v>
      </c>
    </row>
    <row r="214" spans="1:6" ht="14.4" x14ac:dyDescent="0.3">
      <c r="A214" s="92" t="s">
        <v>151</v>
      </c>
      <c r="B214" s="92" t="s">
        <v>72</v>
      </c>
      <c r="C214" s="92">
        <v>0.72299999999999998</v>
      </c>
      <c r="D214" s="92">
        <v>0.70799999999999996</v>
      </c>
      <c r="E214" s="92">
        <v>1.2999999999999999E-2</v>
      </c>
      <c r="F214" s="92">
        <v>1.81</v>
      </c>
    </row>
    <row r="215" spans="1:6" ht="14.4" x14ac:dyDescent="0.3">
      <c r="A215" s="92" t="s">
        <v>258</v>
      </c>
      <c r="B215" s="92" t="s">
        <v>73</v>
      </c>
      <c r="C215" s="92">
        <v>0.69799999999999995</v>
      </c>
      <c r="D215" s="92" t="s">
        <v>258</v>
      </c>
      <c r="E215" s="92" t="s">
        <v>258</v>
      </c>
      <c r="F215" s="92" t="s">
        <v>258</v>
      </c>
    </row>
    <row r="216" spans="1:6" ht="14.4" x14ac:dyDescent="0.3">
      <c r="A216" s="92" t="s">
        <v>258</v>
      </c>
      <c r="B216" s="92" t="s">
        <v>74</v>
      </c>
      <c r="C216" s="92">
        <v>0.70399999999999996</v>
      </c>
      <c r="D216" s="92" t="s">
        <v>258</v>
      </c>
      <c r="E216" s="92" t="s">
        <v>258</v>
      </c>
      <c r="F216" s="92" t="s">
        <v>258</v>
      </c>
    </row>
    <row r="217" spans="1:6" ht="14.4" x14ac:dyDescent="0.3">
      <c r="A217" s="92" t="s">
        <v>152</v>
      </c>
      <c r="B217" s="92" t="s">
        <v>76</v>
      </c>
      <c r="C217" s="92">
        <v>0.66200000000000003</v>
      </c>
      <c r="D217" s="92">
        <v>0.63</v>
      </c>
      <c r="E217" s="92">
        <v>2.8000000000000001E-2</v>
      </c>
      <c r="F217" s="92">
        <v>4.4800000000000004</v>
      </c>
    </row>
    <row r="218" spans="1:6" ht="14.4" x14ac:dyDescent="0.3">
      <c r="A218" s="92" t="s">
        <v>258</v>
      </c>
      <c r="B218" s="92" t="s">
        <v>77</v>
      </c>
      <c r="C218" s="92">
        <v>0.60799999999999998</v>
      </c>
      <c r="D218" s="92" t="s">
        <v>258</v>
      </c>
      <c r="E218" s="92" t="s">
        <v>258</v>
      </c>
      <c r="F218" s="92" t="s">
        <v>258</v>
      </c>
    </row>
    <row r="219" spans="1:6" ht="14.4" x14ac:dyDescent="0.3">
      <c r="A219" s="92" t="s">
        <v>258</v>
      </c>
      <c r="B219" s="92" t="s">
        <v>78</v>
      </c>
      <c r="C219" s="92">
        <v>0.621</v>
      </c>
      <c r="D219" s="92" t="s">
        <v>258</v>
      </c>
      <c r="E219" s="92" t="s">
        <v>258</v>
      </c>
      <c r="F219" s="92" t="s">
        <v>258</v>
      </c>
    </row>
    <row r="220" spans="1:6" ht="14.4" x14ac:dyDescent="0.3">
      <c r="A220" s="92" t="s">
        <v>153</v>
      </c>
      <c r="B220" s="92" t="s">
        <v>80</v>
      </c>
      <c r="C220" s="92">
        <v>0.79300000000000004</v>
      </c>
      <c r="D220" s="92">
        <v>0.8</v>
      </c>
      <c r="E220" s="92">
        <v>3.2000000000000001E-2</v>
      </c>
      <c r="F220" s="92">
        <v>3.98</v>
      </c>
    </row>
    <row r="221" spans="1:6" ht="14.4" x14ac:dyDescent="0.3">
      <c r="A221" s="92" t="s">
        <v>258</v>
      </c>
      <c r="B221" s="92" t="s">
        <v>81</v>
      </c>
      <c r="C221" s="92">
        <v>0.77300000000000002</v>
      </c>
      <c r="D221" s="92" t="s">
        <v>258</v>
      </c>
      <c r="E221" s="92" t="s">
        <v>258</v>
      </c>
      <c r="F221" s="92" t="s">
        <v>258</v>
      </c>
    </row>
    <row r="222" spans="1:6" ht="14.4" x14ac:dyDescent="0.3">
      <c r="A222" s="92" t="s">
        <v>258</v>
      </c>
      <c r="B222" s="92" t="s">
        <v>82</v>
      </c>
      <c r="C222" s="92">
        <v>0.83499999999999996</v>
      </c>
      <c r="D222" s="92" t="s">
        <v>258</v>
      </c>
      <c r="E222" s="92" t="s">
        <v>258</v>
      </c>
      <c r="F222" s="92" t="s">
        <v>258</v>
      </c>
    </row>
    <row r="223" spans="1:6" ht="14.4" x14ac:dyDescent="0.3">
      <c r="A223" s="92" t="s">
        <v>154</v>
      </c>
      <c r="B223" s="92" t="s">
        <v>84</v>
      </c>
      <c r="C223" s="92">
        <v>0.93500000000000005</v>
      </c>
      <c r="D223" s="92">
        <v>0.97699999999999998</v>
      </c>
      <c r="E223" s="92">
        <v>3.6999999999999998E-2</v>
      </c>
      <c r="F223" s="92">
        <v>3.75</v>
      </c>
    </row>
    <row r="224" spans="1:6" ht="14.4" x14ac:dyDescent="0.3">
      <c r="A224" s="92" t="s">
        <v>258</v>
      </c>
      <c r="B224" s="92" t="s">
        <v>85</v>
      </c>
      <c r="C224" s="92">
        <v>0.99299999999999999</v>
      </c>
      <c r="D224" s="92" t="s">
        <v>258</v>
      </c>
      <c r="E224" s="92" t="s">
        <v>258</v>
      </c>
      <c r="F224" s="92" t="s">
        <v>258</v>
      </c>
    </row>
    <row r="225" spans="1:6" ht="14.4" x14ac:dyDescent="0.3">
      <c r="A225" s="92" t="s">
        <v>258</v>
      </c>
      <c r="B225" s="92" t="s">
        <v>86</v>
      </c>
      <c r="C225" s="92">
        <v>1.0029999999999999</v>
      </c>
      <c r="D225" s="92" t="s">
        <v>258</v>
      </c>
      <c r="E225" s="92" t="s">
        <v>258</v>
      </c>
      <c r="F225" s="92" t="s">
        <v>258</v>
      </c>
    </row>
    <row r="226" spans="1:6" ht="14.4" x14ac:dyDescent="0.3">
      <c r="A226" s="92" t="s">
        <v>155</v>
      </c>
      <c r="B226" s="92" t="s">
        <v>88</v>
      </c>
      <c r="C226" s="92">
        <v>0.73099999999999998</v>
      </c>
      <c r="D226" s="92">
        <v>0.76700000000000002</v>
      </c>
      <c r="E226" s="92">
        <v>3.1E-2</v>
      </c>
      <c r="F226" s="92">
        <v>4.0199999999999996</v>
      </c>
    </row>
    <row r="227" spans="1:6" ht="14.4" x14ac:dyDescent="0.3">
      <c r="A227" s="92" t="s">
        <v>258</v>
      </c>
      <c r="B227" s="92" t="s">
        <v>89</v>
      </c>
      <c r="C227" s="92">
        <v>0.78200000000000003</v>
      </c>
      <c r="D227" s="92" t="s">
        <v>258</v>
      </c>
      <c r="E227" s="92" t="s">
        <v>258</v>
      </c>
      <c r="F227" s="92" t="s">
        <v>258</v>
      </c>
    </row>
    <row r="228" spans="1:6" ht="14.4" x14ac:dyDescent="0.3">
      <c r="A228" s="92" t="s">
        <v>258</v>
      </c>
      <c r="B228" s="92" t="s">
        <v>90</v>
      </c>
      <c r="C228" s="92">
        <v>0.78600000000000003</v>
      </c>
      <c r="D228" s="92" t="s">
        <v>258</v>
      </c>
      <c r="E228" s="92" t="s">
        <v>258</v>
      </c>
      <c r="F228" s="92" t="s">
        <v>258</v>
      </c>
    </row>
    <row r="229" spans="1:6" ht="14.4" x14ac:dyDescent="0.3">
      <c r="A229" s="92" t="s">
        <v>156</v>
      </c>
      <c r="B229" s="92" t="s">
        <v>92</v>
      </c>
      <c r="C229" s="92">
        <v>0.879</v>
      </c>
      <c r="D229" s="92">
        <v>0.91600000000000004</v>
      </c>
      <c r="E229" s="92">
        <v>3.2000000000000001E-2</v>
      </c>
      <c r="F229" s="92">
        <v>3.46</v>
      </c>
    </row>
    <row r="230" spans="1:6" ht="14.4" x14ac:dyDescent="0.3">
      <c r="A230" s="92" t="s">
        <v>258</v>
      </c>
      <c r="B230" s="92" t="s">
        <v>93</v>
      </c>
      <c r="C230" s="92">
        <v>0.93300000000000005</v>
      </c>
      <c r="D230" s="92" t="s">
        <v>258</v>
      </c>
      <c r="E230" s="92" t="s">
        <v>258</v>
      </c>
      <c r="F230" s="92" t="s">
        <v>258</v>
      </c>
    </row>
    <row r="231" spans="1:6" ht="14.4" x14ac:dyDescent="0.3">
      <c r="A231" s="92" t="s">
        <v>258</v>
      </c>
      <c r="B231" s="92" t="s">
        <v>94</v>
      </c>
      <c r="C231" s="92">
        <v>0.93500000000000005</v>
      </c>
      <c r="D231" s="92" t="s">
        <v>258</v>
      </c>
      <c r="E231" s="92" t="s">
        <v>258</v>
      </c>
      <c r="F231" s="92" t="s">
        <v>258</v>
      </c>
    </row>
    <row r="232" spans="1:6" ht="14.4" x14ac:dyDescent="0.3">
      <c r="A232" s="92" t="s">
        <v>157</v>
      </c>
      <c r="B232" s="92" t="s">
        <v>96</v>
      </c>
      <c r="C232" s="92">
        <v>0.53900000000000003</v>
      </c>
      <c r="D232" s="92">
        <v>0.59799999999999998</v>
      </c>
      <c r="E232" s="92">
        <v>5.2999999999999999E-2</v>
      </c>
      <c r="F232" s="92">
        <v>8.94</v>
      </c>
    </row>
    <row r="233" spans="1:6" ht="14.4" x14ac:dyDescent="0.3">
      <c r="A233" s="92" t="s">
        <v>258</v>
      </c>
      <c r="B233" s="92" t="s">
        <v>97</v>
      </c>
      <c r="C233" s="92">
        <v>0.61</v>
      </c>
      <c r="D233" s="92" t="s">
        <v>258</v>
      </c>
      <c r="E233" s="92" t="s">
        <v>258</v>
      </c>
      <c r="F233" s="92" t="s">
        <v>258</v>
      </c>
    </row>
    <row r="234" spans="1:6" ht="14.4" x14ac:dyDescent="0.3">
      <c r="A234" s="92" t="s">
        <v>258</v>
      </c>
      <c r="B234" s="92" t="s">
        <v>98</v>
      </c>
      <c r="C234" s="92">
        <v>0.64400000000000002</v>
      </c>
      <c r="D234" s="92" t="s">
        <v>258</v>
      </c>
      <c r="E234" s="92" t="s">
        <v>258</v>
      </c>
      <c r="F234" s="92" t="s">
        <v>258</v>
      </c>
    </row>
    <row r="235" spans="1:6" ht="14.4" x14ac:dyDescent="0.3">
      <c r="A235" s="92" t="s">
        <v>158</v>
      </c>
      <c r="B235" s="92" t="s">
        <v>100</v>
      </c>
      <c r="C235" s="92">
        <v>0.91400000000000003</v>
      </c>
      <c r="D235" s="92">
        <v>0.94699999999999995</v>
      </c>
      <c r="E235" s="92">
        <v>3.1E-2</v>
      </c>
      <c r="F235" s="92">
        <v>3.27</v>
      </c>
    </row>
    <row r="236" spans="1:6" ht="14.4" x14ac:dyDescent="0.3">
      <c r="A236" s="92" t="s">
        <v>258</v>
      </c>
      <c r="B236" s="92" t="s">
        <v>101</v>
      </c>
      <c r="C236" s="92">
        <v>0.95199999999999996</v>
      </c>
      <c r="D236" s="92" t="s">
        <v>258</v>
      </c>
      <c r="E236" s="92" t="s">
        <v>258</v>
      </c>
      <c r="F236" s="92" t="s">
        <v>258</v>
      </c>
    </row>
    <row r="237" spans="1:6" ht="14.4" x14ac:dyDescent="0.3">
      <c r="A237" s="92" t="s">
        <v>258</v>
      </c>
      <c r="B237" s="92" t="s">
        <v>102</v>
      </c>
      <c r="C237" s="92">
        <v>0.97499999999999998</v>
      </c>
      <c r="D237" s="92" t="s">
        <v>258</v>
      </c>
      <c r="E237" s="92" t="s">
        <v>258</v>
      </c>
      <c r="F237" s="92" t="s">
        <v>258</v>
      </c>
    </row>
    <row r="238" spans="1:6" ht="14.4" x14ac:dyDescent="0.3">
      <c r="A238" s="92" t="s">
        <v>159</v>
      </c>
      <c r="B238" s="92" t="s">
        <v>104</v>
      </c>
      <c r="C238" s="92">
        <v>0.88500000000000001</v>
      </c>
      <c r="D238" s="92">
        <v>0.88300000000000001</v>
      </c>
      <c r="E238" s="92">
        <v>1.4999999999999999E-2</v>
      </c>
      <c r="F238" s="92">
        <v>1.7</v>
      </c>
    </row>
    <row r="239" spans="1:6" ht="14.4" x14ac:dyDescent="0.3">
      <c r="A239" s="92" t="s">
        <v>258</v>
      </c>
      <c r="B239" s="92" t="s">
        <v>105</v>
      </c>
      <c r="C239" s="92">
        <v>0.89800000000000002</v>
      </c>
      <c r="D239" s="92" t="s">
        <v>258</v>
      </c>
      <c r="E239" s="92" t="s">
        <v>258</v>
      </c>
      <c r="F239" s="92" t="s">
        <v>258</v>
      </c>
    </row>
    <row r="240" spans="1:6" ht="14.4" x14ac:dyDescent="0.3">
      <c r="A240" s="92" t="s">
        <v>258</v>
      </c>
      <c r="B240" s="92" t="s">
        <v>106</v>
      </c>
      <c r="C240" s="92">
        <v>0.86799999999999999</v>
      </c>
      <c r="D240" s="92" t="s">
        <v>258</v>
      </c>
      <c r="E240" s="92" t="s">
        <v>258</v>
      </c>
      <c r="F240" s="92" t="s">
        <v>258</v>
      </c>
    </row>
    <row r="241" spans="1:6" ht="14.4" x14ac:dyDescent="0.3">
      <c r="A241" s="92" t="s">
        <v>160</v>
      </c>
      <c r="B241" s="92" t="s">
        <v>108</v>
      </c>
      <c r="C241" s="92">
        <v>0.311</v>
      </c>
      <c r="D241" s="92">
        <v>0.32400000000000001</v>
      </c>
      <c r="E241" s="92">
        <v>1.2999999999999999E-2</v>
      </c>
      <c r="F241" s="92">
        <v>3.98</v>
      </c>
    </row>
    <row r="242" spans="1:6" ht="14.4" x14ac:dyDescent="0.3">
      <c r="A242" s="92" t="s">
        <v>258</v>
      </c>
      <c r="B242" s="92" t="s">
        <v>109</v>
      </c>
      <c r="C242" s="92">
        <v>0.33700000000000002</v>
      </c>
      <c r="D242" s="92" t="s">
        <v>258</v>
      </c>
      <c r="E242" s="92" t="s">
        <v>258</v>
      </c>
      <c r="F242" s="92" t="s">
        <v>258</v>
      </c>
    </row>
    <row r="243" spans="1:6" ht="14.4" x14ac:dyDescent="0.3">
      <c r="A243" s="92" t="s">
        <v>258</v>
      </c>
      <c r="B243" s="92" t="s">
        <v>110</v>
      </c>
      <c r="C243" s="92">
        <v>0.32400000000000001</v>
      </c>
      <c r="D243" s="92" t="s">
        <v>258</v>
      </c>
      <c r="E243" s="92" t="s">
        <v>258</v>
      </c>
      <c r="F243" s="92" t="s">
        <v>258</v>
      </c>
    </row>
    <row r="244" spans="1:6" ht="14.4" x14ac:dyDescent="0.3">
      <c r="A244" s="92" t="s">
        <v>161</v>
      </c>
      <c r="B244" s="92" t="s">
        <v>112</v>
      </c>
      <c r="C244" s="92">
        <v>0.88100000000000001</v>
      </c>
      <c r="D244" s="92">
        <v>0.85599999999999998</v>
      </c>
      <c r="E244" s="92">
        <v>3.6999999999999998E-2</v>
      </c>
      <c r="F244" s="92">
        <v>4.32</v>
      </c>
    </row>
    <row r="245" spans="1:6" ht="14.4" x14ac:dyDescent="0.3">
      <c r="A245" s="92" t="s">
        <v>258</v>
      </c>
      <c r="B245" s="92" t="s">
        <v>113</v>
      </c>
      <c r="C245" s="92">
        <v>0.873</v>
      </c>
      <c r="D245" s="92" t="s">
        <v>258</v>
      </c>
      <c r="E245" s="92" t="s">
        <v>258</v>
      </c>
      <c r="F245" s="92" t="s">
        <v>258</v>
      </c>
    </row>
    <row r="246" spans="1:6" ht="14.4" x14ac:dyDescent="0.3">
      <c r="A246" s="92" t="s">
        <v>258</v>
      </c>
      <c r="B246" s="92" t="s">
        <v>114</v>
      </c>
      <c r="C246" s="92">
        <v>0.81299999999999994</v>
      </c>
      <c r="D246" s="92" t="s">
        <v>258</v>
      </c>
      <c r="E246" s="92" t="s">
        <v>258</v>
      </c>
      <c r="F246" s="92" t="s">
        <v>258</v>
      </c>
    </row>
    <row r="247" spans="1:6" ht="14.4" x14ac:dyDescent="0.3">
      <c r="A247" s="92" t="s">
        <v>162</v>
      </c>
      <c r="B247" s="92" t="s">
        <v>116</v>
      </c>
      <c r="C247" s="92">
        <v>0.56299999999999994</v>
      </c>
      <c r="D247" s="92">
        <v>0.56399999999999995</v>
      </c>
      <c r="E247" s="92">
        <v>1.2E-2</v>
      </c>
      <c r="F247" s="92">
        <v>2.11</v>
      </c>
    </row>
    <row r="248" spans="1:6" ht="14.4" x14ac:dyDescent="0.3">
      <c r="A248" s="92" t="s">
        <v>258</v>
      </c>
      <c r="B248" s="92" t="s">
        <v>117</v>
      </c>
      <c r="C248" s="92">
        <v>0.57699999999999996</v>
      </c>
      <c r="D248" s="92" t="s">
        <v>258</v>
      </c>
      <c r="E248" s="92" t="s">
        <v>258</v>
      </c>
      <c r="F248" s="92" t="s">
        <v>258</v>
      </c>
    </row>
    <row r="249" spans="1:6" ht="14.4" x14ac:dyDescent="0.3">
      <c r="A249" s="92" t="s">
        <v>258</v>
      </c>
      <c r="B249" s="92" t="s">
        <v>118</v>
      </c>
      <c r="C249" s="92">
        <v>0.55300000000000005</v>
      </c>
      <c r="D249" s="92" t="s">
        <v>258</v>
      </c>
      <c r="E249" s="92" t="s">
        <v>258</v>
      </c>
      <c r="F249" s="92" t="s">
        <v>258</v>
      </c>
    </row>
    <row r="250" spans="1:6" ht="14.4" x14ac:dyDescent="0.3">
      <c r="A250" s="92" t="s">
        <v>163</v>
      </c>
      <c r="B250" s="92" t="s">
        <v>120</v>
      </c>
      <c r="C250" s="92">
        <v>2.1000000000000001E-2</v>
      </c>
      <c r="D250" s="92">
        <v>2.1999999999999999E-2</v>
      </c>
      <c r="E250" s="92">
        <v>1E-3</v>
      </c>
      <c r="F250" s="92">
        <v>5.98</v>
      </c>
    </row>
    <row r="251" spans="1:6" ht="14.4" x14ac:dyDescent="0.3">
      <c r="A251" s="92" t="s">
        <v>258</v>
      </c>
      <c r="B251" s="92" t="s">
        <v>121</v>
      </c>
      <c r="C251" s="92">
        <v>2.3E-2</v>
      </c>
      <c r="D251" s="92" t="s">
        <v>258</v>
      </c>
      <c r="E251" s="92" t="s">
        <v>258</v>
      </c>
      <c r="F251" s="92" t="s">
        <v>258</v>
      </c>
    </row>
    <row r="252" spans="1:6" ht="14.4" x14ac:dyDescent="0.3">
      <c r="A252" s="92" t="s">
        <v>258</v>
      </c>
      <c r="B252" s="92" t="s">
        <v>122</v>
      </c>
      <c r="C252" s="92">
        <v>2.1999999999999999E-2</v>
      </c>
      <c r="D252" s="92" t="s">
        <v>258</v>
      </c>
      <c r="E252" s="92" t="s">
        <v>258</v>
      </c>
      <c r="F252" s="92" t="s">
        <v>258</v>
      </c>
    </row>
    <row r="253" spans="1:6" ht="14.4" x14ac:dyDescent="0.3">
      <c r="A253" s="92" t="s">
        <v>164</v>
      </c>
      <c r="B253" s="92" t="s">
        <v>124</v>
      </c>
      <c r="C253" s="92">
        <v>0.86199999999999999</v>
      </c>
      <c r="D253" s="92">
        <v>0.84299999999999997</v>
      </c>
      <c r="E253" s="92">
        <v>0.03</v>
      </c>
      <c r="F253" s="92">
        <v>3.6</v>
      </c>
    </row>
    <row r="254" spans="1:6" ht="14.4" x14ac:dyDescent="0.3">
      <c r="A254" s="92" t="s">
        <v>258</v>
      </c>
      <c r="B254" s="92" t="s">
        <v>125</v>
      </c>
      <c r="C254" s="92">
        <v>0.85899999999999999</v>
      </c>
      <c r="D254" s="92" t="s">
        <v>258</v>
      </c>
      <c r="E254" s="92" t="s">
        <v>258</v>
      </c>
      <c r="F254" s="92" t="s">
        <v>258</v>
      </c>
    </row>
    <row r="255" spans="1:6" ht="14.4" x14ac:dyDescent="0.3">
      <c r="A255" s="92" t="s">
        <v>258</v>
      </c>
      <c r="B255" s="92" t="s">
        <v>126</v>
      </c>
      <c r="C255" s="92">
        <v>0.80800000000000005</v>
      </c>
      <c r="D255" s="92" t="s">
        <v>258</v>
      </c>
      <c r="E255" s="92" t="s">
        <v>258</v>
      </c>
      <c r="F255" s="92" t="s">
        <v>258</v>
      </c>
    </row>
    <row r="256" spans="1:6" ht="14.4" x14ac:dyDescent="0.3">
      <c r="A256" s="92" t="s">
        <v>165</v>
      </c>
      <c r="B256" s="92" t="s">
        <v>128</v>
      </c>
      <c r="C256" s="92">
        <v>0.93799999999999994</v>
      </c>
      <c r="D256" s="92">
        <v>0.90600000000000003</v>
      </c>
      <c r="E256" s="92">
        <v>3.2000000000000001E-2</v>
      </c>
      <c r="F256" s="92">
        <v>3.49</v>
      </c>
    </row>
    <row r="257" spans="1:6" ht="14.4" x14ac:dyDescent="0.3">
      <c r="A257" s="92" t="s">
        <v>258</v>
      </c>
      <c r="B257" s="92" t="s">
        <v>129</v>
      </c>
      <c r="C257" s="92">
        <v>0.90300000000000002</v>
      </c>
      <c r="D257" s="92" t="s">
        <v>258</v>
      </c>
      <c r="E257" s="92" t="s">
        <v>258</v>
      </c>
      <c r="F257" s="92" t="s">
        <v>258</v>
      </c>
    </row>
    <row r="258" spans="1:6" ht="14.4" x14ac:dyDescent="0.3">
      <c r="A258" s="92" t="s">
        <v>258</v>
      </c>
      <c r="B258" s="92" t="s">
        <v>130</v>
      </c>
      <c r="C258" s="92">
        <v>0.875</v>
      </c>
      <c r="D258" s="92" t="s">
        <v>258</v>
      </c>
      <c r="E258" s="92" t="s">
        <v>258</v>
      </c>
      <c r="F258" s="92" t="s">
        <v>258</v>
      </c>
    </row>
    <row r="259" spans="1:6" ht="14.4" x14ac:dyDescent="0.3">
      <c r="A259" s="92" t="s">
        <v>166</v>
      </c>
      <c r="B259" s="92" t="s">
        <v>132</v>
      </c>
      <c r="C259" s="92">
        <v>0.96299999999999997</v>
      </c>
      <c r="D259" s="92">
        <v>0.94599999999999995</v>
      </c>
      <c r="E259" s="92">
        <v>4.1000000000000002E-2</v>
      </c>
      <c r="F259" s="92">
        <v>4.3</v>
      </c>
    </row>
    <row r="260" spans="1:6" ht="14.4" x14ac:dyDescent="0.3">
      <c r="A260" s="92" t="s">
        <v>258</v>
      </c>
      <c r="B260" s="92" t="s">
        <v>133</v>
      </c>
      <c r="C260" s="92">
        <v>0.97399999999999998</v>
      </c>
      <c r="D260" s="92" t="s">
        <v>258</v>
      </c>
      <c r="E260" s="92" t="s">
        <v>258</v>
      </c>
      <c r="F260" s="92" t="s">
        <v>258</v>
      </c>
    </row>
    <row r="261" spans="1:6" ht="14.4" x14ac:dyDescent="0.3">
      <c r="A261" s="92" t="s">
        <v>258</v>
      </c>
      <c r="B261" s="92" t="s">
        <v>134</v>
      </c>
      <c r="C261" s="92">
        <v>0.89900000000000002</v>
      </c>
      <c r="D261" s="92" t="s">
        <v>258</v>
      </c>
      <c r="E261" s="92" t="s">
        <v>258</v>
      </c>
      <c r="F261" s="92" t="s">
        <v>258</v>
      </c>
    </row>
    <row r="262" spans="1:6" ht="14.4" x14ac:dyDescent="0.3">
      <c r="A262" s="92" t="s">
        <v>167</v>
      </c>
      <c r="B262" s="92" t="s">
        <v>136</v>
      </c>
      <c r="C262" s="92">
        <v>0.878</v>
      </c>
      <c r="D262" s="92">
        <v>0.88</v>
      </c>
      <c r="E262" s="92">
        <v>3.0000000000000001E-3</v>
      </c>
      <c r="F262" s="92">
        <v>0.32</v>
      </c>
    </row>
    <row r="263" spans="1:6" ht="14.4" x14ac:dyDescent="0.3">
      <c r="A263" s="92" t="s">
        <v>258</v>
      </c>
      <c r="B263" s="92" t="s">
        <v>137</v>
      </c>
      <c r="C263" s="92">
        <v>0.88300000000000001</v>
      </c>
      <c r="D263" s="92" t="s">
        <v>258</v>
      </c>
      <c r="E263" s="92" t="s">
        <v>258</v>
      </c>
      <c r="F263" s="92" t="s">
        <v>258</v>
      </c>
    </row>
    <row r="264" spans="1:6" ht="14.4" x14ac:dyDescent="0.3">
      <c r="A264" s="92" t="s">
        <v>258</v>
      </c>
      <c r="B264" s="92" t="s">
        <v>138</v>
      </c>
      <c r="C264" s="92">
        <v>0.88</v>
      </c>
      <c r="D264" s="92" t="s">
        <v>258</v>
      </c>
      <c r="E264" s="92" t="s">
        <v>258</v>
      </c>
      <c r="F264" s="92" t="s">
        <v>258</v>
      </c>
    </row>
    <row r="265" spans="1:6" ht="14.4" x14ac:dyDescent="0.3">
      <c r="A265" s="92" t="s">
        <v>168</v>
      </c>
      <c r="B265" s="92" t="s">
        <v>24</v>
      </c>
      <c r="C265" s="92">
        <v>0.95899999999999996</v>
      </c>
      <c r="D265" s="92">
        <v>0.94</v>
      </c>
      <c r="E265" s="92">
        <v>1.7000000000000001E-2</v>
      </c>
      <c r="F265" s="92">
        <v>1.84</v>
      </c>
    </row>
    <row r="266" spans="1:6" ht="14.4" x14ac:dyDescent="0.3">
      <c r="A266" s="92" t="s">
        <v>258</v>
      </c>
      <c r="B266" s="92" t="s">
        <v>25</v>
      </c>
      <c r="C266" s="92">
        <v>0.93400000000000005</v>
      </c>
      <c r="D266" s="92" t="s">
        <v>258</v>
      </c>
      <c r="E266" s="92" t="s">
        <v>258</v>
      </c>
      <c r="F266" s="92" t="s">
        <v>258</v>
      </c>
    </row>
    <row r="267" spans="1:6" ht="14.4" x14ac:dyDescent="0.3">
      <c r="A267" s="92" t="s">
        <v>258</v>
      </c>
      <c r="B267" s="92" t="s">
        <v>26</v>
      </c>
      <c r="C267" s="92">
        <v>0.92600000000000005</v>
      </c>
      <c r="D267" s="92" t="s">
        <v>258</v>
      </c>
      <c r="E267" s="92" t="s">
        <v>258</v>
      </c>
      <c r="F267" s="92" t="s">
        <v>258</v>
      </c>
    </row>
    <row r="268" spans="1:6" ht="14.4" x14ac:dyDescent="0.3">
      <c r="A268" s="92" t="s">
        <v>169</v>
      </c>
      <c r="B268" s="92" t="s">
        <v>28</v>
      </c>
      <c r="C268" s="92">
        <v>0.63900000000000001</v>
      </c>
      <c r="D268" s="92">
        <v>0.64600000000000002</v>
      </c>
      <c r="E268" s="92">
        <v>1.4E-2</v>
      </c>
      <c r="F268" s="92">
        <v>2.11</v>
      </c>
    </row>
    <row r="269" spans="1:6" ht="14.4" x14ac:dyDescent="0.3">
      <c r="A269" s="92" t="s">
        <v>258</v>
      </c>
      <c r="B269" s="92" t="s">
        <v>29</v>
      </c>
      <c r="C269" s="92">
        <v>0.66200000000000003</v>
      </c>
      <c r="D269" s="92" t="s">
        <v>258</v>
      </c>
      <c r="E269" s="92" t="s">
        <v>258</v>
      </c>
      <c r="F269" s="92" t="s">
        <v>258</v>
      </c>
    </row>
    <row r="270" spans="1:6" ht="14.4" x14ac:dyDescent="0.3">
      <c r="A270" s="92" t="s">
        <v>258</v>
      </c>
      <c r="B270" s="92" t="s">
        <v>30</v>
      </c>
      <c r="C270" s="92">
        <v>0.63800000000000001</v>
      </c>
      <c r="D270" s="92" t="s">
        <v>258</v>
      </c>
      <c r="E270" s="92" t="s">
        <v>258</v>
      </c>
      <c r="F270" s="92" t="s">
        <v>258</v>
      </c>
    </row>
    <row r="271" spans="1:6" ht="14.4" x14ac:dyDescent="0.3">
      <c r="A271" s="92" t="s">
        <v>170</v>
      </c>
      <c r="B271" s="92" t="s">
        <v>32</v>
      </c>
      <c r="C271" s="92">
        <v>0.78800000000000003</v>
      </c>
      <c r="D271" s="92">
        <v>0.78500000000000003</v>
      </c>
      <c r="E271" s="92">
        <v>3.0000000000000001E-3</v>
      </c>
      <c r="F271" s="92">
        <v>0.43</v>
      </c>
    </row>
    <row r="272" spans="1:6" ht="14.4" x14ac:dyDescent="0.3">
      <c r="A272" s="92" t="s">
        <v>258</v>
      </c>
      <c r="B272" s="92" t="s">
        <v>33</v>
      </c>
      <c r="C272" s="92">
        <v>0.78100000000000003</v>
      </c>
      <c r="D272" s="92" t="s">
        <v>258</v>
      </c>
      <c r="E272" s="92" t="s">
        <v>258</v>
      </c>
      <c r="F272" s="92" t="s">
        <v>258</v>
      </c>
    </row>
    <row r="273" spans="1:6" ht="14.4" x14ac:dyDescent="0.3">
      <c r="A273" s="92" t="s">
        <v>258</v>
      </c>
      <c r="B273" s="92" t="s">
        <v>34</v>
      </c>
      <c r="C273" s="92">
        <v>0.78500000000000003</v>
      </c>
      <c r="D273" s="92" t="s">
        <v>258</v>
      </c>
      <c r="E273" s="92" t="s">
        <v>258</v>
      </c>
      <c r="F273" s="92" t="s">
        <v>258</v>
      </c>
    </row>
    <row r="274" spans="1:6" ht="14.4" x14ac:dyDescent="0.3">
      <c r="A274" s="92" t="s">
        <v>171</v>
      </c>
      <c r="B274" s="92" t="s">
        <v>36</v>
      </c>
      <c r="C274" s="92">
        <v>0.81200000000000006</v>
      </c>
      <c r="D274" s="92">
        <v>0.82</v>
      </c>
      <c r="E274" s="92">
        <v>1.2999999999999999E-2</v>
      </c>
      <c r="F274" s="92">
        <v>1.53</v>
      </c>
    </row>
    <row r="275" spans="1:6" ht="14.4" x14ac:dyDescent="0.3">
      <c r="A275" s="92" t="s">
        <v>258</v>
      </c>
      <c r="B275" s="92" t="s">
        <v>37</v>
      </c>
      <c r="C275" s="92">
        <v>0.81299999999999994</v>
      </c>
      <c r="D275" s="92" t="s">
        <v>258</v>
      </c>
      <c r="E275" s="92" t="s">
        <v>258</v>
      </c>
      <c r="F275" s="92" t="s">
        <v>258</v>
      </c>
    </row>
    <row r="276" spans="1:6" ht="14.4" x14ac:dyDescent="0.3">
      <c r="A276" s="92" t="s">
        <v>258</v>
      </c>
      <c r="B276" s="92" t="s">
        <v>38</v>
      </c>
      <c r="C276" s="92">
        <v>0.83399999999999996</v>
      </c>
      <c r="D276" s="92" t="s">
        <v>258</v>
      </c>
      <c r="E276" s="92" t="s">
        <v>258</v>
      </c>
      <c r="F276" s="92" t="s">
        <v>258</v>
      </c>
    </row>
    <row r="277" spans="1:6" ht="14.4" x14ac:dyDescent="0.3">
      <c r="A277" s="92" t="s">
        <v>172</v>
      </c>
      <c r="B277" s="92" t="s">
        <v>40</v>
      </c>
      <c r="C277" s="92">
        <v>0.84199999999999997</v>
      </c>
      <c r="D277" s="92">
        <v>0.83899999999999997</v>
      </c>
      <c r="E277" s="92">
        <v>3.1E-2</v>
      </c>
      <c r="F277" s="92">
        <v>3.72</v>
      </c>
    </row>
    <row r="278" spans="1:6" ht="14.4" x14ac:dyDescent="0.3">
      <c r="A278" s="92" t="s">
        <v>258</v>
      </c>
      <c r="B278" s="92" t="s">
        <v>41</v>
      </c>
      <c r="C278" s="92">
        <v>0.80700000000000005</v>
      </c>
      <c r="D278" s="92" t="s">
        <v>258</v>
      </c>
      <c r="E278" s="92" t="s">
        <v>258</v>
      </c>
      <c r="F278" s="92" t="s">
        <v>258</v>
      </c>
    </row>
    <row r="279" spans="1:6" ht="14.4" x14ac:dyDescent="0.3">
      <c r="A279" s="92" t="s">
        <v>258</v>
      </c>
      <c r="B279" s="92" t="s">
        <v>42</v>
      </c>
      <c r="C279" s="92">
        <v>0.86899999999999999</v>
      </c>
      <c r="D279" s="92" t="s">
        <v>258</v>
      </c>
      <c r="E279" s="92" t="s">
        <v>258</v>
      </c>
      <c r="F279" s="92" t="s">
        <v>258</v>
      </c>
    </row>
    <row r="280" spans="1:6" ht="14.4" x14ac:dyDescent="0.3">
      <c r="A280" s="92" t="s">
        <v>173</v>
      </c>
      <c r="B280" s="92" t="s">
        <v>44</v>
      </c>
      <c r="C280" s="92">
        <v>5.0000000000000001E-3</v>
      </c>
      <c r="D280" s="92">
        <v>6.0000000000000001E-3</v>
      </c>
      <c r="E280" s="92">
        <v>1E-3</v>
      </c>
      <c r="F280" s="92">
        <v>13.64</v>
      </c>
    </row>
    <row r="281" spans="1:6" ht="14.4" x14ac:dyDescent="0.3">
      <c r="A281" s="92" t="s">
        <v>258</v>
      </c>
      <c r="B281" s="92" t="s">
        <v>45</v>
      </c>
      <c r="C281" s="92">
        <v>5.0000000000000001E-3</v>
      </c>
      <c r="D281" s="92" t="s">
        <v>258</v>
      </c>
      <c r="E281" s="92" t="s">
        <v>258</v>
      </c>
      <c r="F281" s="92" t="s">
        <v>258</v>
      </c>
    </row>
    <row r="282" spans="1:6" ht="14.4" x14ac:dyDescent="0.3">
      <c r="A282" s="92" t="s">
        <v>258</v>
      </c>
      <c r="B282" s="92" t="s">
        <v>46</v>
      </c>
      <c r="C282" s="92">
        <v>6.0000000000000001E-3</v>
      </c>
      <c r="D282" s="92" t="s">
        <v>258</v>
      </c>
      <c r="E282" s="92" t="s">
        <v>258</v>
      </c>
      <c r="F282" s="92" t="s">
        <v>258</v>
      </c>
    </row>
    <row r="283" spans="1:6" ht="14.4" x14ac:dyDescent="0.3">
      <c r="A283" s="92" t="s">
        <v>174</v>
      </c>
      <c r="B283" s="92" t="s">
        <v>48</v>
      </c>
      <c r="C283" s="92">
        <v>0.60199999999999998</v>
      </c>
      <c r="D283" s="92">
        <v>0.58699999999999997</v>
      </c>
      <c r="E283" s="92">
        <v>1.4E-2</v>
      </c>
      <c r="F283" s="92">
        <v>2.4</v>
      </c>
    </row>
    <row r="284" spans="1:6" ht="14.4" x14ac:dyDescent="0.3">
      <c r="A284" s="92" t="s">
        <v>258</v>
      </c>
      <c r="B284" s="92" t="s">
        <v>49</v>
      </c>
      <c r="C284" s="92">
        <v>0.57399999999999995</v>
      </c>
      <c r="D284" s="92" t="s">
        <v>258</v>
      </c>
      <c r="E284" s="92" t="s">
        <v>258</v>
      </c>
      <c r="F284" s="92" t="s">
        <v>258</v>
      </c>
    </row>
    <row r="285" spans="1:6" ht="14.4" x14ac:dyDescent="0.3">
      <c r="A285" s="92" t="s">
        <v>258</v>
      </c>
      <c r="B285" s="92" t="s">
        <v>50</v>
      </c>
      <c r="C285" s="92">
        <v>0.58499999999999996</v>
      </c>
      <c r="D285" s="92" t="s">
        <v>258</v>
      </c>
      <c r="E285" s="92" t="s">
        <v>258</v>
      </c>
      <c r="F285" s="92" t="s">
        <v>258</v>
      </c>
    </row>
    <row r="286" spans="1:6" ht="14.4" x14ac:dyDescent="0.3">
      <c r="A286" s="92" t="s">
        <v>175</v>
      </c>
      <c r="B286" s="92" t="s">
        <v>52</v>
      </c>
      <c r="C286" s="92">
        <v>0.77600000000000002</v>
      </c>
      <c r="D286" s="92">
        <v>0.77</v>
      </c>
      <c r="E286" s="92">
        <v>7.0000000000000001E-3</v>
      </c>
      <c r="F286" s="92">
        <v>0.97</v>
      </c>
    </row>
    <row r="287" spans="1:6" ht="14.4" x14ac:dyDescent="0.3">
      <c r="A287" s="92" t="s">
        <v>258</v>
      </c>
      <c r="B287" s="92" t="s">
        <v>53</v>
      </c>
      <c r="C287" s="92">
        <v>0.76100000000000001</v>
      </c>
      <c r="D287" s="92" t="s">
        <v>258</v>
      </c>
      <c r="E287" s="92" t="s">
        <v>258</v>
      </c>
      <c r="F287" s="92" t="s">
        <v>258</v>
      </c>
    </row>
    <row r="288" spans="1:6" ht="14.4" x14ac:dyDescent="0.3">
      <c r="A288" s="92" t="s">
        <v>258</v>
      </c>
      <c r="B288" s="92" t="s">
        <v>54</v>
      </c>
      <c r="C288" s="92">
        <v>0.77200000000000002</v>
      </c>
      <c r="D288" s="92" t="s">
        <v>258</v>
      </c>
      <c r="E288" s="92" t="s">
        <v>258</v>
      </c>
      <c r="F288" s="92" t="s">
        <v>258</v>
      </c>
    </row>
    <row r="289" spans="1:6" ht="14.4" x14ac:dyDescent="0.3">
      <c r="A289" s="92" t="s">
        <v>176</v>
      </c>
      <c r="B289" s="92" t="s">
        <v>56</v>
      </c>
      <c r="C289" s="92">
        <v>0.66100000000000003</v>
      </c>
      <c r="D289" s="92">
        <v>0.65800000000000003</v>
      </c>
      <c r="E289" s="92">
        <v>0.01</v>
      </c>
      <c r="F289" s="92">
        <v>1.58</v>
      </c>
    </row>
    <row r="290" spans="1:6" ht="14.4" x14ac:dyDescent="0.3">
      <c r="A290" s="92" t="s">
        <v>258</v>
      </c>
      <c r="B290" s="92" t="s">
        <v>57</v>
      </c>
      <c r="C290" s="92">
        <v>0.64600000000000002</v>
      </c>
      <c r="D290" s="92" t="s">
        <v>258</v>
      </c>
      <c r="E290" s="92" t="s">
        <v>258</v>
      </c>
      <c r="F290" s="92" t="s">
        <v>258</v>
      </c>
    </row>
    <row r="291" spans="1:6" ht="14.4" x14ac:dyDescent="0.3">
      <c r="A291" s="92" t="s">
        <v>258</v>
      </c>
      <c r="B291" s="92" t="s">
        <v>58</v>
      </c>
      <c r="C291" s="92">
        <v>0.66600000000000004</v>
      </c>
      <c r="D291" s="92" t="s">
        <v>258</v>
      </c>
      <c r="E291" s="92" t="s">
        <v>258</v>
      </c>
      <c r="F291" s="92" t="s">
        <v>258</v>
      </c>
    </row>
    <row r="292" spans="1:6" ht="14.4" x14ac:dyDescent="0.3">
      <c r="A292" s="92" t="s">
        <v>177</v>
      </c>
      <c r="B292" s="92" t="s">
        <v>60</v>
      </c>
      <c r="C292" s="92">
        <v>0.57599999999999996</v>
      </c>
      <c r="D292" s="92">
        <v>0.57299999999999995</v>
      </c>
      <c r="E292" s="92">
        <v>5.0000000000000001E-3</v>
      </c>
      <c r="F292" s="92">
        <v>0.85</v>
      </c>
    </row>
    <row r="293" spans="1:6" ht="14.4" x14ac:dyDescent="0.3">
      <c r="A293" s="92" t="s">
        <v>258</v>
      </c>
      <c r="B293" s="92" t="s">
        <v>61</v>
      </c>
      <c r="C293" s="92">
        <v>0.56799999999999995</v>
      </c>
      <c r="D293" s="92" t="s">
        <v>258</v>
      </c>
      <c r="E293" s="92" t="s">
        <v>258</v>
      </c>
      <c r="F293" s="92" t="s">
        <v>258</v>
      </c>
    </row>
    <row r="294" spans="1:6" ht="14.4" x14ac:dyDescent="0.3">
      <c r="A294" s="92" t="s">
        <v>258</v>
      </c>
      <c r="B294" s="92" t="s">
        <v>62</v>
      </c>
      <c r="C294" s="92">
        <v>0.57599999999999996</v>
      </c>
      <c r="D294" s="92" t="s">
        <v>258</v>
      </c>
      <c r="E294" s="92" t="s">
        <v>258</v>
      </c>
      <c r="F294" s="92" t="s">
        <v>258</v>
      </c>
    </row>
    <row r="295" spans="1:6" ht="14.4" x14ac:dyDescent="0.3">
      <c r="A295" s="92" t="s">
        <v>178</v>
      </c>
      <c r="B295" s="92" t="s">
        <v>64</v>
      </c>
      <c r="C295" s="92">
        <v>0.59699999999999998</v>
      </c>
      <c r="D295" s="92">
        <v>0.59399999999999997</v>
      </c>
      <c r="E295" s="92">
        <v>5.0000000000000001E-3</v>
      </c>
      <c r="F295" s="92">
        <v>0.85</v>
      </c>
    </row>
    <row r="296" spans="1:6" ht="14.4" x14ac:dyDescent="0.3">
      <c r="A296" s="92" t="s">
        <v>258</v>
      </c>
      <c r="B296" s="92" t="s">
        <v>65</v>
      </c>
      <c r="C296" s="92">
        <v>0.59699999999999998</v>
      </c>
      <c r="D296" s="92" t="s">
        <v>258</v>
      </c>
      <c r="E296" s="92" t="s">
        <v>258</v>
      </c>
      <c r="F296" s="92" t="s">
        <v>258</v>
      </c>
    </row>
    <row r="297" spans="1:6" ht="14.4" x14ac:dyDescent="0.3">
      <c r="A297" s="92" t="s">
        <v>258</v>
      </c>
      <c r="B297" s="92" t="s">
        <v>66</v>
      </c>
      <c r="C297" s="92">
        <v>0.58799999999999997</v>
      </c>
      <c r="D297" s="92" t="s">
        <v>258</v>
      </c>
      <c r="E297" s="92" t="s">
        <v>258</v>
      </c>
      <c r="F297" s="92" t="s">
        <v>258</v>
      </c>
    </row>
    <row r="298" spans="1:6" ht="14.4" x14ac:dyDescent="0.3">
      <c r="A298" s="92" t="s">
        <v>179</v>
      </c>
      <c r="B298" s="92" t="s">
        <v>68</v>
      </c>
      <c r="C298" s="92">
        <v>0.86799999999999999</v>
      </c>
      <c r="D298" s="92">
        <v>0.83799999999999997</v>
      </c>
      <c r="E298" s="92">
        <v>2.7E-2</v>
      </c>
      <c r="F298" s="92">
        <v>3.25</v>
      </c>
    </row>
    <row r="299" spans="1:6" ht="14.4" x14ac:dyDescent="0.3">
      <c r="A299" s="92" t="s">
        <v>258</v>
      </c>
      <c r="B299" s="92" t="s">
        <v>69</v>
      </c>
      <c r="C299" s="92">
        <v>0.83</v>
      </c>
      <c r="D299" s="92" t="s">
        <v>258</v>
      </c>
      <c r="E299" s="92" t="s">
        <v>258</v>
      </c>
      <c r="F299" s="92" t="s">
        <v>258</v>
      </c>
    </row>
    <row r="300" spans="1:6" ht="14.4" x14ac:dyDescent="0.3">
      <c r="A300" s="92" t="s">
        <v>258</v>
      </c>
      <c r="B300" s="92" t="s">
        <v>70</v>
      </c>
      <c r="C300" s="92">
        <v>0.81499999999999995</v>
      </c>
      <c r="D300" s="92" t="s">
        <v>258</v>
      </c>
      <c r="E300" s="92" t="s">
        <v>258</v>
      </c>
      <c r="F300" s="92" t="s">
        <v>258</v>
      </c>
    </row>
    <row r="301" spans="1:6" ht="14.4" x14ac:dyDescent="0.3">
      <c r="A301" s="92" t="s">
        <v>180</v>
      </c>
      <c r="B301" s="92" t="s">
        <v>72</v>
      </c>
      <c r="C301" s="92">
        <v>0.89300000000000002</v>
      </c>
      <c r="D301" s="92">
        <v>0.92500000000000004</v>
      </c>
      <c r="E301" s="92">
        <v>2.9000000000000001E-2</v>
      </c>
      <c r="F301" s="92">
        <v>3.17</v>
      </c>
    </row>
    <row r="302" spans="1:6" ht="14.4" x14ac:dyDescent="0.3">
      <c r="A302" s="92" t="s">
        <v>258</v>
      </c>
      <c r="B302" s="92" t="s">
        <v>73</v>
      </c>
      <c r="C302" s="92">
        <v>0.95</v>
      </c>
      <c r="D302" s="92" t="s">
        <v>258</v>
      </c>
      <c r="E302" s="92" t="s">
        <v>258</v>
      </c>
      <c r="F302" s="92" t="s">
        <v>258</v>
      </c>
    </row>
    <row r="303" spans="1:6" ht="14.4" x14ac:dyDescent="0.3">
      <c r="A303" s="92" t="s">
        <v>258</v>
      </c>
      <c r="B303" s="92" t="s">
        <v>74</v>
      </c>
      <c r="C303" s="92">
        <v>0.93200000000000005</v>
      </c>
      <c r="D303" s="92" t="s">
        <v>258</v>
      </c>
      <c r="E303" s="92" t="s">
        <v>258</v>
      </c>
      <c r="F303" s="92" t="s">
        <v>258</v>
      </c>
    </row>
    <row r="304" spans="1:6" ht="14.4" x14ac:dyDescent="0.3">
      <c r="A304" s="92" t="s">
        <v>181</v>
      </c>
      <c r="B304" s="92" t="s">
        <v>76</v>
      </c>
      <c r="C304" s="92">
        <v>0.755</v>
      </c>
      <c r="D304" s="92">
        <v>0.75800000000000001</v>
      </c>
      <c r="E304" s="92">
        <v>1.4E-2</v>
      </c>
      <c r="F304" s="92">
        <v>1.78</v>
      </c>
    </row>
    <row r="305" spans="1:6" ht="14.4" x14ac:dyDescent="0.3">
      <c r="A305" s="92" t="s">
        <v>258</v>
      </c>
      <c r="B305" s="92" t="s">
        <v>77</v>
      </c>
      <c r="C305" s="92">
        <v>0.747</v>
      </c>
      <c r="D305" s="92" t="s">
        <v>258</v>
      </c>
      <c r="E305" s="92" t="s">
        <v>258</v>
      </c>
      <c r="F305" s="92" t="s">
        <v>258</v>
      </c>
    </row>
    <row r="306" spans="1:6" ht="14.4" x14ac:dyDescent="0.3">
      <c r="A306" s="92" t="s">
        <v>258</v>
      </c>
      <c r="B306" s="92" t="s">
        <v>78</v>
      </c>
      <c r="C306" s="92">
        <v>0.77300000000000002</v>
      </c>
      <c r="D306" s="92" t="s">
        <v>258</v>
      </c>
      <c r="E306" s="92" t="s">
        <v>258</v>
      </c>
      <c r="F306" s="92" t="s">
        <v>258</v>
      </c>
    </row>
    <row r="307" spans="1:6" ht="14.4" x14ac:dyDescent="0.3">
      <c r="A307" s="92" t="s">
        <v>182</v>
      </c>
      <c r="B307" s="92" t="s">
        <v>80</v>
      </c>
      <c r="C307" s="92">
        <v>0.88200000000000001</v>
      </c>
      <c r="D307" s="92">
        <v>0.90400000000000003</v>
      </c>
      <c r="E307" s="92">
        <v>2.1000000000000001E-2</v>
      </c>
      <c r="F307" s="92">
        <v>2.38</v>
      </c>
    </row>
    <row r="308" spans="1:6" ht="14.4" x14ac:dyDescent="0.3">
      <c r="A308" s="92" t="s">
        <v>258</v>
      </c>
      <c r="B308" s="92" t="s">
        <v>81</v>
      </c>
      <c r="C308" s="92">
        <v>0.90400000000000003</v>
      </c>
      <c r="D308" s="92" t="s">
        <v>258</v>
      </c>
      <c r="E308" s="92" t="s">
        <v>258</v>
      </c>
      <c r="F308" s="92" t="s">
        <v>258</v>
      </c>
    </row>
    <row r="309" spans="1:6" ht="14.4" x14ac:dyDescent="0.3">
      <c r="A309" s="92" t="s">
        <v>258</v>
      </c>
      <c r="B309" s="92" t="s">
        <v>82</v>
      </c>
      <c r="C309" s="92">
        <v>0.92500000000000004</v>
      </c>
      <c r="D309" s="92" t="s">
        <v>258</v>
      </c>
      <c r="E309" s="92" t="s">
        <v>258</v>
      </c>
      <c r="F309" s="92" t="s">
        <v>258</v>
      </c>
    </row>
    <row r="310" spans="1:6" ht="14.4" x14ac:dyDescent="0.3">
      <c r="A310" s="92" t="s">
        <v>183</v>
      </c>
      <c r="B310" s="92" t="s">
        <v>84</v>
      </c>
      <c r="C310" s="92">
        <v>0.89800000000000002</v>
      </c>
      <c r="D310" s="92">
        <v>0.91</v>
      </c>
      <c r="E310" s="92">
        <v>1.0999999999999999E-2</v>
      </c>
      <c r="F310" s="92">
        <v>1.2</v>
      </c>
    </row>
    <row r="311" spans="1:6" ht="14.4" x14ac:dyDescent="0.3">
      <c r="A311" s="92" t="s">
        <v>258</v>
      </c>
      <c r="B311" s="92" t="s">
        <v>85</v>
      </c>
      <c r="C311" s="92">
        <v>0.91900000000000004</v>
      </c>
      <c r="D311" s="92" t="s">
        <v>258</v>
      </c>
      <c r="E311" s="92" t="s">
        <v>258</v>
      </c>
      <c r="F311" s="92" t="s">
        <v>258</v>
      </c>
    </row>
    <row r="312" spans="1:6" ht="14.4" x14ac:dyDescent="0.3">
      <c r="A312" s="92" t="s">
        <v>258</v>
      </c>
      <c r="B312" s="92" t="s">
        <v>86</v>
      </c>
      <c r="C312" s="92">
        <v>0.91200000000000003</v>
      </c>
      <c r="D312" s="92" t="s">
        <v>258</v>
      </c>
      <c r="E312" s="92" t="s">
        <v>258</v>
      </c>
      <c r="F312" s="92" t="s">
        <v>258</v>
      </c>
    </row>
    <row r="313" spans="1:6" ht="14.4" x14ac:dyDescent="0.3">
      <c r="A313" s="92" t="s">
        <v>184</v>
      </c>
      <c r="B313" s="92" t="s">
        <v>88</v>
      </c>
      <c r="C313" s="92">
        <v>0.91</v>
      </c>
      <c r="D313" s="92">
        <v>0.94699999999999995</v>
      </c>
      <c r="E313" s="92">
        <v>3.3000000000000002E-2</v>
      </c>
      <c r="F313" s="92">
        <v>3.47</v>
      </c>
    </row>
    <row r="314" spans="1:6" ht="14.4" x14ac:dyDescent="0.3">
      <c r="A314" s="92" t="s">
        <v>258</v>
      </c>
      <c r="B314" s="92" t="s">
        <v>89</v>
      </c>
      <c r="C314" s="92">
        <v>0.95599999999999996</v>
      </c>
      <c r="D314" s="92" t="s">
        <v>258</v>
      </c>
      <c r="E314" s="92" t="s">
        <v>258</v>
      </c>
      <c r="F314" s="92" t="s">
        <v>258</v>
      </c>
    </row>
    <row r="315" spans="1:6" ht="14.4" x14ac:dyDescent="0.3">
      <c r="A315" s="92" t="s">
        <v>258</v>
      </c>
      <c r="B315" s="92" t="s">
        <v>90</v>
      </c>
      <c r="C315" s="92">
        <v>0.97299999999999998</v>
      </c>
      <c r="D315" s="92" t="s">
        <v>258</v>
      </c>
      <c r="E315" s="92" t="s">
        <v>258</v>
      </c>
      <c r="F315" s="92" t="s">
        <v>258</v>
      </c>
    </row>
    <row r="316" spans="1:6" ht="14.4" x14ac:dyDescent="0.3">
      <c r="A316" s="92" t="s">
        <v>185</v>
      </c>
      <c r="B316" s="92" t="s">
        <v>92</v>
      </c>
      <c r="C316" s="92">
        <v>0.91400000000000003</v>
      </c>
      <c r="D316" s="92">
        <v>0.94299999999999995</v>
      </c>
      <c r="E316" s="92">
        <v>2.5999999999999999E-2</v>
      </c>
      <c r="F316" s="92">
        <v>2.73</v>
      </c>
    </row>
    <row r="317" spans="1:6" ht="14.4" x14ac:dyDescent="0.3">
      <c r="A317" s="92" t="s">
        <v>258</v>
      </c>
      <c r="B317" s="92" t="s">
        <v>93</v>
      </c>
      <c r="C317" s="92">
        <v>0.95099999999999996</v>
      </c>
      <c r="D317" s="92" t="s">
        <v>258</v>
      </c>
      <c r="E317" s="92" t="s">
        <v>258</v>
      </c>
      <c r="F317" s="92" t="s">
        <v>258</v>
      </c>
    </row>
    <row r="318" spans="1:6" ht="14.4" x14ac:dyDescent="0.3">
      <c r="A318" s="92" t="s">
        <v>258</v>
      </c>
      <c r="B318" s="92" t="s">
        <v>94</v>
      </c>
      <c r="C318" s="92">
        <v>0.96399999999999997</v>
      </c>
      <c r="D318" s="92" t="s">
        <v>258</v>
      </c>
      <c r="E318" s="92" t="s">
        <v>258</v>
      </c>
      <c r="F318" s="92" t="s">
        <v>258</v>
      </c>
    </row>
    <row r="319" spans="1:6" ht="14.4" x14ac:dyDescent="0.3">
      <c r="A319" s="92" t="s">
        <v>186</v>
      </c>
      <c r="B319" s="92" t="s">
        <v>96</v>
      </c>
      <c r="C319" s="92">
        <v>0.88700000000000001</v>
      </c>
      <c r="D319" s="92">
        <v>0.874</v>
      </c>
      <c r="E319" s="92">
        <v>3.3000000000000002E-2</v>
      </c>
      <c r="F319" s="92">
        <v>3.77</v>
      </c>
    </row>
    <row r="320" spans="1:6" ht="14.4" x14ac:dyDescent="0.3">
      <c r="A320" s="92" t="s">
        <v>258</v>
      </c>
      <c r="B320" s="92" t="s">
        <v>97</v>
      </c>
      <c r="C320" s="92">
        <v>0.83599999999999997</v>
      </c>
      <c r="D320" s="92" t="s">
        <v>258</v>
      </c>
      <c r="E320" s="92" t="s">
        <v>258</v>
      </c>
      <c r="F320" s="92" t="s">
        <v>258</v>
      </c>
    </row>
    <row r="321" spans="1:6" ht="14.4" x14ac:dyDescent="0.3">
      <c r="A321" s="92" t="s">
        <v>258</v>
      </c>
      <c r="B321" s="92" t="s">
        <v>98</v>
      </c>
      <c r="C321" s="92">
        <v>0.89800000000000002</v>
      </c>
      <c r="D321" s="92" t="s">
        <v>258</v>
      </c>
      <c r="E321" s="92" t="s">
        <v>258</v>
      </c>
      <c r="F321" s="92" t="s">
        <v>258</v>
      </c>
    </row>
    <row r="322" spans="1:6" ht="14.4" x14ac:dyDescent="0.3">
      <c r="A322" s="92" t="s">
        <v>187</v>
      </c>
      <c r="B322" s="92" t="s">
        <v>100</v>
      </c>
      <c r="C322" s="92">
        <v>0.83099999999999996</v>
      </c>
      <c r="D322" s="92">
        <v>0.83799999999999997</v>
      </c>
      <c r="E322" s="92">
        <v>1.2E-2</v>
      </c>
      <c r="F322" s="92">
        <v>1.4</v>
      </c>
    </row>
    <row r="323" spans="1:6" ht="14.4" x14ac:dyDescent="0.3">
      <c r="A323" s="92" t="s">
        <v>258</v>
      </c>
      <c r="B323" s="92" t="s">
        <v>101</v>
      </c>
      <c r="C323" s="92">
        <v>0.85099999999999998</v>
      </c>
      <c r="D323" s="92" t="s">
        <v>258</v>
      </c>
      <c r="E323" s="92" t="s">
        <v>258</v>
      </c>
      <c r="F323" s="92" t="s">
        <v>258</v>
      </c>
    </row>
    <row r="324" spans="1:6" ht="14.4" x14ac:dyDescent="0.3">
      <c r="A324" s="92" t="s">
        <v>258</v>
      </c>
      <c r="B324" s="92" t="s">
        <v>102</v>
      </c>
      <c r="C324" s="92">
        <v>0.83</v>
      </c>
      <c r="D324" s="92" t="s">
        <v>258</v>
      </c>
      <c r="E324" s="92" t="s">
        <v>258</v>
      </c>
      <c r="F324" s="92" t="s">
        <v>258</v>
      </c>
    </row>
    <row r="325" spans="1:6" ht="14.4" x14ac:dyDescent="0.3">
      <c r="A325" s="92" t="s">
        <v>188</v>
      </c>
      <c r="B325" s="92" t="s">
        <v>104</v>
      </c>
      <c r="C325" s="92">
        <v>0.89300000000000002</v>
      </c>
      <c r="D325" s="92">
        <v>0.92</v>
      </c>
      <c r="E325" s="92">
        <v>2.3E-2</v>
      </c>
      <c r="F325" s="92">
        <v>2.5</v>
      </c>
    </row>
    <row r="326" spans="1:6" ht="14.4" x14ac:dyDescent="0.3">
      <c r="A326" s="92" t="s">
        <v>258</v>
      </c>
      <c r="B326" s="92" t="s">
        <v>105</v>
      </c>
      <c r="C326" s="92">
        <v>0.93400000000000005</v>
      </c>
      <c r="D326" s="92" t="s">
        <v>258</v>
      </c>
      <c r="E326" s="92" t="s">
        <v>258</v>
      </c>
      <c r="F326" s="92" t="s">
        <v>258</v>
      </c>
    </row>
    <row r="327" spans="1:6" ht="14.4" x14ac:dyDescent="0.3">
      <c r="A327" s="92" t="s">
        <v>258</v>
      </c>
      <c r="B327" s="92" t="s">
        <v>106</v>
      </c>
      <c r="C327" s="92">
        <v>0.93300000000000005</v>
      </c>
      <c r="D327" s="92" t="s">
        <v>258</v>
      </c>
      <c r="E327" s="92" t="s">
        <v>258</v>
      </c>
      <c r="F327" s="92" t="s">
        <v>258</v>
      </c>
    </row>
    <row r="328" spans="1:6" ht="14.4" x14ac:dyDescent="0.3">
      <c r="A328" s="92" t="s">
        <v>189</v>
      </c>
      <c r="B328" s="92" t="s">
        <v>108</v>
      </c>
      <c r="C328" s="92">
        <v>0.85499999999999998</v>
      </c>
      <c r="D328" s="92">
        <v>0.872</v>
      </c>
      <c r="E328" s="92">
        <v>1.4999999999999999E-2</v>
      </c>
      <c r="F328" s="92">
        <v>1.76</v>
      </c>
    </row>
    <row r="329" spans="1:6" ht="14.4" x14ac:dyDescent="0.3">
      <c r="A329" s="92" t="s">
        <v>258</v>
      </c>
      <c r="B329" s="92" t="s">
        <v>109</v>
      </c>
      <c r="C329" s="92">
        <v>0.88400000000000001</v>
      </c>
      <c r="D329" s="92" t="s">
        <v>258</v>
      </c>
      <c r="E329" s="92" t="s">
        <v>258</v>
      </c>
      <c r="F329" s="92" t="s">
        <v>258</v>
      </c>
    </row>
    <row r="330" spans="1:6" ht="14.4" x14ac:dyDescent="0.3">
      <c r="A330" s="92" t="s">
        <v>258</v>
      </c>
      <c r="B330" s="92" t="s">
        <v>110</v>
      </c>
      <c r="C330" s="92">
        <v>0.877</v>
      </c>
      <c r="D330" s="92" t="s">
        <v>258</v>
      </c>
      <c r="E330" s="92" t="s">
        <v>258</v>
      </c>
      <c r="F330" s="92" t="s">
        <v>258</v>
      </c>
    </row>
    <row r="331" spans="1:6" ht="14.4" x14ac:dyDescent="0.3">
      <c r="A331" s="92" t="s">
        <v>190</v>
      </c>
      <c r="B331" s="92" t="s">
        <v>112</v>
      </c>
      <c r="C331" s="92">
        <v>7.3999999999999996E-2</v>
      </c>
      <c r="D331" s="92">
        <v>7.0000000000000007E-2</v>
      </c>
      <c r="E331" s="92">
        <v>4.0000000000000001E-3</v>
      </c>
      <c r="F331" s="92">
        <v>6.02</v>
      </c>
    </row>
    <row r="332" spans="1:6" ht="14.4" x14ac:dyDescent="0.3">
      <c r="A332" s="92" t="s">
        <v>258</v>
      </c>
      <c r="B332" s="92" t="s">
        <v>113</v>
      </c>
      <c r="C332" s="92">
        <v>7.0999999999999994E-2</v>
      </c>
      <c r="D332" s="92" t="s">
        <v>258</v>
      </c>
      <c r="E332" s="92" t="s">
        <v>258</v>
      </c>
      <c r="F332" s="92" t="s">
        <v>258</v>
      </c>
    </row>
    <row r="333" spans="1:6" ht="14.4" x14ac:dyDescent="0.3">
      <c r="A333" s="92" t="s">
        <v>258</v>
      </c>
      <c r="B333" s="92" t="s">
        <v>114</v>
      </c>
      <c r="C333" s="92">
        <v>6.5000000000000002E-2</v>
      </c>
      <c r="D333" s="92" t="s">
        <v>258</v>
      </c>
      <c r="E333" s="92" t="s">
        <v>258</v>
      </c>
      <c r="F333" s="92" t="s">
        <v>258</v>
      </c>
    </row>
    <row r="334" spans="1:6" ht="14.4" x14ac:dyDescent="0.3">
      <c r="A334" s="92" t="s">
        <v>191</v>
      </c>
      <c r="B334" s="92" t="s">
        <v>116</v>
      </c>
      <c r="C334" s="92">
        <v>0.77100000000000002</v>
      </c>
      <c r="D334" s="92">
        <v>0.73499999999999999</v>
      </c>
      <c r="E334" s="92">
        <v>4.5999999999999999E-2</v>
      </c>
      <c r="F334" s="92">
        <v>6.19</v>
      </c>
    </row>
    <row r="335" spans="1:6" ht="14.4" x14ac:dyDescent="0.3">
      <c r="A335" s="92" t="s">
        <v>258</v>
      </c>
      <c r="B335" s="92" t="s">
        <v>117</v>
      </c>
      <c r="C335" s="92">
        <v>0.75</v>
      </c>
      <c r="D335" s="92" t="s">
        <v>258</v>
      </c>
      <c r="E335" s="92" t="s">
        <v>258</v>
      </c>
      <c r="F335" s="92" t="s">
        <v>258</v>
      </c>
    </row>
    <row r="336" spans="1:6" ht="14.4" x14ac:dyDescent="0.3">
      <c r="A336" s="92" t="s">
        <v>258</v>
      </c>
      <c r="B336" s="92" t="s">
        <v>118</v>
      </c>
      <c r="C336" s="92">
        <v>0.68400000000000005</v>
      </c>
      <c r="D336" s="92" t="s">
        <v>258</v>
      </c>
      <c r="E336" s="92" t="s">
        <v>258</v>
      </c>
      <c r="F336" s="92" t="s">
        <v>258</v>
      </c>
    </row>
    <row r="337" spans="1:6" ht="14.4" x14ac:dyDescent="0.3">
      <c r="A337" s="92" t="s">
        <v>192</v>
      </c>
      <c r="B337" s="92" t="s">
        <v>120</v>
      </c>
      <c r="C337" s="92">
        <v>0.90200000000000002</v>
      </c>
      <c r="D337" s="92">
        <v>0.872</v>
      </c>
      <c r="E337" s="92">
        <v>3.5000000000000003E-2</v>
      </c>
      <c r="F337" s="92">
        <v>4.07</v>
      </c>
    </row>
    <row r="338" spans="1:6" ht="14.4" x14ac:dyDescent="0.3">
      <c r="A338" s="92" t="s">
        <v>258</v>
      </c>
      <c r="B338" s="92" t="s">
        <v>121</v>
      </c>
      <c r="C338" s="92">
        <v>0.88100000000000001</v>
      </c>
      <c r="D338" s="92" t="s">
        <v>258</v>
      </c>
      <c r="E338" s="92" t="s">
        <v>258</v>
      </c>
      <c r="F338" s="92" t="s">
        <v>258</v>
      </c>
    </row>
    <row r="339" spans="1:6" ht="14.4" x14ac:dyDescent="0.3">
      <c r="A339" s="92" t="s">
        <v>258</v>
      </c>
      <c r="B339" s="92" t="s">
        <v>122</v>
      </c>
      <c r="C339" s="92">
        <v>0.83299999999999996</v>
      </c>
      <c r="D339" s="92" t="s">
        <v>258</v>
      </c>
      <c r="E339" s="92" t="s">
        <v>258</v>
      </c>
      <c r="F339" s="92" t="s">
        <v>258</v>
      </c>
    </row>
    <row r="340" spans="1:6" ht="14.4" x14ac:dyDescent="0.3">
      <c r="A340" s="92" t="s">
        <v>193</v>
      </c>
      <c r="B340" s="92" t="s">
        <v>124</v>
      </c>
      <c r="C340" s="92">
        <v>0.83399999999999996</v>
      </c>
      <c r="D340" s="92">
        <v>0.81299999999999994</v>
      </c>
      <c r="E340" s="92">
        <v>2.5000000000000001E-2</v>
      </c>
      <c r="F340" s="92">
        <v>3.13</v>
      </c>
    </row>
    <row r="341" spans="1:6" ht="14.4" x14ac:dyDescent="0.3">
      <c r="A341" s="92" t="s">
        <v>258</v>
      </c>
      <c r="B341" s="92" t="s">
        <v>125</v>
      </c>
      <c r="C341" s="92">
        <v>0.82</v>
      </c>
      <c r="D341" s="92" t="s">
        <v>258</v>
      </c>
      <c r="E341" s="92" t="s">
        <v>258</v>
      </c>
      <c r="F341" s="92" t="s">
        <v>258</v>
      </c>
    </row>
    <row r="342" spans="1:6" ht="14.4" x14ac:dyDescent="0.3">
      <c r="A342" s="92" t="s">
        <v>258</v>
      </c>
      <c r="B342" s="92" t="s">
        <v>126</v>
      </c>
      <c r="C342" s="92">
        <v>0.78400000000000003</v>
      </c>
      <c r="D342" s="92" t="s">
        <v>258</v>
      </c>
      <c r="E342" s="92" t="s">
        <v>258</v>
      </c>
      <c r="F342" s="92" t="s">
        <v>258</v>
      </c>
    </row>
    <row r="343" spans="1:6" ht="14.4" x14ac:dyDescent="0.3">
      <c r="A343" s="92" t="s">
        <v>194</v>
      </c>
      <c r="B343" s="92" t="s">
        <v>128</v>
      </c>
      <c r="C343" s="92">
        <v>0.94899999999999995</v>
      </c>
      <c r="D343" s="92">
        <v>0.95499999999999996</v>
      </c>
      <c r="E343" s="92">
        <v>8.9999999999999993E-3</v>
      </c>
      <c r="F343" s="92">
        <v>0.93</v>
      </c>
    </row>
    <row r="344" spans="1:6" ht="14.4" x14ac:dyDescent="0.3">
      <c r="A344" s="92" t="s">
        <v>258</v>
      </c>
      <c r="B344" s="92" t="s">
        <v>129</v>
      </c>
      <c r="C344" s="92">
        <v>0.96499999999999997</v>
      </c>
      <c r="D344" s="92" t="s">
        <v>258</v>
      </c>
      <c r="E344" s="92" t="s">
        <v>258</v>
      </c>
      <c r="F344" s="92" t="s">
        <v>258</v>
      </c>
    </row>
    <row r="345" spans="1:6" ht="14.4" x14ac:dyDescent="0.3">
      <c r="A345" s="92" t="s">
        <v>258</v>
      </c>
      <c r="B345" s="92" t="s">
        <v>130</v>
      </c>
      <c r="C345" s="92">
        <v>0.95</v>
      </c>
      <c r="D345" s="92" t="s">
        <v>258</v>
      </c>
      <c r="E345" s="92" t="s">
        <v>258</v>
      </c>
      <c r="F345" s="92" t="s">
        <v>258</v>
      </c>
    </row>
    <row r="346" spans="1:6" ht="14.4" x14ac:dyDescent="0.3">
      <c r="A346" s="92" t="s">
        <v>195</v>
      </c>
      <c r="B346" s="92" t="s">
        <v>132</v>
      </c>
      <c r="C346" s="92">
        <v>0.47399999999999998</v>
      </c>
      <c r="D346" s="92">
        <v>0.502</v>
      </c>
      <c r="E346" s="92">
        <v>2.4E-2</v>
      </c>
      <c r="F346" s="92">
        <v>4.82</v>
      </c>
    </row>
    <row r="347" spans="1:6" ht="14.4" x14ac:dyDescent="0.3">
      <c r="A347" s="92" t="s">
        <v>258</v>
      </c>
      <c r="B347" s="92" t="s">
        <v>133</v>
      </c>
      <c r="C347" s="92">
        <v>0.52</v>
      </c>
      <c r="D347" s="92" t="s">
        <v>258</v>
      </c>
      <c r="E347" s="92" t="s">
        <v>258</v>
      </c>
      <c r="F347" s="92" t="s">
        <v>258</v>
      </c>
    </row>
    <row r="348" spans="1:6" ht="14.4" x14ac:dyDescent="0.3">
      <c r="A348" s="92" t="s">
        <v>258</v>
      </c>
      <c r="B348" s="92" t="s">
        <v>134</v>
      </c>
      <c r="C348" s="92">
        <v>0.51100000000000001</v>
      </c>
      <c r="D348" s="92" t="s">
        <v>258</v>
      </c>
      <c r="E348" s="92" t="s">
        <v>258</v>
      </c>
      <c r="F348" s="92" t="s">
        <v>258</v>
      </c>
    </row>
    <row r="349" spans="1:6" ht="14.4" x14ac:dyDescent="0.3">
      <c r="A349" s="92" t="s">
        <v>196</v>
      </c>
      <c r="B349" s="92" t="s">
        <v>136</v>
      </c>
      <c r="C349" s="92">
        <v>0.63200000000000001</v>
      </c>
      <c r="D349" s="92">
        <v>0.65500000000000003</v>
      </c>
      <c r="E349" s="92">
        <v>2.1999999999999999E-2</v>
      </c>
      <c r="F349" s="92">
        <v>3.43</v>
      </c>
    </row>
    <row r="350" spans="1:6" ht="14.4" x14ac:dyDescent="0.3">
      <c r="A350" s="92" t="s">
        <v>258</v>
      </c>
      <c r="B350" s="92" t="s">
        <v>137</v>
      </c>
      <c r="C350" s="92">
        <v>0.65700000000000003</v>
      </c>
      <c r="D350" s="92" t="s">
        <v>258</v>
      </c>
      <c r="E350" s="92" t="s">
        <v>258</v>
      </c>
      <c r="F350" s="92" t="s">
        <v>258</v>
      </c>
    </row>
    <row r="351" spans="1:6" ht="14.4" x14ac:dyDescent="0.3">
      <c r="A351" s="92" t="s">
        <v>258</v>
      </c>
      <c r="B351" s="92" t="s">
        <v>138</v>
      </c>
      <c r="C351" s="92">
        <v>0.67700000000000005</v>
      </c>
      <c r="D351" s="92" t="s">
        <v>258</v>
      </c>
      <c r="E351" s="92" t="s">
        <v>258</v>
      </c>
      <c r="F351" s="92" t="s">
        <v>258</v>
      </c>
    </row>
    <row r="352" spans="1:6" ht="14.4" x14ac:dyDescent="0.3">
      <c r="A352" s="92" t="s">
        <v>197</v>
      </c>
      <c r="B352" s="92" t="s">
        <v>24</v>
      </c>
      <c r="C352" s="92">
        <v>0.85099999999999998</v>
      </c>
      <c r="D352" s="92">
        <v>0.84699999999999998</v>
      </c>
      <c r="E352" s="92">
        <v>7.0000000000000001E-3</v>
      </c>
      <c r="F352" s="92">
        <v>0.81</v>
      </c>
    </row>
    <row r="353" spans="1:6" ht="14.4" x14ac:dyDescent="0.3">
      <c r="A353" s="92" t="s">
        <v>258</v>
      </c>
      <c r="B353" s="92" t="s">
        <v>25</v>
      </c>
      <c r="C353" s="92">
        <v>0.83899999999999997</v>
      </c>
      <c r="D353" s="92" t="s">
        <v>258</v>
      </c>
      <c r="E353" s="92" t="s">
        <v>258</v>
      </c>
      <c r="F353" s="92" t="s">
        <v>258</v>
      </c>
    </row>
    <row r="354" spans="1:6" ht="14.4" x14ac:dyDescent="0.3">
      <c r="A354" s="92" t="s">
        <v>258</v>
      </c>
      <c r="B354" s="92" t="s">
        <v>26</v>
      </c>
      <c r="C354" s="92">
        <v>0.85099999999999998</v>
      </c>
      <c r="D354" s="92" t="s">
        <v>258</v>
      </c>
      <c r="E354" s="92" t="s">
        <v>258</v>
      </c>
      <c r="F354" s="92" t="s">
        <v>258</v>
      </c>
    </row>
    <row r="355" spans="1:6" ht="14.4" x14ac:dyDescent="0.3">
      <c r="A355" s="92" t="s">
        <v>198</v>
      </c>
      <c r="B355" s="92" t="s">
        <v>28</v>
      </c>
      <c r="C355" s="92">
        <v>0.81399999999999995</v>
      </c>
      <c r="D355" s="92">
        <v>0.80700000000000005</v>
      </c>
      <c r="E355" s="92">
        <v>7.0000000000000001E-3</v>
      </c>
      <c r="F355" s="92">
        <v>0.9</v>
      </c>
    </row>
    <row r="356" spans="1:6" ht="14.4" x14ac:dyDescent="0.3">
      <c r="A356" s="92" t="s">
        <v>258</v>
      </c>
      <c r="B356" s="92" t="s">
        <v>29</v>
      </c>
      <c r="C356" s="92">
        <v>0.80800000000000005</v>
      </c>
      <c r="D356" s="92" t="s">
        <v>258</v>
      </c>
      <c r="E356" s="92" t="s">
        <v>258</v>
      </c>
      <c r="F356" s="92" t="s">
        <v>258</v>
      </c>
    </row>
    <row r="357" spans="1:6" ht="14.4" x14ac:dyDescent="0.3">
      <c r="A357" s="92" t="s">
        <v>258</v>
      </c>
      <c r="B357" s="92" t="s">
        <v>30</v>
      </c>
      <c r="C357" s="92">
        <v>0.79900000000000004</v>
      </c>
      <c r="D357" s="92" t="s">
        <v>258</v>
      </c>
      <c r="E357" s="92" t="s">
        <v>258</v>
      </c>
      <c r="F357" s="92" t="s">
        <v>258</v>
      </c>
    </row>
    <row r="358" spans="1:6" ht="14.4" x14ac:dyDescent="0.3">
      <c r="A358" s="92" t="s">
        <v>199</v>
      </c>
      <c r="B358" s="92" t="s">
        <v>32</v>
      </c>
      <c r="C358" s="92">
        <v>0.504</v>
      </c>
      <c r="D358" s="92">
        <v>0.52600000000000002</v>
      </c>
      <c r="E358" s="92">
        <v>2.3E-2</v>
      </c>
      <c r="F358" s="92">
        <v>4.38</v>
      </c>
    </row>
    <row r="359" spans="1:6" ht="14.4" x14ac:dyDescent="0.3">
      <c r="A359" s="92" t="s">
        <v>258</v>
      </c>
      <c r="B359" s="92" t="s">
        <v>33</v>
      </c>
      <c r="C359" s="92">
        <v>0.52500000000000002</v>
      </c>
      <c r="D359" s="92" t="s">
        <v>258</v>
      </c>
      <c r="E359" s="92" t="s">
        <v>258</v>
      </c>
      <c r="F359" s="92" t="s">
        <v>258</v>
      </c>
    </row>
    <row r="360" spans="1:6" ht="14.4" x14ac:dyDescent="0.3">
      <c r="A360" s="92" t="s">
        <v>258</v>
      </c>
      <c r="B360" s="92" t="s">
        <v>34</v>
      </c>
      <c r="C360" s="92">
        <v>0.55000000000000004</v>
      </c>
      <c r="D360" s="92" t="s">
        <v>258</v>
      </c>
      <c r="E360" s="92" t="s">
        <v>258</v>
      </c>
      <c r="F360" s="92" t="s">
        <v>258</v>
      </c>
    </row>
    <row r="361" spans="1:6" ht="14.4" x14ac:dyDescent="0.3">
      <c r="A361" s="92" t="s">
        <v>200</v>
      </c>
      <c r="B361" s="92" t="s">
        <v>36</v>
      </c>
      <c r="C361" s="92">
        <v>0.79900000000000004</v>
      </c>
      <c r="D361" s="92">
        <v>0.77</v>
      </c>
      <c r="E361" s="92">
        <v>3.1E-2</v>
      </c>
      <c r="F361" s="92">
        <v>4</v>
      </c>
    </row>
    <row r="362" spans="1:6" ht="14.4" x14ac:dyDescent="0.3">
      <c r="A362" s="92" t="s">
        <v>258</v>
      </c>
      <c r="B362" s="92" t="s">
        <v>37</v>
      </c>
      <c r="C362" s="92">
        <v>0.73799999999999999</v>
      </c>
      <c r="D362" s="92" t="s">
        <v>258</v>
      </c>
      <c r="E362" s="92" t="s">
        <v>258</v>
      </c>
      <c r="F362" s="92" t="s">
        <v>258</v>
      </c>
    </row>
    <row r="363" spans="1:6" ht="14.4" x14ac:dyDescent="0.3">
      <c r="A363" s="92" t="s">
        <v>258</v>
      </c>
      <c r="B363" s="92" t="s">
        <v>38</v>
      </c>
      <c r="C363" s="92">
        <v>0.77400000000000002</v>
      </c>
      <c r="D363" s="92" t="s">
        <v>258</v>
      </c>
      <c r="E363" s="92" t="s">
        <v>258</v>
      </c>
      <c r="F363" s="92" t="s">
        <v>258</v>
      </c>
    </row>
    <row r="364" spans="1:6" ht="14.4" x14ac:dyDescent="0.3">
      <c r="A364" s="92" t="s">
        <v>201</v>
      </c>
      <c r="B364" s="92" t="s">
        <v>40</v>
      </c>
      <c r="C364" s="92">
        <v>0.86199999999999999</v>
      </c>
      <c r="D364" s="92">
        <v>0.84699999999999998</v>
      </c>
      <c r="E364" s="92">
        <v>1.7000000000000001E-2</v>
      </c>
      <c r="F364" s="92">
        <v>2.0499999999999998</v>
      </c>
    </row>
    <row r="365" spans="1:6" ht="14.4" x14ac:dyDescent="0.3">
      <c r="A365" s="92" t="s">
        <v>258</v>
      </c>
      <c r="B365" s="92" t="s">
        <v>41</v>
      </c>
      <c r="C365" s="92">
        <v>0.82799999999999996</v>
      </c>
      <c r="D365" s="92" t="s">
        <v>258</v>
      </c>
      <c r="E365" s="92" t="s">
        <v>258</v>
      </c>
      <c r="F365" s="92" t="s">
        <v>258</v>
      </c>
    </row>
    <row r="366" spans="1:6" ht="14.4" x14ac:dyDescent="0.3">
      <c r="A366" s="92" t="s">
        <v>258</v>
      </c>
      <c r="B366" s="92" t="s">
        <v>42</v>
      </c>
      <c r="C366" s="92">
        <v>0.85</v>
      </c>
      <c r="D366" s="92" t="s">
        <v>258</v>
      </c>
      <c r="E366" s="92" t="s">
        <v>258</v>
      </c>
      <c r="F366" s="92" t="s">
        <v>258</v>
      </c>
    </row>
    <row r="367" spans="1:6" ht="14.4" x14ac:dyDescent="0.3">
      <c r="A367" s="92" t="s">
        <v>202</v>
      </c>
      <c r="B367" s="92" t="s">
        <v>44</v>
      </c>
      <c r="C367" s="92">
        <v>0.13300000000000001</v>
      </c>
      <c r="D367" s="92">
        <v>0.13500000000000001</v>
      </c>
      <c r="E367" s="92">
        <v>4.0000000000000001E-3</v>
      </c>
      <c r="F367" s="92">
        <v>2.74</v>
      </c>
    </row>
    <row r="368" spans="1:6" ht="14.4" x14ac:dyDescent="0.3">
      <c r="A368" s="92" t="s">
        <v>258</v>
      </c>
      <c r="B368" s="92" t="s">
        <v>45</v>
      </c>
      <c r="C368" s="92">
        <v>0.14000000000000001</v>
      </c>
      <c r="D368" s="92" t="s">
        <v>258</v>
      </c>
      <c r="E368" s="92" t="s">
        <v>258</v>
      </c>
      <c r="F368" s="92" t="s">
        <v>258</v>
      </c>
    </row>
    <row r="369" spans="1:6" ht="14.4" x14ac:dyDescent="0.3">
      <c r="A369" s="92" t="s">
        <v>258</v>
      </c>
      <c r="B369" s="92" t="s">
        <v>46</v>
      </c>
      <c r="C369" s="92">
        <v>0.13400000000000001</v>
      </c>
      <c r="D369" s="92" t="s">
        <v>258</v>
      </c>
      <c r="E369" s="92" t="s">
        <v>258</v>
      </c>
      <c r="F369" s="92" t="s">
        <v>258</v>
      </c>
    </row>
    <row r="370" spans="1:6" ht="14.4" x14ac:dyDescent="0.3">
      <c r="A370" s="92" t="s">
        <v>203</v>
      </c>
      <c r="B370" s="92" t="s">
        <v>48</v>
      </c>
      <c r="C370" s="92">
        <v>0.77</v>
      </c>
      <c r="D370" s="92">
        <v>0.77400000000000002</v>
      </c>
      <c r="E370" s="92">
        <v>7.0000000000000001E-3</v>
      </c>
      <c r="F370" s="92">
        <v>0.87</v>
      </c>
    </row>
    <row r="371" spans="1:6" ht="14.4" x14ac:dyDescent="0.3">
      <c r="A371" s="92" t="s">
        <v>258</v>
      </c>
      <c r="B371" s="92" t="s">
        <v>49</v>
      </c>
      <c r="C371" s="92">
        <v>0.78200000000000003</v>
      </c>
      <c r="D371" s="92" t="s">
        <v>258</v>
      </c>
      <c r="E371" s="92" t="s">
        <v>258</v>
      </c>
      <c r="F371" s="92" t="s">
        <v>258</v>
      </c>
    </row>
    <row r="372" spans="1:6" ht="14.4" x14ac:dyDescent="0.3">
      <c r="A372" s="92" t="s">
        <v>258</v>
      </c>
      <c r="B372" s="92" t="s">
        <v>50</v>
      </c>
      <c r="C372" s="92">
        <v>0.77100000000000002</v>
      </c>
      <c r="D372" s="92" t="s">
        <v>258</v>
      </c>
      <c r="E372" s="92" t="s">
        <v>258</v>
      </c>
      <c r="F372" s="92" t="s">
        <v>258</v>
      </c>
    </row>
    <row r="373" spans="1:6" ht="14.4" x14ac:dyDescent="0.3">
      <c r="A373" s="92" t="s">
        <v>204</v>
      </c>
      <c r="B373" s="92" t="s">
        <v>52</v>
      </c>
      <c r="C373" s="92">
        <v>8.9999999999999993E-3</v>
      </c>
      <c r="D373" s="92">
        <v>8.0000000000000002E-3</v>
      </c>
      <c r="E373" s="92">
        <v>1E-3</v>
      </c>
      <c r="F373" s="92">
        <v>15.86</v>
      </c>
    </row>
    <row r="374" spans="1:6" ht="14.4" x14ac:dyDescent="0.3">
      <c r="A374" s="92" t="s">
        <v>258</v>
      </c>
      <c r="B374" s="92" t="s">
        <v>53</v>
      </c>
      <c r="C374" s="92">
        <v>7.0000000000000001E-3</v>
      </c>
      <c r="D374" s="92" t="s">
        <v>258</v>
      </c>
      <c r="E374" s="92" t="s">
        <v>258</v>
      </c>
      <c r="F374" s="92" t="s">
        <v>258</v>
      </c>
    </row>
    <row r="375" spans="1:6" ht="14.4" x14ac:dyDescent="0.3">
      <c r="A375" s="92" t="s">
        <v>258</v>
      </c>
      <c r="B375" s="92" t="s">
        <v>54</v>
      </c>
      <c r="C375" s="92">
        <v>8.9999999999999993E-3</v>
      </c>
      <c r="D375" s="92" t="s">
        <v>258</v>
      </c>
      <c r="E375" s="92" t="s">
        <v>258</v>
      </c>
      <c r="F375" s="92" t="s">
        <v>258</v>
      </c>
    </row>
    <row r="376" spans="1:6" ht="14.4" x14ac:dyDescent="0.3">
      <c r="A376" s="92" t="s">
        <v>205</v>
      </c>
      <c r="B376" s="92" t="s">
        <v>56</v>
      </c>
      <c r="C376" s="92">
        <v>2E-3</v>
      </c>
      <c r="D376" s="92">
        <v>1E-3</v>
      </c>
      <c r="E376" s="92">
        <v>1E-3</v>
      </c>
      <c r="F376" s="92">
        <v>196.77</v>
      </c>
    </row>
    <row r="377" spans="1:6" ht="14.4" x14ac:dyDescent="0.3">
      <c r="A377" s="92" t="s">
        <v>258</v>
      </c>
      <c r="B377" s="92" t="s">
        <v>57</v>
      </c>
      <c r="C377" s="92">
        <v>0</v>
      </c>
      <c r="D377" s="92" t="s">
        <v>258</v>
      </c>
      <c r="E377" s="92" t="s">
        <v>258</v>
      </c>
      <c r="F377" s="92" t="s">
        <v>258</v>
      </c>
    </row>
    <row r="378" spans="1:6" ht="14.4" x14ac:dyDescent="0.3">
      <c r="A378" s="92" t="s">
        <v>258</v>
      </c>
      <c r="B378" s="92" t="s">
        <v>58</v>
      </c>
      <c r="C378" s="92">
        <v>0</v>
      </c>
      <c r="D378" s="92" t="s">
        <v>258</v>
      </c>
      <c r="E378" s="92" t="s">
        <v>258</v>
      </c>
      <c r="F378" s="92" t="s">
        <v>258</v>
      </c>
    </row>
    <row r="379" spans="1:6" ht="14.4" x14ac:dyDescent="0.3">
      <c r="A379" s="92" t="s">
        <v>206</v>
      </c>
      <c r="B379" s="92" t="s">
        <v>60</v>
      </c>
      <c r="C379" s="92">
        <v>5.0000000000000001E-3</v>
      </c>
      <c r="D379" s="92">
        <v>3.0000000000000001E-3</v>
      </c>
      <c r="E379" s="92">
        <v>2E-3</v>
      </c>
      <c r="F379" s="92">
        <v>44.06</v>
      </c>
    </row>
    <row r="380" spans="1:6" ht="14.4" x14ac:dyDescent="0.3">
      <c r="A380" s="92" t="s">
        <v>258</v>
      </c>
      <c r="B380" s="92" t="s">
        <v>61</v>
      </c>
      <c r="C380" s="92">
        <v>2E-3</v>
      </c>
      <c r="D380" s="92" t="s">
        <v>258</v>
      </c>
      <c r="E380" s="92" t="s">
        <v>258</v>
      </c>
      <c r="F380" s="92" t="s">
        <v>258</v>
      </c>
    </row>
    <row r="381" spans="1:6" ht="14.4" x14ac:dyDescent="0.3">
      <c r="A381" s="92" t="s">
        <v>258</v>
      </c>
      <c r="B381" s="92" t="s">
        <v>62</v>
      </c>
      <c r="C381" s="92">
        <v>3.0000000000000001E-3</v>
      </c>
      <c r="D381" s="92" t="s">
        <v>258</v>
      </c>
      <c r="E381" s="92" t="s">
        <v>258</v>
      </c>
      <c r="F381" s="92" t="s">
        <v>258</v>
      </c>
    </row>
    <row r="382" spans="1:6" ht="14.4" x14ac:dyDescent="0.3">
      <c r="A382" s="92" t="s">
        <v>207</v>
      </c>
      <c r="B382" s="92" t="s">
        <v>64</v>
      </c>
      <c r="C382" s="92">
        <v>3.0000000000000001E-3</v>
      </c>
      <c r="D382" s="92">
        <v>2E-3</v>
      </c>
      <c r="E382" s="92">
        <v>1E-3</v>
      </c>
      <c r="F382" s="92">
        <v>46.36</v>
      </c>
    </row>
    <row r="383" spans="1:6" ht="14.4" x14ac:dyDescent="0.3">
      <c r="A383" s="92" t="s">
        <v>258</v>
      </c>
      <c r="B383" s="92" t="s">
        <v>65</v>
      </c>
      <c r="C383" s="92">
        <v>1E-3</v>
      </c>
      <c r="D383" s="92" t="s">
        <v>258</v>
      </c>
      <c r="E383" s="92" t="s">
        <v>258</v>
      </c>
      <c r="F383" s="92" t="s">
        <v>258</v>
      </c>
    </row>
    <row r="384" spans="1:6" ht="14.4" x14ac:dyDescent="0.3">
      <c r="A384" s="92" t="s">
        <v>258</v>
      </c>
      <c r="B384" s="92" t="s">
        <v>66</v>
      </c>
      <c r="C384" s="92">
        <v>3.0000000000000001E-3</v>
      </c>
      <c r="D384" s="92" t="s">
        <v>258</v>
      </c>
      <c r="E384" s="92" t="s">
        <v>258</v>
      </c>
      <c r="F384" s="92" t="s">
        <v>258</v>
      </c>
    </row>
    <row r="385" spans="1:6" ht="14.4" x14ac:dyDescent="0.3">
      <c r="A385" s="92" t="s">
        <v>208</v>
      </c>
      <c r="B385" s="92" t="s">
        <v>68</v>
      </c>
      <c r="C385" s="92">
        <v>5.0000000000000001E-3</v>
      </c>
      <c r="D385" s="92">
        <v>5.0000000000000001E-3</v>
      </c>
      <c r="E385" s="92">
        <v>1E-3</v>
      </c>
      <c r="F385" s="92">
        <v>13.12</v>
      </c>
    </row>
    <row r="386" spans="1:6" ht="14.4" x14ac:dyDescent="0.3">
      <c r="A386" s="92" t="s">
        <v>258</v>
      </c>
      <c r="B386" s="92" t="s">
        <v>69</v>
      </c>
      <c r="C386" s="92">
        <v>4.0000000000000001E-3</v>
      </c>
      <c r="D386" s="92" t="s">
        <v>258</v>
      </c>
      <c r="E386" s="92" t="s">
        <v>258</v>
      </c>
      <c r="F386" s="92" t="s">
        <v>258</v>
      </c>
    </row>
    <row r="387" spans="1:6" ht="14.4" x14ac:dyDescent="0.3">
      <c r="A387" s="92" t="s">
        <v>258</v>
      </c>
      <c r="B387" s="92" t="s">
        <v>70</v>
      </c>
      <c r="C387" s="92">
        <v>6.0000000000000001E-3</v>
      </c>
      <c r="D387" s="92" t="s">
        <v>258</v>
      </c>
      <c r="E387" s="92" t="s">
        <v>258</v>
      </c>
      <c r="F387" s="92" t="s">
        <v>258</v>
      </c>
    </row>
    <row r="388" spans="1:6" ht="14.4" x14ac:dyDescent="0.3">
      <c r="A388" s="92" t="s">
        <v>209</v>
      </c>
      <c r="B388" s="92" t="s">
        <v>72</v>
      </c>
      <c r="C388" s="92">
        <v>6.0000000000000001E-3</v>
      </c>
      <c r="D388" s="92">
        <v>5.0000000000000001E-3</v>
      </c>
      <c r="E388" s="92">
        <v>1E-3</v>
      </c>
      <c r="F388" s="92">
        <v>20.6</v>
      </c>
    </row>
    <row r="389" spans="1:6" ht="14.4" x14ac:dyDescent="0.3">
      <c r="A389" s="92" t="s">
        <v>258</v>
      </c>
      <c r="B389" s="92" t="s">
        <v>73</v>
      </c>
      <c r="C389" s="92">
        <v>4.0000000000000001E-3</v>
      </c>
      <c r="D389" s="92" t="s">
        <v>258</v>
      </c>
      <c r="E389" s="92" t="s">
        <v>258</v>
      </c>
      <c r="F389" s="92" t="s">
        <v>258</v>
      </c>
    </row>
    <row r="390" spans="1:6" ht="14.4" x14ac:dyDescent="0.3">
      <c r="A390" s="92" t="s">
        <v>258</v>
      </c>
      <c r="B390" s="92" t="s">
        <v>74</v>
      </c>
      <c r="C390" s="92">
        <v>5.0000000000000001E-3</v>
      </c>
      <c r="D390" s="92" t="s">
        <v>258</v>
      </c>
      <c r="E390" s="92" t="s">
        <v>258</v>
      </c>
      <c r="F390" s="92" t="s">
        <v>258</v>
      </c>
    </row>
    <row r="391" spans="1:6" ht="14.4" x14ac:dyDescent="0.3">
      <c r="A391" s="92" t="s">
        <v>210</v>
      </c>
      <c r="B391" s="92" t="s">
        <v>76</v>
      </c>
      <c r="C391" s="92">
        <v>4.0000000000000001E-3</v>
      </c>
      <c r="D391" s="92">
        <v>3.0000000000000001E-3</v>
      </c>
      <c r="E391" s="92">
        <v>1E-3</v>
      </c>
      <c r="F391" s="92">
        <v>32.82</v>
      </c>
    </row>
    <row r="392" spans="1:6" ht="14.4" x14ac:dyDescent="0.3">
      <c r="A392" s="92" t="s">
        <v>258</v>
      </c>
      <c r="B392" s="92" t="s">
        <v>77</v>
      </c>
      <c r="C392" s="92">
        <v>2E-3</v>
      </c>
      <c r="D392" s="92" t="s">
        <v>258</v>
      </c>
      <c r="E392" s="92" t="s">
        <v>258</v>
      </c>
      <c r="F392" s="92" t="s">
        <v>258</v>
      </c>
    </row>
    <row r="393" spans="1:6" ht="14.4" x14ac:dyDescent="0.3">
      <c r="A393" s="92" t="s">
        <v>258</v>
      </c>
      <c r="B393" s="92" t="s">
        <v>78</v>
      </c>
      <c r="C393" s="92">
        <v>4.0000000000000001E-3</v>
      </c>
      <c r="D393" s="92" t="s">
        <v>258</v>
      </c>
      <c r="E393" s="92" t="s">
        <v>258</v>
      </c>
      <c r="F393" s="92" t="s">
        <v>258</v>
      </c>
    </row>
    <row r="394" spans="1:6" ht="14.4" x14ac:dyDescent="0.3">
      <c r="A394" s="92" t="s">
        <v>211</v>
      </c>
      <c r="B394" s="92" t="s">
        <v>80</v>
      </c>
      <c r="C394" s="92">
        <v>2E-3</v>
      </c>
      <c r="D394" s="92">
        <v>2E-3</v>
      </c>
      <c r="E394" s="92">
        <v>0</v>
      </c>
      <c r="F394" s="92">
        <v>13.68</v>
      </c>
    </row>
    <row r="395" spans="1:6" ht="14.4" x14ac:dyDescent="0.3">
      <c r="A395" s="92" t="s">
        <v>258</v>
      </c>
      <c r="B395" s="92" t="s">
        <v>81</v>
      </c>
      <c r="C395" s="92">
        <v>2E-3</v>
      </c>
      <c r="D395" s="92" t="s">
        <v>258</v>
      </c>
      <c r="E395" s="92" t="s">
        <v>258</v>
      </c>
      <c r="F395" s="92" t="s">
        <v>258</v>
      </c>
    </row>
    <row r="396" spans="1:6" ht="14.4" x14ac:dyDescent="0.3">
      <c r="A396" s="92" t="s">
        <v>258</v>
      </c>
      <c r="B396" s="92" t="s">
        <v>82</v>
      </c>
      <c r="C396" s="92">
        <v>2E-3</v>
      </c>
      <c r="D396" s="92" t="s">
        <v>258</v>
      </c>
      <c r="E396" s="92" t="s">
        <v>258</v>
      </c>
      <c r="F396" s="92" t="s">
        <v>258</v>
      </c>
    </row>
    <row r="397" spans="1:6" ht="14.4" x14ac:dyDescent="0.3">
      <c r="A397" s="92" t="s">
        <v>212</v>
      </c>
      <c r="B397" s="92" t="s">
        <v>84</v>
      </c>
      <c r="C397" s="92">
        <v>4.0000000000000001E-3</v>
      </c>
      <c r="D397" s="92">
        <v>3.0000000000000001E-3</v>
      </c>
      <c r="E397" s="92">
        <v>1E-3</v>
      </c>
      <c r="F397" s="92">
        <v>32.47</v>
      </c>
    </row>
    <row r="398" spans="1:6" ht="14.4" x14ac:dyDescent="0.3">
      <c r="A398" s="92" t="s">
        <v>258</v>
      </c>
      <c r="B398" s="92" t="s">
        <v>85</v>
      </c>
      <c r="C398" s="92">
        <v>3.0000000000000001E-3</v>
      </c>
      <c r="D398" s="92" t="s">
        <v>258</v>
      </c>
      <c r="E398" s="92" t="s">
        <v>258</v>
      </c>
      <c r="F398" s="92" t="s">
        <v>258</v>
      </c>
    </row>
    <row r="399" spans="1:6" ht="14.4" x14ac:dyDescent="0.3">
      <c r="A399" s="92" t="s">
        <v>258</v>
      </c>
      <c r="B399" s="92" t="s">
        <v>86</v>
      </c>
      <c r="C399" s="92">
        <v>2E-3</v>
      </c>
      <c r="D399" s="92" t="s">
        <v>258</v>
      </c>
      <c r="E399" s="92" t="s">
        <v>258</v>
      </c>
      <c r="F399" s="92" t="s">
        <v>258</v>
      </c>
    </row>
    <row r="400" spans="1:6" ht="14.4" x14ac:dyDescent="0.3">
      <c r="A400" s="92" t="s">
        <v>213</v>
      </c>
      <c r="B400" s="92" t="s">
        <v>88</v>
      </c>
      <c r="C400" s="92">
        <v>2E-3</v>
      </c>
      <c r="D400" s="92">
        <v>3.0000000000000001E-3</v>
      </c>
      <c r="E400" s="92">
        <v>2E-3</v>
      </c>
      <c r="F400" s="92">
        <v>60.4</v>
      </c>
    </row>
    <row r="401" spans="1:6" ht="14.4" x14ac:dyDescent="0.3">
      <c r="A401" s="92" t="s">
        <v>258</v>
      </c>
      <c r="B401" s="92" t="s">
        <v>89</v>
      </c>
      <c r="C401" s="92">
        <v>2E-3</v>
      </c>
      <c r="D401" s="92" t="s">
        <v>258</v>
      </c>
      <c r="E401" s="92" t="s">
        <v>258</v>
      </c>
      <c r="F401" s="92" t="s">
        <v>258</v>
      </c>
    </row>
    <row r="402" spans="1:6" ht="14.4" x14ac:dyDescent="0.3">
      <c r="A402" s="92" t="s">
        <v>258</v>
      </c>
      <c r="B402" s="92" t="s">
        <v>90</v>
      </c>
      <c r="C402" s="92">
        <v>6.0000000000000001E-3</v>
      </c>
      <c r="D402" s="92" t="s">
        <v>258</v>
      </c>
      <c r="E402" s="92" t="s">
        <v>258</v>
      </c>
      <c r="F402" s="92" t="s">
        <v>258</v>
      </c>
    </row>
    <row r="403" spans="1:6" ht="14.4" x14ac:dyDescent="0.3">
      <c r="A403" s="92" t="s">
        <v>214</v>
      </c>
      <c r="B403" s="92" t="s">
        <v>92</v>
      </c>
      <c r="C403" s="92">
        <v>2E-3</v>
      </c>
      <c r="D403" s="92">
        <v>2E-3</v>
      </c>
      <c r="E403" s="92">
        <v>1E-3</v>
      </c>
      <c r="F403" s="92">
        <v>21.88</v>
      </c>
    </row>
    <row r="404" spans="1:6" ht="14.4" x14ac:dyDescent="0.3">
      <c r="A404" s="92" t="s">
        <v>258</v>
      </c>
      <c r="B404" s="92" t="s">
        <v>93</v>
      </c>
      <c r="C404" s="92">
        <v>2E-3</v>
      </c>
      <c r="D404" s="92" t="s">
        <v>258</v>
      </c>
      <c r="E404" s="92" t="s">
        <v>258</v>
      </c>
      <c r="F404" s="92" t="s">
        <v>258</v>
      </c>
    </row>
    <row r="405" spans="1:6" ht="14.4" x14ac:dyDescent="0.3">
      <c r="A405" s="92" t="s">
        <v>258</v>
      </c>
      <c r="B405" s="92" t="s">
        <v>94</v>
      </c>
      <c r="C405" s="92">
        <v>3.0000000000000001E-3</v>
      </c>
      <c r="D405" s="92" t="s">
        <v>258</v>
      </c>
      <c r="E405" s="92" t="s">
        <v>258</v>
      </c>
      <c r="F405" s="92" t="s">
        <v>258</v>
      </c>
    </row>
    <row r="406" spans="1:6" ht="14.4" x14ac:dyDescent="0.3">
      <c r="A406" s="92" t="s">
        <v>215</v>
      </c>
      <c r="B406" s="92" t="s">
        <v>96</v>
      </c>
      <c r="C406" s="92">
        <v>4.0000000000000001E-3</v>
      </c>
      <c r="D406" s="92">
        <v>3.0000000000000001E-3</v>
      </c>
      <c r="E406" s="92">
        <v>1E-3</v>
      </c>
      <c r="F406" s="92">
        <v>22.3</v>
      </c>
    </row>
    <row r="407" spans="1:6" ht="14.4" x14ac:dyDescent="0.3">
      <c r="A407" s="92" t="s">
        <v>258</v>
      </c>
      <c r="B407" s="92" t="s">
        <v>97</v>
      </c>
      <c r="C407" s="92">
        <v>3.0000000000000001E-3</v>
      </c>
      <c r="D407" s="92" t="s">
        <v>258</v>
      </c>
      <c r="E407" s="92" t="s">
        <v>258</v>
      </c>
      <c r="F407" s="92" t="s">
        <v>258</v>
      </c>
    </row>
    <row r="408" spans="1:6" ht="14.4" x14ac:dyDescent="0.3">
      <c r="A408" s="92" t="s">
        <v>258</v>
      </c>
      <c r="B408" s="92" t="s">
        <v>98</v>
      </c>
      <c r="C408" s="92">
        <v>2E-3</v>
      </c>
      <c r="D408" s="92" t="s">
        <v>258</v>
      </c>
      <c r="E408" s="92" t="s">
        <v>258</v>
      </c>
      <c r="F408" s="92" t="s">
        <v>258</v>
      </c>
    </row>
    <row r="409" spans="1:6" ht="14.4" x14ac:dyDescent="0.3">
      <c r="A409" s="92" t="s">
        <v>216</v>
      </c>
      <c r="B409" s="92" t="s">
        <v>100</v>
      </c>
      <c r="C409" s="92">
        <v>6.0000000000000001E-3</v>
      </c>
      <c r="D409" s="92">
        <v>0.01</v>
      </c>
      <c r="E409" s="92">
        <v>4.0000000000000001E-3</v>
      </c>
      <c r="F409" s="92">
        <v>45.33</v>
      </c>
    </row>
    <row r="410" spans="1:6" ht="14.4" x14ac:dyDescent="0.3">
      <c r="A410" s="82" t="s">
        <v>258</v>
      </c>
      <c r="B410" s="82" t="s">
        <v>101</v>
      </c>
      <c r="C410" s="82">
        <v>1.4999999999999999E-2</v>
      </c>
      <c r="D410" s="82" t="s">
        <v>258</v>
      </c>
      <c r="E410" s="82" t="s">
        <v>258</v>
      </c>
      <c r="F410" s="82" t="s">
        <v>258</v>
      </c>
    </row>
    <row r="411" spans="1:6" ht="14.4" x14ac:dyDescent="0.3">
      <c r="A411" s="92" t="s">
        <v>258</v>
      </c>
      <c r="B411" s="92" t="s">
        <v>102</v>
      </c>
      <c r="C411" s="92">
        <v>8.0000000000000002E-3</v>
      </c>
      <c r="D411" s="92" t="s">
        <v>258</v>
      </c>
      <c r="E411" s="92" t="s">
        <v>258</v>
      </c>
      <c r="F411" s="92" t="s">
        <v>258</v>
      </c>
    </row>
    <row r="412" spans="1:6" ht="14.4" x14ac:dyDescent="0.3">
      <c r="A412" s="82" t="s">
        <v>217</v>
      </c>
      <c r="B412" s="82" t="s">
        <v>104</v>
      </c>
      <c r="C412" s="82">
        <v>5.0000000000000001E-3</v>
      </c>
      <c r="D412" s="82">
        <v>7.0000000000000001E-3</v>
      </c>
      <c r="E412" s="82">
        <v>4.0000000000000001E-3</v>
      </c>
      <c r="F412" s="82">
        <v>55.09</v>
      </c>
    </row>
    <row r="413" spans="1:6" ht="14.4" x14ac:dyDescent="0.3">
      <c r="A413" s="92" t="s">
        <v>258</v>
      </c>
      <c r="B413" s="92" t="s">
        <v>105</v>
      </c>
      <c r="C413" s="92">
        <v>1.2E-2</v>
      </c>
      <c r="D413" s="92" t="s">
        <v>258</v>
      </c>
      <c r="E413" s="92" t="s">
        <v>258</v>
      </c>
      <c r="F413" s="92" t="s">
        <v>258</v>
      </c>
    </row>
    <row r="414" spans="1:6" ht="14.4" x14ac:dyDescent="0.3">
      <c r="A414" s="92" t="s">
        <v>258</v>
      </c>
      <c r="B414" s="92" t="s">
        <v>106</v>
      </c>
      <c r="C414" s="92">
        <v>5.0000000000000001E-3</v>
      </c>
      <c r="D414" s="92" t="s">
        <v>258</v>
      </c>
      <c r="E414" s="92" t="s">
        <v>258</v>
      </c>
      <c r="F414" s="92" t="s">
        <v>258</v>
      </c>
    </row>
    <row r="415" spans="1:6" ht="14.4" x14ac:dyDescent="0.3">
      <c r="A415" s="92" t="s">
        <v>218</v>
      </c>
      <c r="B415" s="92" t="s">
        <v>108</v>
      </c>
      <c r="C415" s="92">
        <v>8.9999999999999993E-3</v>
      </c>
      <c r="D415" s="92">
        <v>8.9999999999999993E-3</v>
      </c>
      <c r="E415" s="92">
        <v>1E-3</v>
      </c>
      <c r="F415" s="92">
        <v>14.55</v>
      </c>
    </row>
    <row r="416" spans="1:6" ht="14.4" x14ac:dyDescent="0.3">
      <c r="A416" s="92" t="s">
        <v>258</v>
      </c>
      <c r="B416" s="92" t="s">
        <v>109</v>
      </c>
      <c r="C416" s="92">
        <v>8.0000000000000002E-3</v>
      </c>
      <c r="D416" s="92" t="s">
        <v>258</v>
      </c>
      <c r="E416" s="92" t="s">
        <v>258</v>
      </c>
      <c r="F416" s="92" t="s">
        <v>258</v>
      </c>
    </row>
    <row r="417" spans="1:8" ht="14.4" x14ac:dyDescent="0.3">
      <c r="A417" s="92" t="s">
        <v>258</v>
      </c>
      <c r="B417" s="92" t="s">
        <v>110</v>
      </c>
      <c r="C417" s="92">
        <v>0.01</v>
      </c>
      <c r="D417" s="92" t="s">
        <v>258</v>
      </c>
      <c r="E417" s="92" t="s">
        <v>258</v>
      </c>
      <c r="F417" s="92" t="s">
        <v>258</v>
      </c>
    </row>
    <row r="418" spans="1:8" ht="14.4" x14ac:dyDescent="0.3">
      <c r="A418" s="92"/>
      <c r="B418" s="92"/>
      <c r="C418" s="92"/>
      <c r="D418" s="92"/>
      <c r="E418" s="92"/>
      <c r="F418" s="92"/>
    </row>
    <row r="419" spans="1:8" ht="14.4" x14ac:dyDescent="0.3">
      <c r="A419" s="92" t="s">
        <v>290</v>
      </c>
      <c r="B419" s="92" t="s">
        <v>291</v>
      </c>
      <c r="C419" s="92" t="s">
        <v>292</v>
      </c>
      <c r="D419" s="92" t="s">
        <v>293</v>
      </c>
      <c r="E419" s="92" t="s">
        <v>294</v>
      </c>
      <c r="F419" s="92"/>
    </row>
    <row r="420" spans="1:8" ht="14.4" x14ac:dyDescent="0.3">
      <c r="A420" s="92">
        <v>1</v>
      </c>
      <c r="B420" s="92" t="s">
        <v>234</v>
      </c>
      <c r="C420" s="92" t="s">
        <v>295</v>
      </c>
      <c r="D420" s="92" t="s">
        <v>296</v>
      </c>
      <c r="E420" s="92" t="s">
        <v>297</v>
      </c>
      <c r="F420" s="92"/>
    </row>
    <row r="421" spans="1:8" ht="14.4" x14ac:dyDescent="0.3">
      <c r="A421" s="92">
        <v>2</v>
      </c>
      <c r="B421" s="92" t="s">
        <v>237</v>
      </c>
      <c r="C421" s="92" t="s">
        <v>301</v>
      </c>
      <c r="D421" s="92" t="s">
        <v>296</v>
      </c>
      <c r="E421" s="92" t="s">
        <v>297</v>
      </c>
      <c r="F421" s="92"/>
    </row>
    <row r="422" spans="1:8" ht="14.4" x14ac:dyDescent="0.3">
      <c r="A422" s="92">
        <v>3</v>
      </c>
      <c r="B422" s="92" t="s">
        <v>238</v>
      </c>
      <c r="C422" s="92" t="s">
        <v>302</v>
      </c>
      <c r="D422" s="92" t="s">
        <v>299</v>
      </c>
      <c r="E422" s="92" t="s">
        <v>297</v>
      </c>
      <c r="F422" s="92"/>
    </row>
    <row r="423" spans="1:8" ht="14.4" x14ac:dyDescent="0.3">
      <c r="A423" s="92">
        <v>4</v>
      </c>
      <c r="B423" s="92" t="s">
        <v>239</v>
      </c>
      <c r="C423" s="92" t="s">
        <v>303</v>
      </c>
      <c r="D423" s="92" t="s">
        <v>299</v>
      </c>
      <c r="E423" s="92" t="s">
        <v>297</v>
      </c>
      <c r="F423" s="92"/>
    </row>
    <row r="424" spans="1:8" ht="14.4" x14ac:dyDescent="0.3">
      <c r="A424" s="92">
        <v>5</v>
      </c>
      <c r="B424" s="92" t="s">
        <v>257</v>
      </c>
      <c r="C424" s="92" t="s">
        <v>304</v>
      </c>
      <c r="D424" s="92" t="s">
        <v>299</v>
      </c>
      <c r="E424" s="92" t="s">
        <v>297</v>
      </c>
      <c r="F424" s="92"/>
    </row>
    <row r="425" spans="1:8" ht="14.4" x14ac:dyDescent="0.3">
      <c r="A425" s="92">
        <v>6</v>
      </c>
      <c r="B425" s="92" t="s">
        <v>241</v>
      </c>
      <c r="C425" s="92" t="s">
        <v>305</v>
      </c>
      <c r="D425" s="92" t="s">
        <v>296</v>
      </c>
      <c r="E425" s="92" t="s">
        <v>297</v>
      </c>
      <c r="F425" s="92"/>
    </row>
    <row r="426" spans="1:8" ht="14.4" x14ac:dyDescent="0.3">
      <c r="A426" s="92"/>
      <c r="B426" s="92"/>
      <c r="C426" s="92"/>
      <c r="D426" s="92"/>
      <c r="E426" s="92"/>
      <c r="F426" s="92"/>
    </row>
    <row r="427" spans="1:8" ht="14.4" x14ac:dyDescent="0.3">
      <c r="A427" s="92" t="s">
        <v>307</v>
      </c>
      <c r="B427" s="92"/>
      <c r="C427" s="92"/>
      <c r="D427" s="92"/>
      <c r="E427" s="92"/>
      <c r="F427" s="92"/>
    </row>
    <row r="428" spans="1:8" ht="14.4" x14ac:dyDescent="0.3">
      <c r="A428" s="92" t="s">
        <v>316</v>
      </c>
      <c r="B428" s="92" t="s">
        <v>317</v>
      </c>
      <c r="C428" s="92"/>
      <c r="D428" s="92"/>
      <c r="E428" s="92" t="s">
        <v>318</v>
      </c>
      <c r="F428" s="92" t="s">
        <v>311</v>
      </c>
    </row>
    <row r="429" spans="1:8" ht="14.4" x14ac:dyDescent="0.3">
      <c r="A429" s="92" t="s">
        <v>287</v>
      </c>
      <c r="B429" s="92"/>
      <c r="C429" s="92"/>
      <c r="D429" s="92"/>
      <c r="E429" s="92"/>
      <c r="F429" s="92"/>
    </row>
    <row r="430" spans="1:8" ht="14.4" x14ac:dyDescent="0.3">
      <c r="A430" s="92" t="s">
        <v>289</v>
      </c>
      <c r="B430" s="92"/>
      <c r="C430" s="92"/>
      <c r="D430" s="92"/>
      <c r="E430" s="92"/>
      <c r="F430" s="92"/>
    </row>
    <row r="431" spans="1:8" ht="14.4" x14ac:dyDescent="0.3">
      <c r="A431" s="92" t="s">
        <v>234</v>
      </c>
      <c r="B431" s="92" t="s">
        <v>235</v>
      </c>
      <c r="C431" s="92" t="s">
        <v>236</v>
      </c>
      <c r="D431" s="92" t="s">
        <v>237</v>
      </c>
      <c r="E431" s="92" t="s">
        <v>238</v>
      </c>
      <c r="F431" s="92" t="s">
        <v>239</v>
      </c>
      <c r="G431" t="s">
        <v>240</v>
      </c>
      <c r="H431" t="s">
        <v>241</v>
      </c>
    </row>
    <row r="432" spans="1:8" ht="14.4" x14ac:dyDescent="0.3">
      <c r="A432" s="92" t="s">
        <v>242</v>
      </c>
      <c r="B432" s="92">
        <v>1000</v>
      </c>
      <c r="C432" s="92" t="s">
        <v>332</v>
      </c>
      <c r="D432" s="92" t="s">
        <v>243</v>
      </c>
      <c r="E432" s="92">
        <v>1.038</v>
      </c>
      <c r="F432" s="92">
        <v>1.01</v>
      </c>
      <c r="G432">
        <v>3.7999999999999999E-2</v>
      </c>
      <c r="H432">
        <v>3.7</v>
      </c>
    </row>
    <row r="433" spans="1:8" ht="14.4" x14ac:dyDescent="0.3">
      <c r="A433" s="92" t="s">
        <v>258</v>
      </c>
      <c r="B433" s="92" t="s">
        <v>258</v>
      </c>
      <c r="C433" s="92">
        <v>13740.365</v>
      </c>
      <c r="D433" s="92" t="s">
        <v>244</v>
      </c>
      <c r="E433" s="92">
        <v>1.026</v>
      </c>
      <c r="F433" s="92" t="s">
        <v>258</v>
      </c>
      <c r="G433" t="s">
        <v>258</v>
      </c>
      <c r="H433" t="s">
        <v>258</v>
      </c>
    </row>
    <row r="434" spans="1:8" ht="14.4" x14ac:dyDescent="0.3">
      <c r="A434" s="92" t="s">
        <v>258</v>
      </c>
      <c r="B434" s="92" t="s">
        <v>258</v>
      </c>
      <c r="C434" s="92">
        <v>614.178</v>
      </c>
      <c r="D434" s="92" t="s">
        <v>245</v>
      </c>
      <c r="E434" s="92">
        <v>0.96699999999999997</v>
      </c>
      <c r="F434" s="92" t="s">
        <v>258</v>
      </c>
      <c r="G434" t="s">
        <v>258</v>
      </c>
      <c r="H434" t="s">
        <v>258</v>
      </c>
    </row>
    <row r="435" spans="1:8" ht="14.4" x14ac:dyDescent="0.3">
      <c r="A435" s="92" t="s">
        <v>246</v>
      </c>
      <c r="B435" s="92">
        <v>500</v>
      </c>
      <c r="C435" s="92">
        <v>454.851</v>
      </c>
      <c r="D435" s="92" t="s">
        <v>247</v>
      </c>
      <c r="E435" s="92">
        <v>0.94299999999999995</v>
      </c>
      <c r="F435" s="92">
        <v>0.93899999999999995</v>
      </c>
      <c r="G435">
        <v>2.1999999999999999E-2</v>
      </c>
      <c r="H435">
        <v>2.2999999999999998</v>
      </c>
    </row>
    <row r="436" spans="1:8" ht="14.4" x14ac:dyDescent="0.3">
      <c r="A436" s="92" t="s">
        <v>258</v>
      </c>
      <c r="B436" s="92" t="s">
        <v>258</v>
      </c>
      <c r="C436" s="92">
        <v>552.84400000000005</v>
      </c>
      <c r="D436" s="92" t="s">
        <v>248</v>
      </c>
      <c r="E436" s="92">
        <v>0.95899999999999996</v>
      </c>
      <c r="F436" s="92" t="s">
        <v>258</v>
      </c>
      <c r="G436" t="s">
        <v>258</v>
      </c>
      <c r="H436" t="s">
        <v>258</v>
      </c>
    </row>
    <row r="437" spans="1:8" ht="14.4" x14ac:dyDescent="0.3">
      <c r="A437" s="92" t="s">
        <v>258</v>
      </c>
      <c r="B437" s="92" t="s">
        <v>258</v>
      </c>
      <c r="C437" s="92">
        <v>352.33499999999998</v>
      </c>
      <c r="D437" s="92" t="s">
        <v>249</v>
      </c>
      <c r="E437" s="92">
        <v>0.91600000000000004</v>
      </c>
      <c r="F437" s="92" t="s">
        <v>258</v>
      </c>
      <c r="G437" t="s">
        <v>258</v>
      </c>
      <c r="H437" t="s">
        <v>258</v>
      </c>
    </row>
    <row r="438" spans="1:8" ht="14.4" x14ac:dyDescent="0.3">
      <c r="A438" s="92" t="s">
        <v>250</v>
      </c>
      <c r="B438" s="92">
        <v>250</v>
      </c>
      <c r="C438" s="92">
        <v>252.99</v>
      </c>
      <c r="D438" s="92" t="s">
        <v>251</v>
      </c>
      <c r="E438" s="92">
        <v>0.87</v>
      </c>
      <c r="F438" s="92">
        <v>0.85299999999999998</v>
      </c>
      <c r="G438">
        <v>2.1999999999999999E-2</v>
      </c>
      <c r="H438">
        <v>2.6</v>
      </c>
    </row>
    <row r="439" spans="1:8" ht="14.4" x14ac:dyDescent="0.3">
      <c r="A439" s="92" t="s">
        <v>258</v>
      </c>
      <c r="B439" s="92" t="s">
        <v>258</v>
      </c>
      <c r="C439" s="92">
        <v>241.11</v>
      </c>
      <c r="D439" s="92" t="s">
        <v>252</v>
      </c>
      <c r="E439" s="92">
        <v>0.86199999999999999</v>
      </c>
      <c r="F439" s="92" t="s">
        <v>258</v>
      </c>
      <c r="G439" t="s">
        <v>258</v>
      </c>
      <c r="H439" t="s">
        <v>258</v>
      </c>
    </row>
    <row r="440" spans="1:8" ht="14.4" x14ac:dyDescent="0.3">
      <c r="A440" s="81" t="s">
        <v>258</v>
      </c>
      <c r="B440" s="81" t="s">
        <v>258</v>
      </c>
      <c r="C440" s="81">
        <v>200.57300000000001</v>
      </c>
      <c r="D440" s="81" t="s">
        <v>253</v>
      </c>
      <c r="E440" s="81">
        <v>0.82799999999999996</v>
      </c>
      <c r="F440" s="81" t="s">
        <v>258</v>
      </c>
      <c r="G440" t="s">
        <v>258</v>
      </c>
      <c r="H440" t="s">
        <v>258</v>
      </c>
    </row>
    <row r="441" spans="1:8" ht="14.4" x14ac:dyDescent="0.3">
      <c r="A441" s="92" t="s">
        <v>254</v>
      </c>
      <c r="B441" s="92">
        <v>125</v>
      </c>
      <c r="C441" s="92">
        <v>122.953</v>
      </c>
      <c r="D441" s="92" t="s">
        <v>112</v>
      </c>
      <c r="E441" s="92">
        <v>0.71699999999999997</v>
      </c>
      <c r="F441" s="92">
        <v>0.72099999999999997</v>
      </c>
      <c r="G441">
        <v>2.8000000000000001E-2</v>
      </c>
      <c r="H441">
        <v>3.9</v>
      </c>
    </row>
    <row r="442" spans="1:8" ht="14.4" x14ac:dyDescent="0.3">
      <c r="A442" s="92" t="s">
        <v>258</v>
      </c>
      <c r="B442" s="92" t="s">
        <v>258</v>
      </c>
      <c r="C442" s="92">
        <v>140.49600000000001</v>
      </c>
      <c r="D442" s="92" t="s">
        <v>113</v>
      </c>
      <c r="E442" s="92">
        <v>0.751</v>
      </c>
      <c r="F442" s="92" t="s">
        <v>258</v>
      </c>
      <c r="G442" t="s">
        <v>258</v>
      </c>
      <c r="H442" t="s">
        <v>258</v>
      </c>
    </row>
    <row r="443" spans="1:8" ht="14.4" x14ac:dyDescent="0.3">
      <c r="A443" s="92" t="s">
        <v>258</v>
      </c>
      <c r="B443" s="92" t="s">
        <v>258</v>
      </c>
      <c r="C443" s="92">
        <v>113.036</v>
      </c>
      <c r="D443" s="92" t="s">
        <v>114</v>
      </c>
      <c r="E443" s="92">
        <v>0.69399999999999995</v>
      </c>
      <c r="F443" s="92" t="s">
        <v>258</v>
      </c>
      <c r="G443" t="s">
        <v>258</v>
      </c>
      <c r="H443" t="s">
        <v>258</v>
      </c>
    </row>
    <row r="444" spans="1:8" ht="14.4" x14ac:dyDescent="0.3">
      <c r="A444" s="81" t="s">
        <v>255</v>
      </c>
      <c r="B444" s="81">
        <v>62.5</v>
      </c>
      <c r="C444" s="81">
        <v>71.567999999999998</v>
      </c>
      <c r="D444" s="81" t="s">
        <v>116</v>
      </c>
      <c r="E444" s="81">
        <v>0.56100000000000005</v>
      </c>
      <c r="F444" s="81">
        <v>0.54500000000000004</v>
      </c>
      <c r="G444">
        <v>3.3000000000000002E-2</v>
      </c>
      <c r="H444">
        <v>6.1</v>
      </c>
    </row>
    <row r="445" spans="1:8" ht="14.4" x14ac:dyDescent="0.3">
      <c r="A445" s="81" t="s">
        <v>258</v>
      </c>
      <c r="B445" s="81" t="s">
        <v>258</v>
      </c>
      <c r="C445" s="81">
        <v>72.887</v>
      </c>
      <c r="D445" s="81" t="s">
        <v>117</v>
      </c>
      <c r="E445" s="81">
        <v>0.56599999999999995</v>
      </c>
      <c r="F445" s="81" t="s">
        <v>258</v>
      </c>
      <c r="G445" t="s">
        <v>258</v>
      </c>
      <c r="H445" t="s">
        <v>258</v>
      </c>
    </row>
    <row r="446" spans="1:8" ht="14.4" x14ac:dyDescent="0.3">
      <c r="A446" s="81" t="s">
        <v>258</v>
      </c>
      <c r="B446" s="81" t="s">
        <v>258</v>
      </c>
      <c r="C446" s="81">
        <v>60.01</v>
      </c>
      <c r="D446" s="81" t="s">
        <v>118</v>
      </c>
      <c r="E446" s="81">
        <v>0.50600000000000001</v>
      </c>
      <c r="F446" s="81" t="s">
        <v>258</v>
      </c>
      <c r="G446" t="s">
        <v>258</v>
      </c>
      <c r="H446" t="s">
        <v>258</v>
      </c>
    </row>
    <row r="447" spans="1:8" ht="14.4" x14ac:dyDescent="0.3">
      <c r="A447" s="81" t="s">
        <v>256</v>
      </c>
      <c r="B447" s="81">
        <v>31.25</v>
      </c>
      <c r="C447" s="81">
        <v>27.920999999999999</v>
      </c>
      <c r="D447" s="81" t="s">
        <v>120</v>
      </c>
      <c r="E447" s="81">
        <v>0.28699999999999998</v>
      </c>
      <c r="F447" s="81">
        <v>0.29599999999999999</v>
      </c>
      <c r="G447">
        <v>2.1999999999999999E-2</v>
      </c>
      <c r="H447">
        <v>7.5</v>
      </c>
    </row>
    <row r="448" spans="1:8" ht="14.4" x14ac:dyDescent="0.3">
      <c r="A448" s="81" t="s">
        <v>258</v>
      </c>
      <c r="B448" s="81" t="s">
        <v>258</v>
      </c>
      <c r="C448" s="81">
        <v>31.975000000000001</v>
      </c>
      <c r="D448" s="81" t="s">
        <v>121</v>
      </c>
      <c r="E448" s="81">
        <v>0.32100000000000001</v>
      </c>
      <c r="F448" s="81" t="s">
        <v>258</v>
      </c>
      <c r="G448" t="s">
        <v>258</v>
      </c>
      <c r="H448" t="s">
        <v>258</v>
      </c>
    </row>
    <row r="449" spans="1:8" ht="14.4" x14ac:dyDescent="0.3">
      <c r="A449" s="81" t="s">
        <v>258</v>
      </c>
      <c r="B449" s="81" t="s">
        <v>258</v>
      </c>
      <c r="C449" s="81">
        <v>27.184000000000001</v>
      </c>
      <c r="D449" s="81" t="s">
        <v>122</v>
      </c>
      <c r="E449" s="81">
        <v>0.28000000000000003</v>
      </c>
      <c r="F449" s="81" t="s">
        <v>258</v>
      </c>
      <c r="G449" t="s">
        <v>258</v>
      </c>
      <c r="H449" t="s">
        <v>258</v>
      </c>
    </row>
    <row r="450" spans="1:8" ht="14.4" x14ac:dyDescent="0.3">
      <c r="A450" s="81" t="s">
        <v>284</v>
      </c>
      <c r="B450" s="81">
        <v>0</v>
      </c>
      <c r="C450" s="81">
        <v>0.221</v>
      </c>
      <c r="D450" s="81" t="s">
        <v>124</v>
      </c>
      <c r="E450" s="81">
        <v>2E-3</v>
      </c>
      <c r="F450" s="81">
        <v>5.0000000000000001E-3</v>
      </c>
      <c r="G450">
        <v>2E-3</v>
      </c>
      <c r="H450">
        <v>44.6</v>
      </c>
    </row>
    <row r="451" spans="1:8" ht="14.4" x14ac:dyDescent="0.3">
      <c r="A451" s="81" t="s">
        <v>258</v>
      </c>
      <c r="B451" s="81" t="s">
        <v>258</v>
      </c>
      <c r="C451" s="81">
        <v>0.70499999999999996</v>
      </c>
      <c r="D451" s="81" t="s">
        <v>125</v>
      </c>
      <c r="E451" s="81">
        <v>6.0000000000000001E-3</v>
      </c>
      <c r="F451" s="81" t="s">
        <v>258</v>
      </c>
      <c r="G451" t="s">
        <v>258</v>
      </c>
      <c r="H451" t="s">
        <v>258</v>
      </c>
    </row>
    <row r="452" spans="1:8" ht="14.4" x14ac:dyDescent="0.3">
      <c r="A452" s="81" t="s">
        <v>258</v>
      </c>
      <c r="B452" s="81" t="s">
        <v>258</v>
      </c>
      <c r="C452" s="81">
        <v>0.71799999999999997</v>
      </c>
      <c r="D452" s="81" t="s">
        <v>126</v>
      </c>
      <c r="E452" s="81">
        <v>6.0000000000000001E-3</v>
      </c>
      <c r="F452" s="81" t="s">
        <v>258</v>
      </c>
      <c r="G452" t="s">
        <v>258</v>
      </c>
      <c r="H452" t="s">
        <v>258</v>
      </c>
    </row>
    <row r="453" spans="1:8" ht="14.4" x14ac:dyDescent="0.3">
      <c r="A453" s="81"/>
      <c r="B453" s="81"/>
      <c r="C453" s="81"/>
      <c r="D453" s="81"/>
      <c r="E453" s="81"/>
      <c r="F453" s="81"/>
    </row>
    <row r="454" spans="1:8" ht="14.4" x14ac:dyDescent="0.3">
      <c r="A454" s="81" t="s">
        <v>290</v>
      </c>
      <c r="B454" s="81" t="s">
        <v>291</v>
      </c>
      <c r="C454" s="81" t="s">
        <v>292</v>
      </c>
      <c r="D454" s="81" t="s">
        <v>293</v>
      </c>
      <c r="E454" s="81" t="s">
        <v>294</v>
      </c>
      <c r="F454" s="81"/>
    </row>
    <row r="455" spans="1:8" ht="14.4" x14ac:dyDescent="0.3">
      <c r="A455" s="81">
        <v>1</v>
      </c>
      <c r="B455" s="81" t="s">
        <v>234</v>
      </c>
      <c r="C455" s="81" t="s">
        <v>295</v>
      </c>
      <c r="D455" s="81" t="s">
        <v>296</v>
      </c>
      <c r="E455" s="81" t="s">
        <v>297</v>
      </c>
      <c r="F455" s="81"/>
    </row>
    <row r="456" spans="1:8" ht="14.4" x14ac:dyDescent="0.3">
      <c r="A456" s="81">
        <v>2</v>
      </c>
      <c r="B456" s="81" t="s">
        <v>235</v>
      </c>
      <c r="C456" s="81" t="s">
        <v>298</v>
      </c>
      <c r="D456" s="81" t="s">
        <v>299</v>
      </c>
      <c r="E456" s="81" t="s">
        <v>297</v>
      </c>
      <c r="F456" s="81"/>
    </row>
    <row r="457" spans="1:8" ht="14.4" x14ac:dyDescent="0.3">
      <c r="A457" s="81">
        <v>3</v>
      </c>
      <c r="B457" s="81" t="s">
        <v>236</v>
      </c>
      <c r="C457" s="81" t="s">
        <v>300</v>
      </c>
      <c r="D457" s="81" t="s">
        <v>299</v>
      </c>
      <c r="E457" s="81" t="s">
        <v>297</v>
      </c>
      <c r="F457" s="81"/>
    </row>
    <row r="458" spans="1:8" ht="14.4" x14ac:dyDescent="0.3">
      <c r="A458" s="81">
        <v>4</v>
      </c>
      <c r="B458" s="81" t="s">
        <v>237</v>
      </c>
      <c r="C458" s="81" t="s">
        <v>301</v>
      </c>
      <c r="D458" s="81" t="s">
        <v>296</v>
      </c>
      <c r="E458" s="81" t="s">
        <v>297</v>
      </c>
      <c r="F458" s="81"/>
    </row>
    <row r="459" spans="1:8" ht="14.4" x14ac:dyDescent="0.3">
      <c r="A459" s="81">
        <v>5</v>
      </c>
      <c r="B459" s="81" t="s">
        <v>238</v>
      </c>
      <c r="C459" s="81" t="s">
        <v>302</v>
      </c>
      <c r="D459" s="81" t="s">
        <v>299</v>
      </c>
      <c r="E459" s="81" t="s">
        <v>297</v>
      </c>
      <c r="F459" s="81"/>
    </row>
    <row r="460" spans="1:8" ht="14.4" x14ac:dyDescent="0.3">
      <c r="A460" s="81">
        <v>6</v>
      </c>
      <c r="B460" s="81" t="s">
        <v>239</v>
      </c>
      <c r="C460" s="81" t="s">
        <v>303</v>
      </c>
      <c r="D460" s="81" t="s">
        <v>299</v>
      </c>
      <c r="E460" s="81" t="s">
        <v>297</v>
      </c>
      <c r="F460" s="81"/>
    </row>
    <row r="461" spans="1:8" ht="14.4" x14ac:dyDescent="0.3">
      <c r="A461" s="81">
        <v>7</v>
      </c>
      <c r="B461" s="81" t="s">
        <v>240</v>
      </c>
      <c r="C461" s="81" t="s">
        <v>304</v>
      </c>
      <c r="D461" s="81" t="s">
        <v>299</v>
      </c>
      <c r="E461" s="81" t="s">
        <v>297</v>
      </c>
      <c r="F461" s="81"/>
    </row>
    <row r="462" spans="1:8" ht="14.4" x14ac:dyDescent="0.3">
      <c r="A462" s="81">
        <v>8</v>
      </c>
      <c r="B462" s="81" t="s">
        <v>241</v>
      </c>
      <c r="C462" s="81" t="s">
        <v>305</v>
      </c>
      <c r="D462" s="81" t="s">
        <v>306</v>
      </c>
      <c r="E462" s="81" t="s">
        <v>297</v>
      </c>
      <c r="F462" s="81"/>
    </row>
    <row r="463" spans="1:8" ht="14.4" x14ac:dyDescent="0.3">
      <c r="A463" s="81"/>
      <c r="B463" s="81"/>
      <c r="C463" s="81"/>
      <c r="D463" s="81"/>
      <c r="E463" s="81"/>
      <c r="F463" s="81"/>
    </row>
    <row r="464" spans="1:8" ht="14.4" x14ac:dyDescent="0.3">
      <c r="A464" s="81" t="s">
        <v>307</v>
      </c>
      <c r="B464" s="81"/>
      <c r="C464" s="81"/>
      <c r="D464" s="81"/>
      <c r="E464" s="81"/>
      <c r="F464" s="81"/>
    </row>
    <row r="465" spans="1:6" ht="14.4" x14ac:dyDescent="0.3">
      <c r="A465" s="74" t="s">
        <v>308</v>
      </c>
      <c r="B465" s="74" t="s">
        <v>309</v>
      </c>
      <c r="C465" s="74">
        <v>5.0000000000000001E-3</v>
      </c>
      <c r="D465" s="74" t="s">
        <v>310</v>
      </c>
      <c r="E465" s="74" t="s">
        <v>299</v>
      </c>
      <c r="F465" s="74" t="s">
        <v>311</v>
      </c>
    </row>
    <row r="466" spans="1:6" ht="14.4" x14ac:dyDescent="0.3">
      <c r="A466" s="81" t="s">
        <v>312</v>
      </c>
      <c r="B466" s="81" t="s">
        <v>313</v>
      </c>
      <c r="C466" s="81">
        <v>1.01</v>
      </c>
      <c r="D466" s="81" t="s">
        <v>314</v>
      </c>
      <c r="E466" s="81" t="s">
        <v>299</v>
      </c>
      <c r="F466" s="81" t="s">
        <v>311</v>
      </c>
    </row>
    <row r="467" spans="1:6" ht="14.4" x14ac:dyDescent="0.3">
      <c r="A467" s="77" t="s">
        <v>287</v>
      </c>
      <c r="B467" s="77"/>
      <c r="C467" s="77"/>
      <c r="D467" s="77"/>
      <c r="E467" s="77"/>
      <c r="F467" s="77"/>
    </row>
    <row r="468" spans="1:6" ht="14.4" x14ac:dyDescent="0.3">
      <c r="A468" s="81" t="s">
        <v>333</v>
      </c>
      <c r="B468" s="81"/>
      <c r="C468" s="81"/>
      <c r="D468" s="81"/>
      <c r="E468" s="81"/>
      <c r="F468" s="81"/>
    </row>
    <row r="469" spans="1:6" ht="14.4" x14ac:dyDescent="0.3">
      <c r="A469" s="81"/>
      <c r="B469" s="81"/>
      <c r="C469" s="81"/>
      <c r="D469" s="81"/>
      <c r="E469" s="81"/>
      <c r="F469" s="81"/>
    </row>
    <row r="470" spans="1:6" ht="14.4" x14ac:dyDescent="0.3">
      <c r="A470" s="81"/>
      <c r="B470" s="81"/>
      <c r="C470" s="81"/>
      <c r="D470" s="81"/>
      <c r="E470" s="81"/>
      <c r="F470" s="81"/>
    </row>
    <row r="471" spans="1:6" ht="14.4" x14ac:dyDescent="0.3">
      <c r="A471" s="81"/>
      <c r="B471" s="81"/>
      <c r="C471" s="81"/>
      <c r="D471" s="81"/>
      <c r="E471" s="81"/>
      <c r="F471" s="81"/>
    </row>
    <row r="472" spans="1:6" ht="14.4" x14ac:dyDescent="0.3">
      <c r="A472" s="81"/>
      <c r="B472" s="81"/>
      <c r="C472" s="81"/>
      <c r="D472" s="81"/>
      <c r="E472" s="81"/>
      <c r="F472" s="81"/>
    </row>
    <row r="473" spans="1:6" ht="14.4" x14ac:dyDescent="0.3">
      <c r="A473" s="81"/>
      <c r="B473" s="81"/>
      <c r="C473" s="81"/>
      <c r="D473" s="81"/>
      <c r="E473" s="81"/>
      <c r="F473" s="81"/>
    </row>
    <row r="474" spans="1:6" ht="14.4" x14ac:dyDescent="0.3">
      <c r="A474" s="81"/>
      <c r="B474" s="81"/>
      <c r="C474" s="81"/>
      <c r="D474" s="81"/>
      <c r="E474" s="81"/>
      <c r="F474" s="81"/>
    </row>
    <row r="475" spans="1:6" ht="14.4" x14ac:dyDescent="0.3">
      <c r="A475" s="81"/>
      <c r="B475" s="81"/>
      <c r="C475" s="81"/>
      <c r="D475" s="81"/>
      <c r="E475" s="81"/>
      <c r="F475" s="81"/>
    </row>
    <row r="476" spans="1:6" ht="14.4" x14ac:dyDescent="0.3">
      <c r="A476" s="81"/>
      <c r="B476" s="81"/>
      <c r="C476" s="81"/>
      <c r="D476" s="81"/>
      <c r="E476" s="81"/>
      <c r="F476" s="81"/>
    </row>
    <row r="477" spans="1:6" ht="14.4" x14ac:dyDescent="0.3">
      <c r="A477" s="81"/>
      <c r="B477" s="81"/>
      <c r="C477" s="81"/>
      <c r="D477" s="81"/>
      <c r="E477" s="81"/>
      <c r="F477" s="81"/>
    </row>
    <row r="478" spans="1:6" ht="14.4" x14ac:dyDescent="0.3">
      <c r="A478" s="81"/>
      <c r="B478" s="81"/>
      <c r="C478" s="81"/>
      <c r="D478" s="81"/>
      <c r="E478" s="81"/>
      <c r="F478" s="81"/>
    </row>
    <row r="479" spans="1:6" ht="14.4" x14ac:dyDescent="0.3">
      <c r="A479" s="81"/>
      <c r="B479" s="81"/>
      <c r="C479" s="81"/>
      <c r="D479" s="81"/>
      <c r="E479" s="81"/>
      <c r="F479" s="81"/>
    </row>
    <row r="480" spans="1:6" ht="14.4" x14ac:dyDescent="0.3">
      <c r="A480" s="81"/>
      <c r="B480" s="81"/>
      <c r="C480" s="81"/>
      <c r="D480" s="81"/>
      <c r="E480" s="81"/>
      <c r="F480" s="81"/>
    </row>
    <row r="481" spans="1:6" ht="14.4" x14ac:dyDescent="0.3">
      <c r="A481" s="81"/>
      <c r="B481" s="81"/>
      <c r="C481" s="81"/>
      <c r="D481" s="81"/>
      <c r="E481" s="81"/>
      <c r="F481" s="81"/>
    </row>
    <row r="482" spans="1:6" ht="14.4" x14ac:dyDescent="0.3">
      <c r="A482" s="81"/>
      <c r="B482" s="81"/>
      <c r="C482" s="81"/>
      <c r="D482" s="81"/>
      <c r="E482" s="81"/>
      <c r="F482" s="81"/>
    </row>
    <row r="483" spans="1:6" ht="14.4" x14ac:dyDescent="0.3">
      <c r="A483" s="81"/>
      <c r="B483" s="81"/>
      <c r="C483" s="81"/>
      <c r="D483" s="81"/>
      <c r="E483" s="81"/>
      <c r="F483" s="81"/>
    </row>
    <row r="484" spans="1:6" ht="14.4" x14ac:dyDescent="0.3">
      <c r="A484" s="81"/>
      <c r="B484" s="81"/>
      <c r="C484" s="81"/>
      <c r="D484" s="81"/>
      <c r="E484" s="81"/>
      <c r="F484" s="81"/>
    </row>
    <row r="485" spans="1:6" ht="14.4" x14ac:dyDescent="0.3">
      <c r="A485" s="81"/>
      <c r="B485" s="81"/>
      <c r="C485" s="81"/>
      <c r="D485" s="81"/>
      <c r="E485" s="81"/>
      <c r="F485" s="81"/>
    </row>
    <row r="486" spans="1:6" ht="14.4" x14ac:dyDescent="0.3">
      <c r="A486" s="81"/>
      <c r="B486" s="81"/>
      <c r="C486" s="81"/>
      <c r="D486" s="81"/>
      <c r="E486" s="81"/>
      <c r="F486" s="81"/>
    </row>
    <row r="487" spans="1:6" ht="14.4" x14ac:dyDescent="0.3">
      <c r="A487" s="81"/>
      <c r="B487" s="81"/>
      <c r="C487" s="81"/>
      <c r="D487" s="81"/>
      <c r="E487" s="81"/>
      <c r="F487" s="81"/>
    </row>
    <row r="488" spans="1:6" ht="14.4" x14ac:dyDescent="0.3">
      <c r="A488" s="81"/>
      <c r="B488" s="81"/>
      <c r="C488" s="81"/>
      <c r="D488" s="81"/>
      <c r="E488" s="81"/>
      <c r="F488" s="81"/>
    </row>
    <row r="489" spans="1:6" ht="14.4" x14ac:dyDescent="0.3">
      <c r="A489" s="81"/>
      <c r="B489" s="81"/>
      <c r="C489" s="81"/>
      <c r="D489" s="81"/>
      <c r="E489" s="81"/>
      <c r="F489" s="81"/>
    </row>
    <row r="490" spans="1:6" ht="14.4" x14ac:dyDescent="0.3">
      <c r="A490" s="81"/>
      <c r="B490" s="81"/>
      <c r="C490" s="81"/>
      <c r="D490" s="81"/>
      <c r="E490" s="81"/>
      <c r="F490" s="81"/>
    </row>
    <row r="491" spans="1:6" ht="14.4" x14ac:dyDescent="0.3">
      <c r="A491" s="81"/>
      <c r="B491" s="81"/>
      <c r="C491" s="81"/>
      <c r="D491" s="81"/>
      <c r="E491" s="81"/>
      <c r="F491" s="81"/>
    </row>
    <row r="492" spans="1:6" ht="14.4" x14ac:dyDescent="0.3">
      <c r="A492" s="81"/>
      <c r="B492" s="81"/>
      <c r="C492" s="81"/>
      <c r="D492" s="81"/>
      <c r="E492" s="81"/>
      <c r="F492" s="81"/>
    </row>
    <row r="493" spans="1:6" ht="14.4" x14ac:dyDescent="0.3">
      <c r="A493" s="81"/>
      <c r="B493" s="81"/>
      <c r="C493" s="81"/>
      <c r="D493" s="81"/>
      <c r="E493" s="81"/>
      <c r="F493" s="81"/>
    </row>
    <row r="494" spans="1:6" ht="14.4" x14ac:dyDescent="0.3">
      <c r="A494" s="81"/>
      <c r="B494" s="81"/>
      <c r="C494" s="81"/>
      <c r="D494" s="81"/>
      <c r="E494" s="81"/>
      <c r="F494" s="81"/>
    </row>
    <row r="495" spans="1:6" ht="14.4" x14ac:dyDescent="0.3">
      <c r="A495" s="81"/>
      <c r="B495" s="81"/>
      <c r="C495" s="81"/>
      <c r="D495" s="81"/>
      <c r="E495" s="81"/>
      <c r="F495" s="81"/>
    </row>
    <row r="496" spans="1:6" ht="14.4" x14ac:dyDescent="0.3">
      <c r="A496" s="81"/>
      <c r="B496" s="81"/>
      <c r="C496" s="81"/>
      <c r="D496" s="81"/>
      <c r="E496" s="81"/>
      <c r="F496" s="81"/>
    </row>
    <row r="497" spans="1:6" ht="14.4" x14ac:dyDescent="0.3">
      <c r="A497" s="81"/>
      <c r="B497" s="81"/>
      <c r="C497" s="81"/>
      <c r="D497" s="81"/>
      <c r="E497" s="81"/>
      <c r="F497" s="81"/>
    </row>
    <row r="498" spans="1:6" ht="14.4" x14ac:dyDescent="0.3">
      <c r="A498" s="81"/>
      <c r="B498" s="81"/>
      <c r="C498" s="81"/>
      <c r="D498" s="81"/>
      <c r="E498" s="81"/>
      <c r="F498" s="81"/>
    </row>
    <row r="499" spans="1:6" ht="14.4" x14ac:dyDescent="0.3">
      <c r="A499" s="77"/>
      <c r="B499" s="77"/>
      <c r="C499" s="77"/>
      <c r="D499" s="77"/>
      <c r="E499" s="77"/>
      <c r="F499" s="77"/>
    </row>
    <row r="500" spans="1:6" ht="14.4" x14ac:dyDescent="0.3">
      <c r="A500" s="81"/>
      <c r="B500" s="81"/>
      <c r="C500" s="81"/>
      <c r="D500" s="81"/>
      <c r="E500" s="81"/>
      <c r="F500" s="81"/>
    </row>
    <row r="501" spans="1:6" ht="14.4" x14ac:dyDescent="0.3">
      <c r="A501" s="81"/>
      <c r="B501" s="81"/>
      <c r="C501" s="81"/>
      <c r="D501" s="81"/>
      <c r="E501" s="81"/>
      <c r="F501" s="81"/>
    </row>
    <row r="502" spans="1:6" ht="14.4" x14ac:dyDescent="0.3">
      <c r="A502" s="74"/>
      <c r="B502" s="74"/>
      <c r="C502" s="74"/>
      <c r="D502" s="74"/>
      <c r="E502" s="74"/>
      <c r="F502" s="74"/>
    </row>
    <row r="503" spans="1:6" ht="14.4" x14ac:dyDescent="0.3">
      <c r="A503" s="74"/>
      <c r="B503" s="74"/>
      <c r="C503" s="74"/>
      <c r="D503" s="74"/>
      <c r="E503" s="74"/>
      <c r="F503" s="74"/>
    </row>
    <row r="504" spans="1:6" ht="14.4" x14ac:dyDescent="0.3">
      <c r="A504" s="74"/>
      <c r="B504" s="74"/>
      <c r="C504" s="74"/>
      <c r="D504" s="74"/>
      <c r="E504" s="74"/>
      <c r="F504" s="74"/>
    </row>
    <row r="505" spans="1:6" ht="14.4" x14ac:dyDescent="0.3">
      <c r="A505" s="74"/>
      <c r="B505" s="74"/>
      <c r="C505" s="74"/>
      <c r="D505" s="74"/>
      <c r="E505" s="74"/>
      <c r="F505" s="74"/>
    </row>
    <row r="506" spans="1:6" ht="14.4" x14ac:dyDescent="0.3">
      <c r="A506" s="74"/>
      <c r="B506" s="74"/>
      <c r="C506" s="74"/>
      <c r="D506" s="74"/>
      <c r="E506" s="74"/>
      <c r="F506" s="74"/>
    </row>
    <row r="507" spans="1:6" ht="14.4" x14ac:dyDescent="0.3">
      <c r="A507" s="74"/>
      <c r="B507" s="74"/>
      <c r="C507" s="74"/>
      <c r="D507" s="74"/>
      <c r="E507" s="74"/>
      <c r="F507" s="74"/>
    </row>
    <row r="508" spans="1:6" ht="14.4" x14ac:dyDescent="0.3">
      <c r="A508" s="74"/>
      <c r="B508" s="74"/>
      <c r="C508" s="74"/>
      <c r="D508" s="74"/>
      <c r="E508" s="74"/>
      <c r="F508" s="74"/>
    </row>
    <row r="509" spans="1:6" ht="14.4" x14ac:dyDescent="0.3">
      <c r="A509" s="74"/>
      <c r="B509" s="74"/>
      <c r="C509" s="74"/>
      <c r="D509" s="74"/>
      <c r="E509" s="74"/>
      <c r="F509" s="74"/>
    </row>
    <row r="510" spans="1:6" ht="14.4" x14ac:dyDescent="0.3">
      <c r="A510" s="74"/>
      <c r="B510" s="74"/>
      <c r="C510" s="74"/>
      <c r="D510" s="74"/>
      <c r="E510" s="74"/>
      <c r="F510" s="74"/>
    </row>
    <row r="511" spans="1:6" ht="14.4" x14ac:dyDescent="0.3">
      <c r="A511" s="74"/>
      <c r="B511" s="74"/>
      <c r="C511" s="74"/>
      <c r="D511" s="74"/>
      <c r="E511" s="74"/>
      <c r="F511" s="74"/>
    </row>
    <row r="512" spans="1:6" ht="14.4" x14ac:dyDescent="0.3">
      <c r="A512" s="74"/>
      <c r="B512" s="74"/>
      <c r="C512" s="74"/>
      <c r="D512" s="74"/>
      <c r="E512" s="74"/>
      <c r="F512" s="74"/>
    </row>
    <row r="513" spans="1:6" ht="14.4" x14ac:dyDescent="0.3">
      <c r="A513" s="74"/>
      <c r="B513" s="74"/>
      <c r="C513" s="74"/>
      <c r="D513" s="74"/>
      <c r="E513" s="74"/>
      <c r="F513" s="74"/>
    </row>
    <row r="514" spans="1:6" ht="14.4" x14ac:dyDescent="0.3">
      <c r="A514" s="74"/>
      <c r="B514" s="74"/>
      <c r="C514" s="74"/>
      <c r="D514" s="74"/>
      <c r="E514" s="74"/>
      <c r="F514" s="74"/>
    </row>
    <row r="515" spans="1:6" ht="14.4" x14ac:dyDescent="0.3">
      <c r="A515" s="74"/>
      <c r="B515" s="74"/>
      <c r="C515" s="74"/>
      <c r="D515" s="74"/>
      <c r="E515" s="74"/>
      <c r="F515" s="74"/>
    </row>
    <row r="516" spans="1:6" ht="14.4" x14ac:dyDescent="0.3">
      <c r="A516" s="74"/>
      <c r="B516" s="74"/>
      <c r="C516" s="74"/>
      <c r="D516" s="74"/>
      <c r="E516" s="74"/>
      <c r="F516" s="74"/>
    </row>
    <row r="517" spans="1:6" ht="14.4" x14ac:dyDescent="0.3">
      <c r="A517" s="74"/>
      <c r="B517" s="74"/>
      <c r="C517" s="74"/>
      <c r="D517" s="74"/>
      <c r="E517" s="74"/>
      <c r="F517" s="74"/>
    </row>
    <row r="518" spans="1:6" ht="14.4" x14ac:dyDescent="0.3">
      <c r="A518" s="74"/>
      <c r="B518" s="74"/>
      <c r="C518" s="74"/>
      <c r="D518" s="74"/>
      <c r="E518" s="74"/>
      <c r="F518" s="74"/>
    </row>
    <row r="519" spans="1:6" ht="14.4" x14ac:dyDescent="0.3">
      <c r="A519" s="74"/>
      <c r="B519" s="74"/>
      <c r="C519" s="74"/>
      <c r="D519" s="74"/>
      <c r="E519" s="74"/>
      <c r="F519" s="74"/>
    </row>
    <row r="520" spans="1:6" ht="14.4" x14ac:dyDescent="0.3">
      <c r="A520" s="74"/>
      <c r="B520" s="74"/>
      <c r="C520" s="74"/>
      <c r="D520" s="74"/>
      <c r="E520" s="74"/>
      <c r="F520" s="74"/>
    </row>
    <row r="521" spans="1:6" ht="14.4" x14ac:dyDescent="0.3">
      <c r="A521" s="74"/>
      <c r="B521" s="74"/>
      <c r="C521" s="74"/>
      <c r="D521" s="74"/>
      <c r="E521" s="74"/>
      <c r="F521" s="74"/>
    </row>
    <row r="522" spans="1:6" ht="14.4" x14ac:dyDescent="0.3">
      <c r="A522" s="74"/>
      <c r="B522" s="74"/>
      <c r="C522" s="74"/>
      <c r="D522" s="74"/>
      <c r="E522" s="74"/>
      <c r="F522" s="74"/>
    </row>
    <row r="523" spans="1:6" ht="14.4" x14ac:dyDescent="0.3">
      <c r="A523" s="74"/>
      <c r="B523" s="74"/>
      <c r="C523" s="74"/>
      <c r="D523" s="74"/>
      <c r="E523" s="74"/>
      <c r="F523" s="74"/>
    </row>
    <row r="524" spans="1:6" ht="14.4" x14ac:dyDescent="0.3">
      <c r="A524" s="74"/>
      <c r="B524" s="74"/>
      <c r="C524" s="74"/>
      <c r="D524" s="74"/>
      <c r="E524" s="74"/>
      <c r="F524" s="74"/>
    </row>
    <row r="525" spans="1:6" ht="14.4" x14ac:dyDescent="0.3">
      <c r="A525" s="74"/>
      <c r="B525" s="74"/>
      <c r="C525" s="74"/>
      <c r="D525" s="74"/>
      <c r="E525" s="74"/>
      <c r="F525" s="74"/>
    </row>
    <row r="526" spans="1:6" ht="14.4" x14ac:dyDescent="0.3">
      <c r="A526" s="74"/>
      <c r="B526" s="74"/>
      <c r="C526" s="74"/>
      <c r="D526" s="74"/>
      <c r="E526" s="74"/>
      <c r="F526" s="74"/>
    </row>
    <row r="527" spans="1:6" ht="14.4" x14ac:dyDescent="0.3">
      <c r="A527" s="74"/>
      <c r="B527" s="74"/>
      <c r="C527" s="74"/>
      <c r="D527" s="74"/>
      <c r="E527" s="74"/>
      <c r="F527" s="74"/>
    </row>
    <row r="528" spans="1:6" ht="14.4" x14ac:dyDescent="0.3">
      <c r="A528" s="74"/>
      <c r="B528" s="74"/>
      <c r="C528" s="74"/>
      <c r="D528" s="74"/>
      <c r="E528" s="74"/>
      <c r="F528" s="74"/>
    </row>
    <row r="529" spans="1:6" ht="14.4" x14ac:dyDescent="0.3">
      <c r="A529" s="74"/>
      <c r="B529" s="74"/>
      <c r="C529" s="74"/>
      <c r="D529" s="74"/>
      <c r="E529" s="74"/>
      <c r="F529" s="74"/>
    </row>
    <row r="530" spans="1:6" ht="14.4" x14ac:dyDescent="0.3">
      <c r="A530" s="74"/>
      <c r="B530" s="74"/>
      <c r="C530" s="74"/>
      <c r="D530" s="74"/>
      <c r="E530" s="74"/>
      <c r="F530" s="74"/>
    </row>
    <row r="531" spans="1:6" ht="14.4" x14ac:dyDescent="0.3">
      <c r="A531" s="74"/>
      <c r="B531" s="74"/>
      <c r="C531" s="74"/>
      <c r="D531" s="74"/>
      <c r="E531" s="74"/>
      <c r="F531" s="74"/>
    </row>
    <row r="532" spans="1:6" ht="14.4" x14ac:dyDescent="0.3">
      <c r="A532" s="74"/>
      <c r="B532" s="74"/>
      <c r="C532" s="74"/>
      <c r="D532" s="74"/>
      <c r="E532" s="74"/>
      <c r="F532" s="74"/>
    </row>
    <row r="533" spans="1:6" ht="14.4" x14ac:dyDescent="0.3">
      <c r="A533" s="74"/>
      <c r="B533" s="74"/>
      <c r="C533" s="74"/>
      <c r="D533" s="74"/>
      <c r="E533" s="74"/>
      <c r="F533" s="74"/>
    </row>
    <row r="534" spans="1:6" ht="14.4" x14ac:dyDescent="0.3">
      <c r="A534" s="74"/>
      <c r="B534" s="74"/>
      <c r="C534" s="74"/>
      <c r="D534" s="74"/>
      <c r="E534" s="74"/>
      <c r="F534" s="74"/>
    </row>
    <row r="535" spans="1:6" ht="14.4" x14ac:dyDescent="0.3">
      <c r="A535" s="74"/>
      <c r="B535" s="74"/>
      <c r="C535" s="74"/>
      <c r="D535" s="74"/>
      <c r="E535" s="74"/>
      <c r="F535" s="74"/>
    </row>
    <row r="536" spans="1:6" ht="14.4" x14ac:dyDescent="0.3">
      <c r="A536" s="74"/>
      <c r="B536" s="74"/>
      <c r="C536" s="74"/>
      <c r="D536" s="74"/>
      <c r="E536" s="74"/>
      <c r="F536" s="74"/>
    </row>
    <row r="537" spans="1:6" ht="14.4" x14ac:dyDescent="0.3">
      <c r="A537" s="74"/>
      <c r="B537" s="74"/>
      <c r="C537" s="74"/>
      <c r="D537" s="74"/>
      <c r="E537" s="74"/>
      <c r="F537" s="74"/>
    </row>
    <row r="538" spans="1:6" ht="14.4" x14ac:dyDescent="0.3">
      <c r="A538" s="74"/>
      <c r="B538" s="74"/>
      <c r="C538" s="74"/>
      <c r="D538" s="74"/>
      <c r="E538" s="74"/>
      <c r="F538" s="74"/>
    </row>
    <row r="539" spans="1:6" ht="14.4" x14ac:dyDescent="0.3">
      <c r="A539" s="74"/>
      <c r="B539" s="74"/>
      <c r="C539" s="74"/>
      <c r="D539" s="74"/>
      <c r="E539" s="74"/>
      <c r="F539" s="74"/>
    </row>
    <row r="540" spans="1:6" ht="14.4" x14ac:dyDescent="0.3">
      <c r="A540" s="74"/>
      <c r="B540" s="74"/>
      <c r="C540" s="74"/>
      <c r="D540" s="74"/>
      <c r="E540" s="74"/>
      <c r="F540" s="74"/>
    </row>
    <row r="541" spans="1:6" ht="14.4" x14ac:dyDescent="0.3">
      <c r="A541" s="74"/>
      <c r="B541" s="74"/>
      <c r="C541" s="74"/>
      <c r="D541" s="74"/>
      <c r="E541" s="74"/>
      <c r="F541" s="74"/>
    </row>
    <row r="542" spans="1:6" ht="14.4" x14ac:dyDescent="0.3">
      <c r="A542" s="74"/>
      <c r="B542" s="74"/>
      <c r="C542" s="74"/>
      <c r="D542" s="74"/>
      <c r="E542" s="74"/>
      <c r="F542" s="74"/>
    </row>
    <row r="543" spans="1:6" ht="14.4" x14ac:dyDescent="0.3">
      <c r="A543" s="74"/>
      <c r="B543" s="74"/>
      <c r="C543" s="74"/>
      <c r="D543" s="74"/>
      <c r="E543" s="74"/>
      <c r="F543" s="74"/>
    </row>
    <row r="544" spans="1:6" ht="14.4" x14ac:dyDescent="0.3">
      <c r="A544" s="74"/>
      <c r="B544" s="74"/>
      <c r="C544" s="74"/>
      <c r="D544" s="74"/>
      <c r="E544" s="74"/>
      <c r="F544" s="74"/>
    </row>
    <row r="545" spans="1:6" ht="14.4" x14ac:dyDescent="0.3">
      <c r="A545" s="74"/>
      <c r="B545" s="74"/>
      <c r="C545" s="74"/>
      <c r="D545" s="74"/>
      <c r="E545" s="74"/>
      <c r="F545" s="74"/>
    </row>
    <row r="546" spans="1:6" ht="14.4" x14ac:dyDescent="0.3">
      <c r="A546" s="74"/>
      <c r="B546" s="74"/>
      <c r="C546" s="74"/>
      <c r="D546" s="74"/>
      <c r="E546" s="74"/>
      <c r="F546" s="74"/>
    </row>
    <row r="547" spans="1:6" ht="14.4" x14ac:dyDescent="0.3">
      <c r="A547" s="74"/>
      <c r="B547" s="74"/>
      <c r="C547" s="74"/>
      <c r="D547" s="74"/>
      <c r="E547" s="74"/>
      <c r="F547" s="74"/>
    </row>
    <row r="548" spans="1:6" ht="14.4" x14ac:dyDescent="0.3">
      <c r="A548" s="74"/>
      <c r="B548" s="74"/>
      <c r="C548" s="74"/>
      <c r="D548" s="74"/>
      <c r="E548" s="74"/>
      <c r="F548" s="74"/>
    </row>
    <row r="549" spans="1:6" ht="14.4" x14ac:dyDescent="0.3">
      <c r="A549" s="74"/>
      <c r="B549" s="74"/>
      <c r="C549" s="74"/>
      <c r="D549" s="74"/>
      <c r="E549" s="74"/>
      <c r="F549" s="74"/>
    </row>
    <row r="550" spans="1:6" ht="14.4" x14ac:dyDescent="0.3">
      <c r="A550" s="74"/>
      <c r="B550" s="74"/>
      <c r="C550" s="74"/>
      <c r="D550" s="74"/>
      <c r="E550" s="74"/>
      <c r="F550" s="74"/>
    </row>
    <row r="551" spans="1:6" ht="14.4" x14ac:dyDescent="0.3">
      <c r="A551" s="74"/>
      <c r="B551" s="74"/>
      <c r="C551" s="74"/>
      <c r="D551" s="74"/>
      <c r="E551" s="74"/>
      <c r="F551" s="74"/>
    </row>
    <row r="552" spans="1:6" ht="14.4" x14ac:dyDescent="0.3">
      <c r="A552" s="74"/>
      <c r="B552" s="74"/>
      <c r="C552" s="74"/>
      <c r="D552" s="74"/>
      <c r="E552" s="74"/>
      <c r="F552" s="74"/>
    </row>
    <row r="553" spans="1:6" ht="14.4" x14ac:dyDescent="0.3">
      <c r="A553" s="74"/>
      <c r="B553" s="74"/>
      <c r="C553" s="74"/>
      <c r="D553" s="74"/>
      <c r="E553" s="74"/>
      <c r="F553" s="74"/>
    </row>
    <row r="554" spans="1:6" ht="14.4" x14ac:dyDescent="0.3">
      <c r="A554" s="74"/>
      <c r="B554" s="74"/>
      <c r="C554" s="74"/>
      <c r="D554" s="74"/>
      <c r="E554" s="74"/>
      <c r="F554" s="74"/>
    </row>
    <row r="555" spans="1:6" ht="14.4" x14ac:dyDescent="0.3">
      <c r="A555" s="74"/>
      <c r="B555" s="74"/>
      <c r="C555" s="74"/>
      <c r="D555" s="74"/>
      <c r="E555" s="74"/>
      <c r="F555" s="74"/>
    </row>
    <row r="556" spans="1:6" ht="14.4" x14ac:dyDescent="0.3">
      <c r="A556" s="74"/>
      <c r="B556" s="74"/>
      <c r="C556" s="74"/>
      <c r="D556" s="74"/>
      <c r="E556" s="74"/>
      <c r="F556" s="74"/>
    </row>
    <row r="557" spans="1:6" ht="14.4" x14ac:dyDescent="0.3">
      <c r="A557" s="72"/>
      <c r="B557" s="72"/>
      <c r="C557" s="72"/>
      <c r="D557" s="72"/>
      <c r="E557" s="72"/>
      <c r="F557" s="72"/>
    </row>
    <row r="558" spans="1:6" ht="14.4" x14ac:dyDescent="0.3">
      <c r="A558" s="74"/>
      <c r="B558" s="74"/>
      <c r="C558" s="74"/>
      <c r="D558" s="74"/>
      <c r="E558" s="74"/>
      <c r="F558" s="74"/>
    </row>
    <row r="559" spans="1:6" ht="14.4" x14ac:dyDescent="0.3">
      <c r="A559" s="72"/>
      <c r="B559" s="72"/>
      <c r="C559" s="72"/>
      <c r="D559" s="72"/>
      <c r="E559" s="72"/>
      <c r="F559" s="72"/>
    </row>
    <row r="560" spans="1:6" ht="14.4" x14ac:dyDescent="0.3">
      <c r="A560" s="74"/>
      <c r="B560" s="74"/>
      <c r="C560" s="74"/>
      <c r="D560" s="74"/>
      <c r="E560" s="74"/>
      <c r="F560" s="74"/>
    </row>
    <row r="561" spans="1:6" ht="14.4" x14ac:dyDescent="0.3">
      <c r="A561" s="74"/>
      <c r="B561" s="74"/>
      <c r="C561" s="74"/>
      <c r="D561" s="74"/>
      <c r="E561" s="74"/>
      <c r="F561" s="74"/>
    </row>
    <row r="562" spans="1:6" ht="14.4" x14ac:dyDescent="0.3">
      <c r="A562" s="74"/>
      <c r="B562" s="74"/>
      <c r="C562" s="74"/>
      <c r="D562" s="74"/>
      <c r="E562" s="74"/>
      <c r="F562" s="74"/>
    </row>
    <row r="563" spans="1:6" ht="14.4" x14ac:dyDescent="0.3">
      <c r="A563" s="74"/>
      <c r="B563" s="74"/>
      <c r="C563" s="74"/>
      <c r="D563" s="74"/>
      <c r="E563" s="74"/>
      <c r="F563" s="74"/>
    </row>
    <row r="564" spans="1:6" ht="14.4" x14ac:dyDescent="0.3">
      <c r="A564" s="74"/>
      <c r="B564" s="74"/>
      <c r="C564" s="74"/>
      <c r="D564" s="74"/>
      <c r="E564" s="74"/>
      <c r="F564" s="74"/>
    </row>
    <row r="565" spans="1:6" ht="14.4" x14ac:dyDescent="0.3">
      <c r="A565" s="74"/>
      <c r="B565" s="74"/>
      <c r="C565" s="74"/>
      <c r="D565" s="74"/>
      <c r="E565" s="74"/>
      <c r="F565" s="74"/>
    </row>
    <row r="566" spans="1:6" ht="14.4" x14ac:dyDescent="0.3">
      <c r="A566" s="74"/>
      <c r="B566" s="74"/>
      <c r="C566" s="74"/>
      <c r="D566" s="74"/>
      <c r="E566" s="74"/>
      <c r="F566" s="74"/>
    </row>
    <row r="567" spans="1:6" ht="14.4" x14ac:dyDescent="0.3">
      <c r="A567" s="74"/>
      <c r="B567" s="74"/>
      <c r="C567" s="74"/>
      <c r="D567" s="74"/>
      <c r="E567" s="74"/>
      <c r="F567" s="74"/>
    </row>
    <row r="568" spans="1:6" ht="14.4" x14ac:dyDescent="0.3">
      <c r="A568" s="74"/>
      <c r="B568" s="74"/>
      <c r="C568" s="74"/>
      <c r="D568" s="74"/>
      <c r="E568" s="74"/>
      <c r="F568" s="74"/>
    </row>
    <row r="569" spans="1:6" ht="14.4" x14ac:dyDescent="0.3">
      <c r="A569" s="74"/>
      <c r="B569" s="74"/>
      <c r="C569" s="74"/>
      <c r="D569" s="74"/>
      <c r="E569" s="74"/>
      <c r="F569" s="74"/>
    </row>
    <row r="570" spans="1:6" ht="14.4" x14ac:dyDescent="0.3">
      <c r="A570" s="74"/>
      <c r="B570" s="74"/>
      <c r="C570" s="74"/>
      <c r="D570" s="74"/>
      <c r="E570" s="74"/>
      <c r="F570" s="74"/>
    </row>
    <row r="571" spans="1:6" ht="14.4" x14ac:dyDescent="0.3">
      <c r="A571" s="74"/>
      <c r="B571" s="74"/>
      <c r="C571" s="74"/>
      <c r="D571" s="74"/>
      <c r="E571" s="74"/>
      <c r="F571" s="74"/>
    </row>
    <row r="572" spans="1:6" ht="14.4" x14ac:dyDescent="0.3">
      <c r="A572" s="74"/>
      <c r="B572" s="74"/>
      <c r="C572" s="74"/>
      <c r="D572" s="74"/>
      <c r="E572" s="74"/>
      <c r="F572" s="74"/>
    </row>
    <row r="573" spans="1:6" ht="14.4" x14ac:dyDescent="0.3">
      <c r="A573" s="74"/>
      <c r="B573" s="74"/>
      <c r="C573" s="74"/>
      <c r="D573" s="74"/>
      <c r="E573" s="74"/>
      <c r="F573" s="74"/>
    </row>
    <row r="574" spans="1:6" ht="14.4" x14ac:dyDescent="0.3">
      <c r="A574" s="74"/>
      <c r="B574" s="74"/>
      <c r="C574" s="74"/>
      <c r="D574" s="74"/>
      <c r="E574" s="74"/>
      <c r="F574" s="74"/>
    </row>
    <row r="575" spans="1:6" ht="14.4" x14ac:dyDescent="0.3">
      <c r="A575" s="74"/>
      <c r="B575" s="74"/>
      <c r="C575" s="74"/>
      <c r="D575" s="74"/>
      <c r="E575" s="74"/>
      <c r="F575" s="74"/>
    </row>
    <row r="576" spans="1:6" ht="14.4" x14ac:dyDescent="0.3">
      <c r="A576" s="74"/>
      <c r="B576" s="74"/>
      <c r="C576" s="74"/>
      <c r="D576" s="74"/>
      <c r="E576" s="74"/>
      <c r="F576" s="74"/>
    </row>
    <row r="577" spans="1:6" ht="14.4" x14ac:dyDescent="0.3">
      <c r="A577" s="74"/>
      <c r="B577" s="74"/>
      <c r="C577" s="74"/>
      <c r="D577" s="74"/>
      <c r="E577" s="74"/>
      <c r="F577" s="74"/>
    </row>
    <row r="578" spans="1:6" ht="14.4" x14ac:dyDescent="0.3">
      <c r="A578" s="74"/>
      <c r="B578" s="74"/>
      <c r="C578" s="74"/>
      <c r="D578" s="74"/>
      <c r="E578" s="74"/>
      <c r="F578" s="74"/>
    </row>
    <row r="579" spans="1:6" ht="14.4" x14ac:dyDescent="0.3">
      <c r="A579" s="74"/>
      <c r="B579" s="74"/>
      <c r="C579" s="74"/>
      <c r="D579" s="74"/>
      <c r="E579" s="74"/>
      <c r="F579" s="74"/>
    </row>
    <row r="580" spans="1:6" ht="14.4" x14ac:dyDescent="0.3">
      <c r="A580" s="74"/>
      <c r="B580" s="74"/>
      <c r="C580" s="74"/>
      <c r="D580" s="74"/>
      <c r="E580" s="74"/>
      <c r="F580" s="74"/>
    </row>
    <row r="581" spans="1:6" ht="14.4" x14ac:dyDescent="0.3">
      <c r="A581" s="74"/>
      <c r="B581" s="74"/>
      <c r="C581" s="74"/>
      <c r="D581" s="74"/>
      <c r="E581" s="74"/>
      <c r="F581" s="74"/>
    </row>
    <row r="582" spans="1:6" ht="14.4" x14ac:dyDescent="0.3">
      <c r="A582" s="74"/>
      <c r="B582" s="74"/>
      <c r="C582" s="74"/>
      <c r="D582" s="74"/>
      <c r="E582" s="74"/>
      <c r="F582" s="74"/>
    </row>
    <row r="583" spans="1:6" ht="14.4" x14ac:dyDescent="0.3">
      <c r="A583" s="74"/>
      <c r="B583" s="74"/>
      <c r="C583" s="74"/>
      <c r="D583" s="74"/>
      <c r="E583" s="74"/>
      <c r="F583" s="74"/>
    </row>
    <row r="584" spans="1:6" ht="14.4" x14ac:dyDescent="0.3">
      <c r="A584" s="74"/>
      <c r="B584" s="74"/>
      <c r="C584" s="74"/>
      <c r="D584" s="74"/>
      <c r="E584" s="74"/>
      <c r="F584" s="74"/>
    </row>
    <row r="585" spans="1:6" ht="14.4" x14ac:dyDescent="0.3">
      <c r="A585" s="74"/>
      <c r="B585" s="74"/>
      <c r="C585" s="74"/>
      <c r="D585" s="74"/>
      <c r="E585" s="74"/>
      <c r="F585" s="74"/>
    </row>
    <row r="586" spans="1:6" ht="14.4" x14ac:dyDescent="0.3">
      <c r="A586" s="74"/>
      <c r="B586" s="74"/>
      <c r="C586" s="74"/>
      <c r="D586" s="74"/>
      <c r="E586" s="74"/>
      <c r="F586" s="74"/>
    </row>
    <row r="587" spans="1:6" ht="14.4" x14ac:dyDescent="0.3">
      <c r="A587" s="74"/>
      <c r="B587" s="74"/>
      <c r="C587" s="74"/>
      <c r="D587" s="74"/>
      <c r="E587" s="74"/>
      <c r="F587" s="74"/>
    </row>
    <row r="588" spans="1:6" ht="14.4" x14ac:dyDescent="0.3">
      <c r="A588" s="74"/>
      <c r="B588" s="74"/>
      <c r="C588" s="74"/>
      <c r="D588" s="74"/>
      <c r="E588" s="74"/>
      <c r="F588" s="74"/>
    </row>
    <row r="589" spans="1:6" ht="14.4" x14ac:dyDescent="0.3">
      <c r="A589" s="74"/>
      <c r="B589" s="74"/>
      <c r="C589" s="74"/>
      <c r="D589" s="74"/>
      <c r="E589" s="74"/>
      <c r="F589" s="74"/>
    </row>
    <row r="590" spans="1:6" ht="14.4" x14ac:dyDescent="0.3">
      <c r="A590" s="74"/>
      <c r="B590" s="74"/>
      <c r="C590" s="74"/>
      <c r="D590" s="74"/>
      <c r="E590" s="74"/>
      <c r="F590" s="74"/>
    </row>
    <row r="591" spans="1:6" ht="14.4" x14ac:dyDescent="0.3">
      <c r="A591" s="74"/>
      <c r="B591" s="74"/>
      <c r="C591" s="74"/>
      <c r="D591" s="74"/>
      <c r="E591" s="74"/>
      <c r="F591" s="74"/>
    </row>
    <row r="592" spans="1:6" ht="14.4" x14ac:dyDescent="0.3">
      <c r="A592" s="74"/>
      <c r="B592" s="74"/>
      <c r="C592" s="74"/>
      <c r="D592" s="74"/>
      <c r="E592" s="74"/>
      <c r="F592" s="74"/>
    </row>
    <row r="593" spans="1:6" ht="14.4" x14ac:dyDescent="0.3">
      <c r="A593" s="74"/>
      <c r="B593" s="74"/>
      <c r="C593" s="74"/>
      <c r="D593" s="74"/>
      <c r="E593" s="74"/>
      <c r="F593" s="74"/>
    </row>
    <row r="594" spans="1:6" ht="14.4" x14ac:dyDescent="0.3">
      <c r="A594" s="74"/>
      <c r="B594" s="74"/>
      <c r="C594" s="74"/>
      <c r="D594" s="74"/>
      <c r="E594" s="74"/>
      <c r="F594" s="74"/>
    </row>
    <row r="595" spans="1:6" ht="14.4" x14ac:dyDescent="0.3">
      <c r="A595" s="74"/>
      <c r="B595" s="74"/>
      <c r="C595" s="74"/>
      <c r="D595" s="74"/>
      <c r="E595" s="74"/>
      <c r="F595" s="74"/>
    </row>
    <row r="596" spans="1:6" ht="14.4" x14ac:dyDescent="0.3">
      <c r="A596" s="74"/>
      <c r="B596" s="74"/>
      <c r="C596" s="74"/>
      <c r="D596" s="74"/>
      <c r="E596" s="74"/>
      <c r="F596" s="74"/>
    </row>
    <row r="597" spans="1:6" ht="14.4" x14ac:dyDescent="0.3">
      <c r="A597" s="74"/>
      <c r="B597" s="74"/>
      <c r="C597" s="74"/>
      <c r="D597" s="74"/>
      <c r="E597" s="74"/>
      <c r="F597" s="74"/>
    </row>
    <row r="598" spans="1:6" ht="14.4" x14ac:dyDescent="0.3">
      <c r="A598" s="74"/>
      <c r="B598" s="74"/>
      <c r="C598" s="74"/>
      <c r="D598" s="74"/>
      <c r="E598" s="74"/>
      <c r="F598" s="74"/>
    </row>
    <row r="599" spans="1:6" ht="14.4" x14ac:dyDescent="0.3">
      <c r="A599" s="72"/>
      <c r="B599" s="72"/>
      <c r="C599" s="72"/>
      <c r="D599" s="72"/>
      <c r="E599" s="72"/>
      <c r="F599" s="72"/>
    </row>
    <row r="600" spans="1:6" ht="14.4" x14ac:dyDescent="0.3">
      <c r="A600" s="74"/>
      <c r="B600" s="74"/>
      <c r="C600" s="74"/>
      <c r="D600" s="74"/>
      <c r="E600" s="74"/>
      <c r="F600" s="74"/>
    </row>
    <row r="601" spans="1:6" ht="14.4" x14ac:dyDescent="0.3">
      <c r="A601" s="74"/>
      <c r="B601" s="74"/>
      <c r="C601" s="74"/>
      <c r="D601" s="74"/>
      <c r="E601" s="74"/>
      <c r="F601" s="74"/>
    </row>
    <row r="602" spans="1:6" ht="14.4" x14ac:dyDescent="0.3">
      <c r="A602" s="72"/>
      <c r="B602" s="72"/>
      <c r="C602" s="72"/>
      <c r="D602" s="72"/>
      <c r="E602" s="72"/>
      <c r="F602" s="72"/>
    </row>
    <row r="603" spans="1:6" ht="14.4" x14ac:dyDescent="0.3">
      <c r="A603" s="72"/>
      <c r="B603" s="72"/>
      <c r="C603" s="72"/>
      <c r="D603" s="72"/>
      <c r="E603" s="72"/>
      <c r="F603" s="72"/>
    </row>
    <row r="604" spans="1:6" ht="14.4" x14ac:dyDescent="0.3">
      <c r="A604" s="72"/>
      <c r="B604" s="72"/>
      <c r="C604" s="72"/>
      <c r="D604" s="72"/>
      <c r="E604" s="72"/>
      <c r="F604" s="72"/>
    </row>
    <row r="605" spans="1:6" ht="14.4" x14ac:dyDescent="0.3">
      <c r="A605" s="72"/>
      <c r="B605" s="72"/>
      <c r="C605" s="72"/>
      <c r="D605" s="72"/>
      <c r="E605" s="72"/>
      <c r="F605" s="72"/>
    </row>
    <row r="606" spans="1:6" ht="14.4" x14ac:dyDescent="0.3">
      <c r="A606" s="72"/>
      <c r="B606" s="72"/>
      <c r="C606" s="72"/>
      <c r="D606" s="72"/>
      <c r="E606" s="72"/>
      <c r="F606" s="72"/>
    </row>
    <row r="607" spans="1:6" ht="14.4" x14ac:dyDescent="0.3">
      <c r="A607" s="72"/>
      <c r="B607" s="72"/>
      <c r="C607" s="72"/>
      <c r="D607" s="72"/>
      <c r="E607" s="72"/>
      <c r="F607" s="72"/>
    </row>
    <row r="608" spans="1:6" ht="14.4" x14ac:dyDescent="0.3">
      <c r="A608" s="72"/>
      <c r="B608" s="72"/>
      <c r="C608" s="72"/>
      <c r="D608" s="72"/>
      <c r="E608" s="72"/>
      <c r="F608" s="72"/>
    </row>
    <row r="609" spans="1:6" ht="14.4" x14ac:dyDescent="0.3">
      <c r="A609" s="72"/>
      <c r="B609" s="72"/>
      <c r="C609" s="72"/>
      <c r="D609" s="72"/>
      <c r="E609" s="72"/>
      <c r="F609" s="72"/>
    </row>
    <row r="610" spans="1:6" ht="14.4" x14ac:dyDescent="0.3">
      <c r="A610" s="72"/>
      <c r="B610" s="72"/>
      <c r="C610" s="72"/>
      <c r="D610" s="72"/>
      <c r="E610" s="72"/>
      <c r="F610" s="72"/>
    </row>
    <row r="612" spans="1:6" ht="14.4" x14ac:dyDescent="0.3">
      <c r="A612" s="72"/>
      <c r="B612" s="72"/>
      <c r="C612" s="72"/>
      <c r="D612" s="72"/>
      <c r="E612" s="72"/>
      <c r="F612" s="72"/>
    </row>
    <row r="613" spans="1:6" ht="14.4" x14ac:dyDescent="0.3">
      <c r="A613" s="72"/>
      <c r="B613" s="72"/>
      <c r="C613" s="72"/>
      <c r="D613" s="72"/>
      <c r="E613" s="72"/>
      <c r="F613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9"/>
  <sheetViews>
    <sheetView workbookViewId="0">
      <selection sqref="A1:F329"/>
    </sheetView>
  </sheetViews>
  <sheetFormatPr defaultRowHeight="13.2" x14ac:dyDescent="0.25"/>
  <sheetData>
    <row r="1" spans="1:6" ht="14.4" x14ac:dyDescent="0.3">
      <c r="A1" s="92" t="s">
        <v>315</v>
      </c>
      <c r="B1" s="92"/>
      <c r="C1" s="92"/>
      <c r="D1" s="92"/>
      <c r="E1" s="92"/>
      <c r="F1" s="92"/>
    </row>
    <row r="2" spans="1:6" ht="14.4" x14ac:dyDescent="0.3">
      <c r="A2" s="92" t="s">
        <v>234</v>
      </c>
      <c r="B2" s="92" t="s">
        <v>237</v>
      </c>
      <c r="C2" s="92" t="s">
        <v>238</v>
      </c>
      <c r="D2" s="92" t="s">
        <v>239</v>
      </c>
      <c r="E2" s="92" t="s">
        <v>257</v>
      </c>
      <c r="F2" s="92" t="s">
        <v>241</v>
      </c>
    </row>
    <row r="3" spans="1:6" ht="14.4" x14ac:dyDescent="0.3">
      <c r="A3" s="92" t="s">
        <v>23</v>
      </c>
      <c r="B3" s="92" t="s">
        <v>24</v>
      </c>
      <c r="C3" s="92">
        <v>0.13</v>
      </c>
      <c r="D3" s="92">
        <v>0.128</v>
      </c>
      <c r="E3" s="92">
        <v>3.0000000000000001E-3</v>
      </c>
      <c r="F3" s="92">
        <v>2.46</v>
      </c>
    </row>
    <row r="4" spans="1:6" ht="14.4" x14ac:dyDescent="0.3">
      <c r="A4" s="92" t="s">
        <v>258</v>
      </c>
      <c r="B4" s="92" t="s">
        <v>25</v>
      </c>
      <c r="C4" s="92">
        <v>0.124</v>
      </c>
      <c r="D4" s="92" t="s">
        <v>258</v>
      </c>
      <c r="E4" s="92" t="s">
        <v>258</v>
      </c>
      <c r="F4" s="92" t="s">
        <v>258</v>
      </c>
    </row>
    <row r="5" spans="1:6" ht="14.4" x14ac:dyDescent="0.3">
      <c r="A5" s="92" t="s">
        <v>258</v>
      </c>
      <c r="B5" s="92" t="s">
        <v>26</v>
      </c>
      <c r="C5" s="92">
        <v>0.13</v>
      </c>
      <c r="D5" s="92" t="s">
        <v>258</v>
      </c>
      <c r="E5" s="92" t="s">
        <v>258</v>
      </c>
      <c r="F5" s="92" t="s">
        <v>258</v>
      </c>
    </row>
    <row r="6" spans="1:6" ht="14.4" x14ac:dyDescent="0.3">
      <c r="A6" s="92" t="s">
        <v>27</v>
      </c>
      <c r="B6" s="92" t="s">
        <v>28</v>
      </c>
      <c r="C6" s="92">
        <v>0.97399999999999998</v>
      </c>
      <c r="D6" s="92">
        <v>0.97199999999999998</v>
      </c>
      <c r="E6" s="92">
        <v>1.4999999999999999E-2</v>
      </c>
      <c r="F6" s="92">
        <v>1.54</v>
      </c>
    </row>
    <row r="7" spans="1:6" ht="14.4" x14ac:dyDescent="0.3">
      <c r="A7" s="92" t="s">
        <v>258</v>
      </c>
      <c r="B7" s="92" t="s">
        <v>29</v>
      </c>
      <c r="C7" s="92">
        <v>0.95599999999999996</v>
      </c>
      <c r="D7" s="92" t="s">
        <v>258</v>
      </c>
      <c r="E7" s="92" t="s">
        <v>258</v>
      </c>
      <c r="F7" s="92" t="s">
        <v>258</v>
      </c>
    </row>
    <row r="8" spans="1:6" ht="14.4" x14ac:dyDescent="0.3">
      <c r="A8" s="92" t="s">
        <v>258</v>
      </c>
      <c r="B8" s="92" t="s">
        <v>30</v>
      </c>
      <c r="C8" s="92">
        <v>0.98599999999999999</v>
      </c>
      <c r="D8" s="92" t="s">
        <v>258</v>
      </c>
      <c r="E8" s="92" t="s">
        <v>258</v>
      </c>
      <c r="F8" s="92" t="s">
        <v>258</v>
      </c>
    </row>
    <row r="9" spans="1:6" ht="14.4" x14ac:dyDescent="0.3">
      <c r="A9" s="92" t="s">
        <v>31</v>
      </c>
      <c r="B9" s="92" t="s">
        <v>32</v>
      </c>
      <c r="C9" s="92">
        <v>0.83</v>
      </c>
      <c r="D9" s="92">
        <v>0.83399999999999996</v>
      </c>
      <c r="E9" s="92">
        <v>1.4999999999999999E-2</v>
      </c>
      <c r="F9" s="92">
        <v>1.81</v>
      </c>
    </row>
    <row r="10" spans="1:6" ht="14.4" x14ac:dyDescent="0.3">
      <c r="A10" s="92" t="s">
        <v>258</v>
      </c>
      <c r="B10" s="92" t="s">
        <v>33</v>
      </c>
      <c r="C10" s="92">
        <v>0.82099999999999995</v>
      </c>
      <c r="D10" s="92" t="s">
        <v>258</v>
      </c>
      <c r="E10" s="92" t="s">
        <v>258</v>
      </c>
      <c r="F10" s="92" t="s">
        <v>258</v>
      </c>
    </row>
    <row r="11" spans="1:6" ht="14.4" x14ac:dyDescent="0.3">
      <c r="A11" s="92" t="s">
        <v>258</v>
      </c>
      <c r="B11" s="92" t="s">
        <v>34</v>
      </c>
      <c r="C11" s="92">
        <v>0.85</v>
      </c>
      <c r="D11" s="92" t="s">
        <v>258</v>
      </c>
      <c r="E11" s="92" t="s">
        <v>258</v>
      </c>
      <c r="F11" s="92" t="s">
        <v>258</v>
      </c>
    </row>
    <row r="12" spans="1:6" ht="14.4" x14ac:dyDescent="0.3">
      <c r="A12" s="92" t="s">
        <v>35</v>
      </c>
      <c r="B12" s="92" t="s">
        <v>36</v>
      </c>
      <c r="C12" s="92">
        <v>0.87</v>
      </c>
      <c r="D12" s="92">
        <v>0.87</v>
      </c>
      <c r="E12" s="92">
        <v>1E-3</v>
      </c>
      <c r="F12" s="92">
        <v>0.06</v>
      </c>
    </row>
    <row r="13" spans="1:6" ht="14.4" x14ac:dyDescent="0.3">
      <c r="A13" s="92" t="s">
        <v>258</v>
      </c>
      <c r="B13" s="92" t="s">
        <v>37</v>
      </c>
      <c r="C13" s="92">
        <v>0.87</v>
      </c>
      <c r="D13" s="92" t="s">
        <v>258</v>
      </c>
      <c r="E13" s="92" t="s">
        <v>258</v>
      </c>
      <c r="F13" s="92" t="s">
        <v>258</v>
      </c>
    </row>
    <row r="14" spans="1:6" ht="14.4" x14ac:dyDescent="0.3">
      <c r="A14" s="92" t="s">
        <v>258</v>
      </c>
      <c r="B14" s="92" t="s">
        <v>38</v>
      </c>
      <c r="C14" s="92">
        <v>0.86899999999999999</v>
      </c>
      <c r="D14" s="92" t="s">
        <v>258</v>
      </c>
      <c r="E14" s="92" t="s">
        <v>258</v>
      </c>
      <c r="F14" s="92" t="s">
        <v>258</v>
      </c>
    </row>
    <row r="15" spans="1:6" ht="14.4" x14ac:dyDescent="0.3">
      <c r="A15" s="92" t="s">
        <v>39</v>
      </c>
      <c r="B15" s="92" t="s">
        <v>40</v>
      </c>
      <c r="C15" s="92">
        <v>0.70199999999999996</v>
      </c>
      <c r="D15" s="92">
        <v>0.70899999999999996</v>
      </c>
      <c r="E15" s="92">
        <v>7.0000000000000001E-3</v>
      </c>
      <c r="F15" s="92">
        <v>1.01</v>
      </c>
    </row>
    <row r="16" spans="1:6" ht="14.4" x14ac:dyDescent="0.3">
      <c r="A16" s="92" t="s">
        <v>258</v>
      </c>
      <c r="B16" s="92" t="s">
        <v>41</v>
      </c>
      <c r="C16" s="92">
        <v>0.71599999999999997</v>
      </c>
      <c r="D16" s="92" t="s">
        <v>258</v>
      </c>
      <c r="E16" s="92" t="s">
        <v>258</v>
      </c>
      <c r="F16" s="92" t="s">
        <v>258</v>
      </c>
    </row>
    <row r="17" spans="1:6" ht="14.4" x14ac:dyDescent="0.3">
      <c r="A17" s="92" t="s">
        <v>258</v>
      </c>
      <c r="B17" s="92" t="s">
        <v>42</v>
      </c>
      <c r="C17" s="92">
        <v>0.70899999999999996</v>
      </c>
      <c r="D17" s="92" t="s">
        <v>258</v>
      </c>
      <c r="E17" s="92" t="s">
        <v>258</v>
      </c>
      <c r="F17" s="92" t="s">
        <v>258</v>
      </c>
    </row>
    <row r="18" spans="1:6" ht="14.4" x14ac:dyDescent="0.3">
      <c r="A18" s="92" t="s">
        <v>43</v>
      </c>
      <c r="B18" s="92" t="s">
        <v>44</v>
      </c>
      <c r="C18" s="92">
        <v>0.85099999999999998</v>
      </c>
      <c r="D18" s="92">
        <v>0.83499999999999996</v>
      </c>
      <c r="E18" s="92">
        <v>1.4999999999999999E-2</v>
      </c>
      <c r="F18" s="92">
        <v>1.77</v>
      </c>
    </row>
    <row r="19" spans="1:6" ht="14.4" x14ac:dyDescent="0.3">
      <c r="A19" s="92" t="s">
        <v>258</v>
      </c>
      <c r="B19" s="92" t="s">
        <v>45</v>
      </c>
      <c r="C19" s="92">
        <v>0.82199999999999995</v>
      </c>
      <c r="D19" s="92" t="s">
        <v>258</v>
      </c>
      <c r="E19" s="92" t="s">
        <v>258</v>
      </c>
      <c r="F19" s="92" t="s">
        <v>258</v>
      </c>
    </row>
    <row r="20" spans="1:6" ht="14.4" x14ac:dyDescent="0.3">
      <c r="A20" s="92" t="s">
        <v>258</v>
      </c>
      <c r="B20" s="92" t="s">
        <v>46</v>
      </c>
      <c r="C20" s="92">
        <v>0.83199999999999996</v>
      </c>
      <c r="D20" s="92" t="s">
        <v>258</v>
      </c>
      <c r="E20" s="92" t="s">
        <v>258</v>
      </c>
      <c r="F20" s="92" t="s">
        <v>258</v>
      </c>
    </row>
    <row r="21" spans="1:6" ht="14.4" x14ac:dyDescent="0.3">
      <c r="A21" s="92" t="s">
        <v>47</v>
      </c>
      <c r="B21" s="92" t="s">
        <v>48</v>
      </c>
      <c r="C21" s="92">
        <v>4.0000000000000001E-3</v>
      </c>
      <c r="D21" s="92">
        <v>4.0000000000000001E-3</v>
      </c>
      <c r="E21" s="92">
        <v>1E-3</v>
      </c>
      <c r="F21" s="92">
        <v>13.88</v>
      </c>
    </row>
    <row r="22" spans="1:6" ht="14.4" x14ac:dyDescent="0.3">
      <c r="A22" s="92" t="s">
        <v>258</v>
      </c>
      <c r="B22" s="92" t="s">
        <v>49</v>
      </c>
      <c r="C22" s="92">
        <v>5.0000000000000001E-3</v>
      </c>
      <c r="D22" s="92" t="s">
        <v>258</v>
      </c>
      <c r="E22" s="92" t="s">
        <v>258</v>
      </c>
      <c r="F22" s="92" t="s">
        <v>258</v>
      </c>
    </row>
    <row r="23" spans="1:6" ht="14.4" x14ac:dyDescent="0.3">
      <c r="A23" s="92" t="s">
        <v>258</v>
      </c>
      <c r="B23" s="92" t="s">
        <v>50</v>
      </c>
      <c r="C23" s="92">
        <v>3.0000000000000001E-3</v>
      </c>
      <c r="D23" s="92" t="s">
        <v>258</v>
      </c>
      <c r="E23" s="92" t="s">
        <v>258</v>
      </c>
      <c r="F23" s="92" t="s">
        <v>258</v>
      </c>
    </row>
    <row r="24" spans="1:6" ht="14.4" x14ac:dyDescent="0.3">
      <c r="A24" s="92" t="s">
        <v>51</v>
      </c>
      <c r="B24" s="92" t="s">
        <v>52</v>
      </c>
      <c r="C24" s="92">
        <v>0.73599999999999999</v>
      </c>
      <c r="D24" s="92">
        <v>0.747</v>
      </c>
      <c r="E24" s="92">
        <v>1.2E-2</v>
      </c>
      <c r="F24" s="92">
        <v>1.61</v>
      </c>
    </row>
    <row r="25" spans="1:6" ht="14.4" x14ac:dyDescent="0.3">
      <c r="A25" s="92" t="s">
        <v>258</v>
      </c>
      <c r="B25" s="92" t="s">
        <v>53</v>
      </c>
      <c r="C25" s="92">
        <v>0.745</v>
      </c>
      <c r="D25" s="92" t="s">
        <v>258</v>
      </c>
      <c r="E25" s="92" t="s">
        <v>258</v>
      </c>
      <c r="F25" s="92" t="s">
        <v>258</v>
      </c>
    </row>
    <row r="26" spans="1:6" ht="14.4" x14ac:dyDescent="0.3">
      <c r="A26" s="92" t="s">
        <v>258</v>
      </c>
      <c r="B26" s="92" t="s">
        <v>54</v>
      </c>
      <c r="C26" s="92">
        <v>0.76</v>
      </c>
      <c r="D26" s="92" t="s">
        <v>258</v>
      </c>
      <c r="E26" s="92" t="s">
        <v>258</v>
      </c>
      <c r="F26" s="92" t="s">
        <v>258</v>
      </c>
    </row>
    <row r="27" spans="1:6" ht="14.4" x14ac:dyDescent="0.3">
      <c r="A27" s="92" t="s">
        <v>55</v>
      </c>
      <c r="B27" s="92" t="s">
        <v>56</v>
      </c>
      <c r="C27" s="92">
        <v>0.94499999999999995</v>
      </c>
      <c r="D27" s="92">
        <v>0.96299999999999997</v>
      </c>
      <c r="E27" s="92">
        <v>0.02</v>
      </c>
      <c r="F27" s="92">
        <v>2.0299999999999998</v>
      </c>
    </row>
    <row r="28" spans="1:6" ht="14.4" x14ac:dyDescent="0.3">
      <c r="A28" s="92" t="s">
        <v>258</v>
      </c>
      <c r="B28" s="92" t="s">
        <v>57</v>
      </c>
      <c r="C28" s="92">
        <v>0.96099999999999997</v>
      </c>
      <c r="D28" s="92" t="s">
        <v>258</v>
      </c>
      <c r="E28" s="92" t="s">
        <v>258</v>
      </c>
      <c r="F28" s="92" t="s">
        <v>258</v>
      </c>
    </row>
    <row r="29" spans="1:6" ht="14.4" x14ac:dyDescent="0.3">
      <c r="A29" s="92" t="s">
        <v>258</v>
      </c>
      <c r="B29" s="92" t="s">
        <v>58</v>
      </c>
      <c r="C29" s="92">
        <v>0.98399999999999999</v>
      </c>
      <c r="D29" s="92" t="s">
        <v>258</v>
      </c>
      <c r="E29" s="92" t="s">
        <v>258</v>
      </c>
      <c r="F29" s="92" t="s">
        <v>258</v>
      </c>
    </row>
    <row r="30" spans="1:6" ht="14.4" x14ac:dyDescent="0.3">
      <c r="A30" s="92" t="s">
        <v>59</v>
      </c>
      <c r="B30" s="92" t="s">
        <v>60</v>
      </c>
      <c r="C30" s="92">
        <v>0.82399999999999995</v>
      </c>
      <c r="D30" s="92">
        <v>0.82499999999999996</v>
      </c>
      <c r="E30" s="92">
        <v>1E-3</v>
      </c>
      <c r="F30" s="92">
        <v>0.17</v>
      </c>
    </row>
    <row r="31" spans="1:6" ht="14.4" x14ac:dyDescent="0.3">
      <c r="A31" s="92" t="s">
        <v>258</v>
      </c>
      <c r="B31" s="92" t="s">
        <v>61</v>
      </c>
      <c r="C31" s="92">
        <v>0.82499999999999996</v>
      </c>
      <c r="D31" s="92" t="s">
        <v>258</v>
      </c>
      <c r="E31" s="92" t="s">
        <v>258</v>
      </c>
      <c r="F31" s="92" t="s">
        <v>258</v>
      </c>
    </row>
    <row r="32" spans="1:6" ht="14.4" x14ac:dyDescent="0.3">
      <c r="A32" s="92" t="s">
        <v>258</v>
      </c>
      <c r="B32" s="92" t="s">
        <v>62</v>
      </c>
      <c r="C32" s="92">
        <v>0.82599999999999996</v>
      </c>
      <c r="D32" s="92" t="s">
        <v>258</v>
      </c>
      <c r="E32" s="92" t="s">
        <v>258</v>
      </c>
      <c r="F32" s="92" t="s">
        <v>258</v>
      </c>
    </row>
    <row r="33" spans="1:6" ht="14.4" x14ac:dyDescent="0.3">
      <c r="A33" s="92" t="s">
        <v>63</v>
      </c>
      <c r="B33" s="92" t="s">
        <v>64</v>
      </c>
      <c r="C33" s="92">
        <v>0.86099999999999999</v>
      </c>
      <c r="D33" s="92">
        <v>0.86</v>
      </c>
      <c r="E33" s="92">
        <v>2E-3</v>
      </c>
      <c r="F33" s="92">
        <v>0.24</v>
      </c>
    </row>
    <row r="34" spans="1:6" ht="14.4" x14ac:dyDescent="0.3">
      <c r="A34" s="92" t="s">
        <v>258</v>
      </c>
      <c r="B34" s="92" t="s">
        <v>65</v>
      </c>
      <c r="C34" s="92">
        <v>0.85799999999999998</v>
      </c>
      <c r="D34" s="92" t="s">
        <v>258</v>
      </c>
      <c r="E34" s="92" t="s">
        <v>258</v>
      </c>
      <c r="F34" s="92" t="s">
        <v>258</v>
      </c>
    </row>
    <row r="35" spans="1:6" ht="14.4" x14ac:dyDescent="0.3">
      <c r="A35" s="92" t="s">
        <v>258</v>
      </c>
      <c r="B35" s="92" t="s">
        <v>66</v>
      </c>
      <c r="C35" s="92">
        <v>0.86099999999999999</v>
      </c>
      <c r="D35" s="92" t="s">
        <v>258</v>
      </c>
      <c r="E35" s="92" t="s">
        <v>258</v>
      </c>
      <c r="F35" s="92" t="s">
        <v>258</v>
      </c>
    </row>
    <row r="36" spans="1:6" ht="14.4" x14ac:dyDescent="0.3">
      <c r="A36" s="92" t="s">
        <v>67</v>
      </c>
      <c r="B36" s="92" t="s">
        <v>68</v>
      </c>
      <c r="C36" s="92">
        <v>0.69599999999999995</v>
      </c>
      <c r="D36" s="92">
        <v>0.69499999999999995</v>
      </c>
      <c r="E36" s="92">
        <v>6.0000000000000001E-3</v>
      </c>
      <c r="F36" s="92">
        <v>0.82</v>
      </c>
    </row>
    <row r="37" spans="1:6" ht="14.4" x14ac:dyDescent="0.3">
      <c r="A37" s="92" t="s">
        <v>258</v>
      </c>
      <c r="B37" s="92" t="s">
        <v>69</v>
      </c>
      <c r="C37" s="92">
        <v>0.68799999999999994</v>
      </c>
      <c r="D37" s="92" t="s">
        <v>258</v>
      </c>
      <c r="E37" s="92" t="s">
        <v>258</v>
      </c>
      <c r="F37" s="92" t="s">
        <v>258</v>
      </c>
    </row>
    <row r="38" spans="1:6" ht="14.4" x14ac:dyDescent="0.3">
      <c r="A38" s="92" t="s">
        <v>258</v>
      </c>
      <c r="B38" s="92" t="s">
        <v>70</v>
      </c>
      <c r="C38" s="92">
        <v>0.69899999999999995</v>
      </c>
      <c r="D38" s="92" t="s">
        <v>258</v>
      </c>
      <c r="E38" s="92" t="s">
        <v>258</v>
      </c>
      <c r="F38" s="92" t="s">
        <v>258</v>
      </c>
    </row>
    <row r="39" spans="1:6" ht="14.4" x14ac:dyDescent="0.3">
      <c r="A39" s="92" t="s">
        <v>71</v>
      </c>
      <c r="B39" s="92" t="s">
        <v>72</v>
      </c>
      <c r="C39" s="92">
        <v>0.64700000000000002</v>
      </c>
      <c r="D39" s="92">
        <v>0.63500000000000001</v>
      </c>
      <c r="E39" s="92">
        <v>1.4E-2</v>
      </c>
      <c r="F39" s="92">
        <v>2.21</v>
      </c>
    </row>
    <row r="40" spans="1:6" ht="14.4" x14ac:dyDescent="0.3">
      <c r="A40" s="92" t="s">
        <v>258</v>
      </c>
      <c r="B40" s="92" t="s">
        <v>73</v>
      </c>
      <c r="C40" s="92">
        <v>0.63900000000000001</v>
      </c>
      <c r="D40" s="92" t="s">
        <v>258</v>
      </c>
      <c r="E40" s="92" t="s">
        <v>258</v>
      </c>
      <c r="F40" s="92" t="s">
        <v>258</v>
      </c>
    </row>
    <row r="41" spans="1:6" ht="14.4" x14ac:dyDescent="0.3">
      <c r="A41" s="92" t="s">
        <v>258</v>
      </c>
      <c r="B41" s="92" t="s">
        <v>74</v>
      </c>
      <c r="C41" s="92">
        <v>0.62</v>
      </c>
      <c r="D41" s="92" t="s">
        <v>258</v>
      </c>
      <c r="E41" s="92" t="s">
        <v>258</v>
      </c>
      <c r="F41" s="92" t="s">
        <v>258</v>
      </c>
    </row>
    <row r="42" spans="1:6" ht="14.4" x14ac:dyDescent="0.3">
      <c r="A42" s="92" t="s">
        <v>75</v>
      </c>
      <c r="B42" s="92" t="s">
        <v>76</v>
      </c>
      <c r="C42" s="92">
        <v>0.28399999999999997</v>
      </c>
      <c r="D42" s="92">
        <v>0.27400000000000002</v>
      </c>
      <c r="E42" s="92">
        <v>2.3E-2</v>
      </c>
      <c r="F42" s="92">
        <v>8.23</v>
      </c>
    </row>
    <row r="43" spans="1:6" ht="14.4" x14ac:dyDescent="0.3">
      <c r="A43" s="92" t="s">
        <v>258</v>
      </c>
      <c r="B43" s="92" t="s">
        <v>77</v>
      </c>
      <c r="C43" s="92">
        <v>0.249</v>
      </c>
      <c r="D43" s="92" t="s">
        <v>258</v>
      </c>
      <c r="E43" s="92" t="s">
        <v>258</v>
      </c>
      <c r="F43" s="92" t="s">
        <v>258</v>
      </c>
    </row>
    <row r="44" spans="1:6" ht="14.4" x14ac:dyDescent="0.3">
      <c r="A44" s="92" t="s">
        <v>258</v>
      </c>
      <c r="B44" s="92" t="s">
        <v>78</v>
      </c>
      <c r="C44" s="92">
        <v>0.29099999999999998</v>
      </c>
      <c r="D44" s="92" t="s">
        <v>258</v>
      </c>
      <c r="E44" s="92" t="s">
        <v>258</v>
      </c>
      <c r="F44" s="92" t="s">
        <v>258</v>
      </c>
    </row>
    <row r="45" spans="1:6" ht="14.4" x14ac:dyDescent="0.3">
      <c r="A45" s="92" t="s">
        <v>79</v>
      </c>
      <c r="B45" s="92" t="s">
        <v>80</v>
      </c>
      <c r="C45" s="92">
        <v>0.83799999999999997</v>
      </c>
      <c r="D45" s="92">
        <v>0.84099999999999997</v>
      </c>
      <c r="E45" s="92">
        <v>0.01</v>
      </c>
      <c r="F45" s="92">
        <v>1.22</v>
      </c>
    </row>
    <row r="46" spans="1:6" ht="14.4" x14ac:dyDescent="0.3">
      <c r="A46" s="92" t="s">
        <v>258</v>
      </c>
      <c r="B46" s="92" t="s">
        <v>81</v>
      </c>
      <c r="C46" s="92">
        <v>0.83199999999999996</v>
      </c>
      <c r="D46" s="92" t="s">
        <v>258</v>
      </c>
      <c r="E46" s="92" t="s">
        <v>258</v>
      </c>
      <c r="F46" s="92" t="s">
        <v>258</v>
      </c>
    </row>
    <row r="47" spans="1:6" ht="14.4" x14ac:dyDescent="0.3">
      <c r="A47" s="92" t="s">
        <v>258</v>
      </c>
      <c r="B47" s="92" t="s">
        <v>82</v>
      </c>
      <c r="C47" s="92">
        <v>0.85199999999999998</v>
      </c>
      <c r="D47" s="92" t="s">
        <v>258</v>
      </c>
      <c r="E47" s="92" t="s">
        <v>258</v>
      </c>
      <c r="F47" s="92" t="s">
        <v>258</v>
      </c>
    </row>
    <row r="48" spans="1:6" ht="14.4" x14ac:dyDescent="0.3">
      <c r="A48" s="92" t="s">
        <v>83</v>
      </c>
      <c r="B48" s="92" t="s">
        <v>84</v>
      </c>
      <c r="C48" s="92">
        <v>0.90500000000000003</v>
      </c>
      <c r="D48" s="92">
        <v>0.93700000000000006</v>
      </c>
      <c r="E48" s="92">
        <v>0.03</v>
      </c>
      <c r="F48" s="92">
        <v>3.24</v>
      </c>
    </row>
    <row r="49" spans="1:6" ht="14.4" x14ac:dyDescent="0.3">
      <c r="A49" s="92" t="s">
        <v>258</v>
      </c>
      <c r="B49" s="92" t="s">
        <v>85</v>
      </c>
      <c r="C49" s="92">
        <v>0.94199999999999995</v>
      </c>
      <c r="D49" s="92" t="s">
        <v>258</v>
      </c>
      <c r="E49" s="92" t="s">
        <v>258</v>
      </c>
      <c r="F49" s="92" t="s">
        <v>258</v>
      </c>
    </row>
    <row r="50" spans="1:6" ht="14.4" x14ac:dyDescent="0.3">
      <c r="A50" s="92" t="s">
        <v>258</v>
      </c>
      <c r="B50" s="92" t="s">
        <v>86</v>
      </c>
      <c r="C50" s="92">
        <v>0.96499999999999997</v>
      </c>
      <c r="D50" s="92" t="s">
        <v>258</v>
      </c>
      <c r="E50" s="92" t="s">
        <v>258</v>
      </c>
      <c r="F50" s="92" t="s">
        <v>258</v>
      </c>
    </row>
    <row r="51" spans="1:6" ht="14.4" x14ac:dyDescent="0.3">
      <c r="A51" s="92" t="s">
        <v>87</v>
      </c>
      <c r="B51" s="92" t="s">
        <v>88</v>
      </c>
      <c r="C51" s="92">
        <v>0.88300000000000001</v>
      </c>
      <c r="D51" s="92">
        <v>0.9</v>
      </c>
      <c r="E51" s="92">
        <v>1.4999999999999999E-2</v>
      </c>
      <c r="F51" s="92">
        <v>1.65</v>
      </c>
    </row>
    <row r="52" spans="1:6" ht="14.4" x14ac:dyDescent="0.3">
      <c r="A52" s="92" t="s">
        <v>258</v>
      </c>
      <c r="B52" s="92" t="s">
        <v>89</v>
      </c>
      <c r="C52" s="92">
        <v>0.91</v>
      </c>
      <c r="D52" s="92" t="s">
        <v>258</v>
      </c>
      <c r="E52" s="92" t="s">
        <v>258</v>
      </c>
      <c r="F52" s="92" t="s">
        <v>258</v>
      </c>
    </row>
    <row r="53" spans="1:6" ht="14.4" x14ac:dyDescent="0.3">
      <c r="A53" s="92" t="s">
        <v>258</v>
      </c>
      <c r="B53" s="92" t="s">
        <v>90</v>
      </c>
      <c r="C53" s="92">
        <v>0.90700000000000003</v>
      </c>
      <c r="D53" s="92" t="s">
        <v>258</v>
      </c>
      <c r="E53" s="92" t="s">
        <v>258</v>
      </c>
      <c r="F53" s="92" t="s">
        <v>258</v>
      </c>
    </row>
    <row r="54" spans="1:6" ht="14.4" x14ac:dyDescent="0.3">
      <c r="A54" s="92" t="s">
        <v>91</v>
      </c>
      <c r="B54" s="92" t="s">
        <v>92</v>
      </c>
      <c r="C54" s="92">
        <v>0.54400000000000004</v>
      </c>
      <c r="D54" s="92">
        <v>0.55400000000000005</v>
      </c>
      <c r="E54" s="92">
        <v>1.6E-2</v>
      </c>
      <c r="F54" s="92">
        <v>2.87</v>
      </c>
    </row>
    <row r="55" spans="1:6" ht="14.4" x14ac:dyDescent="0.3">
      <c r="A55" s="92" t="s">
        <v>258</v>
      </c>
      <c r="B55" s="92" t="s">
        <v>93</v>
      </c>
      <c r="C55" s="92">
        <v>0.57299999999999995</v>
      </c>
      <c r="D55" s="92" t="s">
        <v>258</v>
      </c>
      <c r="E55" s="92" t="s">
        <v>258</v>
      </c>
      <c r="F55" s="92" t="s">
        <v>258</v>
      </c>
    </row>
    <row r="56" spans="1:6" ht="14.4" x14ac:dyDescent="0.3">
      <c r="A56" s="92" t="s">
        <v>258</v>
      </c>
      <c r="B56" s="92" t="s">
        <v>94</v>
      </c>
      <c r="C56" s="92">
        <v>0.54600000000000004</v>
      </c>
      <c r="D56" s="92" t="s">
        <v>258</v>
      </c>
      <c r="E56" s="92" t="s">
        <v>258</v>
      </c>
      <c r="F56" s="92" t="s">
        <v>258</v>
      </c>
    </row>
    <row r="57" spans="1:6" ht="14.4" x14ac:dyDescent="0.3">
      <c r="A57" s="92" t="s">
        <v>95</v>
      </c>
      <c r="B57" s="92" t="s">
        <v>96</v>
      </c>
      <c r="C57" s="92">
        <v>1E-3</v>
      </c>
      <c r="D57" s="92">
        <v>2E-3</v>
      </c>
      <c r="E57" s="92">
        <v>1E-3</v>
      </c>
      <c r="F57" s="92">
        <v>49.43</v>
      </c>
    </row>
    <row r="58" spans="1:6" ht="14.4" x14ac:dyDescent="0.3">
      <c r="A58" s="92" t="s">
        <v>258</v>
      </c>
      <c r="B58" s="92" t="s">
        <v>97</v>
      </c>
      <c r="C58" s="92">
        <v>2E-3</v>
      </c>
      <c r="D58" s="92" t="s">
        <v>258</v>
      </c>
      <c r="E58" s="92" t="s">
        <v>258</v>
      </c>
      <c r="F58" s="92" t="s">
        <v>258</v>
      </c>
    </row>
    <row r="59" spans="1:6" ht="14.4" x14ac:dyDescent="0.3">
      <c r="A59" s="92" t="s">
        <v>258</v>
      </c>
      <c r="B59" s="92" t="s">
        <v>98</v>
      </c>
      <c r="C59" s="92">
        <v>4.0000000000000001E-3</v>
      </c>
      <c r="D59" s="92" t="s">
        <v>258</v>
      </c>
      <c r="E59" s="92" t="s">
        <v>258</v>
      </c>
      <c r="F59" s="92" t="s">
        <v>258</v>
      </c>
    </row>
    <row r="60" spans="1:6" ht="14.4" x14ac:dyDescent="0.3">
      <c r="A60" s="92" t="s">
        <v>99</v>
      </c>
      <c r="B60" s="92" t="s">
        <v>100</v>
      </c>
      <c r="C60" s="92">
        <v>0.125</v>
      </c>
      <c r="D60" s="92">
        <v>0.121</v>
      </c>
      <c r="E60" s="92">
        <v>5.0000000000000001E-3</v>
      </c>
      <c r="F60" s="92">
        <v>4.13</v>
      </c>
    </row>
    <row r="61" spans="1:6" ht="14.4" x14ac:dyDescent="0.3">
      <c r="A61" s="92" t="s">
        <v>258</v>
      </c>
      <c r="B61" s="92" t="s">
        <v>101</v>
      </c>
      <c r="C61" s="92">
        <v>0.122</v>
      </c>
      <c r="D61" s="92" t="s">
        <v>258</v>
      </c>
      <c r="E61" s="92" t="s">
        <v>258</v>
      </c>
      <c r="F61" s="92" t="s">
        <v>258</v>
      </c>
    </row>
    <row r="62" spans="1:6" ht="14.4" x14ac:dyDescent="0.3">
      <c r="A62" s="92" t="s">
        <v>258</v>
      </c>
      <c r="B62" s="92" t="s">
        <v>102</v>
      </c>
      <c r="C62" s="92">
        <v>0.115</v>
      </c>
      <c r="D62" s="92" t="s">
        <v>258</v>
      </c>
      <c r="E62" s="92" t="s">
        <v>258</v>
      </c>
      <c r="F62" s="92" t="s">
        <v>258</v>
      </c>
    </row>
    <row r="63" spans="1:6" ht="14.4" x14ac:dyDescent="0.3">
      <c r="A63" s="92" t="s">
        <v>103</v>
      </c>
      <c r="B63" s="92" t="s">
        <v>104</v>
      </c>
      <c r="C63" s="92">
        <v>0.19700000000000001</v>
      </c>
      <c r="D63" s="92">
        <v>0.19500000000000001</v>
      </c>
      <c r="E63" s="92">
        <v>3.0000000000000001E-3</v>
      </c>
      <c r="F63" s="92">
        <v>1.35</v>
      </c>
    </row>
    <row r="64" spans="1:6" ht="14.4" x14ac:dyDescent="0.3">
      <c r="A64" s="92" t="s">
        <v>258</v>
      </c>
      <c r="B64" s="92" t="s">
        <v>105</v>
      </c>
      <c r="C64" s="92">
        <v>0.19700000000000001</v>
      </c>
      <c r="D64" s="92" t="s">
        <v>258</v>
      </c>
      <c r="E64" s="92" t="s">
        <v>258</v>
      </c>
      <c r="F64" s="92" t="s">
        <v>258</v>
      </c>
    </row>
    <row r="65" spans="1:6" ht="14.4" x14ac:dyDescent="0.3">
      <c r="A65" s="92" t="s">
        <v>258</v>
      </c>
      <c r="B65" s="92" t="s">
        <v>106</v>
      </c>
      <c r="C65" s="92">
        <v>0.192</v>
      </c>
      <c r="D65" s="92" t="s">
        <v>258</v>
      </c>
      <c r="E65" s="92" t="s">
        <v>258</v>
      </c>
      <c r="F65" s="92" t="s">
        <v>258</v>
      </c>
    </row>
    <row r="66" spans="1:6" ht="14.4" x14ac:dyDescent="0.3">
      <c r="A66" s="92" t="s">
        <v>107</v>
      </c>
      <c r="B66" s="92" t="s">
        <v>108</v>
      </c>
      <c r="C66" s="92">
        <v>0.81599999999999995</v>
      </c>
      <c r="D66" s="92">
        <v>0.84</v>
      </c>
      <c r="E66" s="92">
        <v>2.5999999999999999E-2</v>
      </c>
      <c r="F66" s="92">
        <v>3.14</v>
      </c>
    </row>
    <row r="67" spans="1:6" ht="14.4" x14ac:dyDescent="0.3">
      <c r="A67" s="92" t="s">
        <v>258</v>
      </c>
      <c r="B67" s="92" t="s">
        <v>109</v>
      </c>
      <c r="C67" s="92">
        <v>0.83699999999999997</v>
      </c>
      <c r="D67" s="92" t="s">
        <v>258</v>
      </c>
      <c r="E67" s="92" t="s">
        <v>258</v>
      </c>
      <c r="F67" s="92" t="s">
        <v>258</v>
      </c>
    </row>
    <row r="68" spans="1:6" ht="14.4" x14ac:dyDescent="0.3">
      <c r="A68" s="92" t="s">
        <v>258</v>
      </c>
      <c r="B68" s="92" t="s">
        <v>110</v>
      </c>
      <c r="C68" s="92">
        <v>0.86899999999999999</v>
      </c>
      <c r="D68" s="92" t="s">
        <v>258</v>
      </c>
      <c r="E68" s="92" t="s">
        <v>258</v>
      </c>
      <c r="F68" s="92" t="s">
        <v>258</v>
      </c>
    </row>
    <row r="69" spans="1:6" ht="14.4" x14ac:dyDescent="0.3">
      <c r="A69" s="92" t="s">
        <v>111</v>
      </c>
      <c r="B69" s="92" t="s">
        <v>112</v>
      </c>
      <c r="C69" s="92">
        <v>0.90900000000000003</v>
      </c>
      <c r="D69" s="92">
        <v>0.86799999999999999</v>
      </c>
      <c r="E69" s="92">
        <v>4.8000000000000001E-2</v>
      </c>
      <c r="F69" s="92">
        <v>5.52</v>
      </c>
    </row>
    <row r="70" spans="1:6" ht="14.4" x14ac:dyDescent="0.3">
      <c r="A70" s="92" t="s">
        <v>258</v>
      </c>
      <c r="B70" s="92" t="s">
        <v>113</v>
      </c>
      <c r="C70" s="92">
        <v>0.878</v>
      </c>
      <c r="D70" s="92" t="s">
        <v>258</v>
      </c>
      <c r="E70" s="92" t="s">
        <v>258</v>
      </c>
      <c r="F70" s="92" t="s">
        <v>258</v>
      </c>
    </row>
    <row r="71" spans="1:6" ht="14.4" x14ac:dyDescent="0.3">
      <c r="A71" s="92" t="s">
        <v>258</v>
      </c>
      <c r="B71" s="92" t="s">
        <v>114</v>
      </c>
      <c r="C71" s="92">
        <v>0.81499999999999995</v>
      </c>
      <c r="D71" s="92" t="s">
        <v>258</v>
      </c>
      <c r="E71" s="92" t="s">
        <v>258</v>
      </c>
      <c r="F71" s="92" t="s">
        <v>258</v>
      </c>
    </row>
    <row r="72" spans="1:6" ht="14.4" x14ac:dyDescent="0.3">
      <c r="A72" s="92" t="s">
        <v>115</v>
      </c>
      <c r="B72" s="92" t="s">
        <v>116</v>
      </c>
      <c r="C72" s="92">
        <v>9.5000000000000001E-2</v>
      </c>
      <c r="D72" s="92">
        <v>9.5000000000000001E-2</v>
      </c>
      <c r="E72" s="92">
        <v>5.0000000000000001E-3</v>
      </c>
      <c r="F72" s="92">
        <v>4.76</v>
      </c>
    </row>
    <row r="73" spans="1:6" ht="14.4" x14ac:dyDescent="0.3">
      <c r="A73" s="92" t="s">
        <v>258</v>
      </c>
      <c r="B73" s="92" t="s">
        <v>117</v>
      </c>
      <c r="C73" s="92">
        <v>9.9000000000000005E-2</v>
      </c>
      <c r="D73" s="92" t="s">
        <v>258</v>
      </c>
      <c r="E73" s="92" t="s">
        <v>258</v>
      </c>
      <c r="F73" s="92" t="s">
        <v>258</v>
      </c>
    </row>
    <row r="74" spans="1:6" ht="14.4" x14ac:dyDescent="0.3">
      <c r="A74" s="92" t="s">
        <v>258</v>
      </c>
      <c r="B74" s="92" t="s">
        <v>118</v>
      </c>
      <c r="C74" s="92">
        <v>0.09</v>
      </c>
      <c r="D74" s="92" t="s">
        <v>258</v>
      </c>
      <c r="E74" s="92" t="s">
        <v>258</v>
      </c>
      <c r="F74" s="92" t="s">
        <v>258</v>
      </c>
    </row>
    <row r="75" spans="1:6" ht="14.4" x14ac:dyDescent="0.3">
      <c r="A75" s="92" t="s">
        <v>119</v>
      </c>
      <c r="B75" s="92" t="s">
        <v>120</v>
      </c>
      <c r="C75" s="92">
        <v>0.501</v>
      </c>
      <c r="D75" s="92">
        <v>0.48099999999999998</v>
      </c>
      <c r="E75" s="92">
        <v>4.2000000000000003E-2</v>
      </c>
      <c r="F75" s="92">
        <v>8.7799999999999994</v>
      </c>
    </row>
    <row r="76" spans="1:6" ht="14.4" x14ac:dyDescent="0.3">
      <c r="A76" s="92" t="s">
        <v>258</v>
      </c>
      <c r="B76" s="92" t="s">
        <v>121</v>
      </c>
      <c r="C76" s="92">
        <v>0.50800000000000001</v>
      </c>
      <c r="D76" s="92" t="s">
        <v>258</v>
      </c>
      <c r="E76" s="92" t="s">
        <v>258</v>
      </c>
      <c r="F76" s="92" t="s">
        <v>258</v>
      </c>
    </row>
    <row r="77" spans="1:6" ht="14.4" x14ac:dyDescent="0.3">
      <c r="A77" s="92" t="s">
        <v>258</v>
      </c>
      <c r="B77" s="92" t="s">
        <v>122</v>
      </c>
      <c r="C77" s="92">
        <v>0.432</v>
      </c>
      <c r="D77" s="92" t="s">
        <v>258</v>
      </c>
      <c r="E77" s="92" t="s">
        <v>258</v>
      </c>
      <c r="F77" s="92" t="s">
        <v>258</v>
      </c>
    </row>
    <row r="78" spans="1:6" ht="14.4" x14ac:dyDescent="0.3">
      <c r="A78" s="92" t="s">
        <v>123</v>
      </c>
      <c r="B78" s="92" t="s">
        <v>124</v>
      </c>
      <c r="C78" s="92">
        <v>0.85299999999999998</v>
      </c>
      <c r="D78" s="92">
        <v>0.83399999999999996</v>
      </c>
      <c r="E78" s="92">
        <v>1.9E-2</v>
      </c>
      <c r="F78" s="92">
        <v>2.2999999999999998</v>
      </c>
    </row>
    <row r="79" spans="1:6" ht="14.4" x14ac:dyDescent="0.3">
      <c r="A79" s="92" t="s">
        <v>258</v>
      </c>
      <c r="B79" s="92" t="s">
        <v>125</v>
      </c>
      <c r="C79" s="92">
        <v>0.83199999999999996</v>
      </c>
      <c r="D79" s="92" t="s">
        <v>258</v>
      </c>
      <c r="E79" s="92" t="s">
        <v>258</v>
      </c>
      <c r="F79" s="92" t="s">
        <v>258</v>
      </c>
    </row>
    <row r="80" spans="1:6" ht="14.4" x14ac:dyDescent="0.3">
      <c r="A80" s="92" t="s">
        <v>258</v>
      </c>
      <c r="B80" s="92" t="s">
        <v>126</v>
      </c>
      <c r="C80" s="92">
        <v>0.81499999999999995</v>
      </c>
      <c r="D80" s="92" t="s">
        <v>258</v>
      </c>
      <c r="E80" s="92" t="s">
        <v>258</v>
      </c>
      <c r="F80" s="92" t="s">
        <v>258</v>
      </c>
    </row>
    <row r="81" spans="1:6" ht="14.4" x14ac:dyDescent="0.3">
      <c r="A81" s="92" t="s">
        <v>127</v>
      </c>
      <c r="B81" s="92" t="s">
        <v>128</v>
      </c>
      <c r="C81" s="92">
        <v>0.92300000000000004</v>
      </c>
      <c r="D81" s="92">
        <v>0.90100000000000002</v>
      </c>
      <c r="E81" s="92">
        <v>2.1999999999999999E-2</v>
      </c>
      <c r="F81" s="92">
        <v>2.4500000000000002</v>
      </c>
    </row>
    <row r="82" spans="1:6" ht="14.4" x14ac:dyDescent="0.3">
      <c r="A82" s="92" t="s">
        <v>258</v>
      </c>
      <c r="B82" s="92" t="s">
        <v>129</v>
      </c>
      <c r="C82" s="92">
        <v>0.879</v>
      </c>
      <c r="D82" s="92" t="s">
        <v>258</v>
      </c>
      <c r="E82" s="92" t="s">
        <v>258</v>
      </c>
      <c r="F82" s="92" t="s">
        <v>258</v>
      </c>
    </row>
    <row r="83" spans="1:6" ht="14.4" x14ac:dyDescent="0.3">
      <c r="A83" s="92" t="s">
        <v>258</v>
      </c>
      <c r="B83" s="92" t="s">
        <v>130</v>
      </c>
      <c r="C83" s="92">
        <v>0.90100000000000002</v>
      </c>
      <c r="D83" s="92" t="s">
        <v>258</v>
      </c>
      <c r="E83" s="92" t="s">
        <v>258</v>
      </c>
      <c r="F83" s="92" t="s">
        <v>258</v>
      </c>
    </row>
    <row r="84" spans="1:6" ht="14.4" x14ac:dyDescent="0.3">
      <c r="A84" s="92" t="s">
        <v>131</v>
      </c>
      <c r="B84" s="92" t="s">
        <v>132</v>
      </c>
      <c r="C84" s="92">
        <v>0.45100000000000001</v>
      </c>
      <c r="D84" s="92">
        <v>0.46100000000000002</v>
      </c>
      <c r="E84" s="92">
        <v>8.9999999999999993E-3</v>
      </c>
      <c r="F84" s="92">
        <v>1.99</v>
      </c>
    </row>
    <row r="85" spans="1:6" ht="14.4" x14ac:dyDescent="0.3">
      <c r="A85" s="92" t="s">
        <v>258</v>
      </c>
      <c r="B85" s="92" t="s">
        <v>133</v>
      </c>
      <c r="C85" s="92">
        <v>0.46800000000000003</v>
      </c>
      <c r="D85" s="92" t="s">
        <v>258</v>
      </c>
      <c r="E85" s="92" t="s">
        <v>258</v>
      </c>
      <c r="F85" s="92" t="s">
        <v>258</v>
      </c>
    </row>
    <row r="86" spans="1:6" ht="14.4" x14ac:dyDescent="0.3">
      <c r="A86" s="92" t="s">
        <v>258</v>
      </c>
      <c r="B86" s="92" t="s">
        <v>134</v>
      </c>
      <c r="C86" s="92">
        <v>0.46400000000000002</v>
      </c>
      <c r="D86" s="92" t="s">
        <v>258</v>
      </c>
      <c r="E86" s="92" t="s">
        <v>258</v>
      </c>
      <c r="F86" s="92" t="s">
        <v>258</v>
      </c>
    </row>
    <row r="87" spans="1:6" ht="14.4" x14ac:dyDescent="0.3">
      <c r="A87" s="92" t="s">
        <v>135</v>
      </c>
      <c r="B87" s="92" t="s">
        <v>136</v>
      </c>
      <c r="C87" s="92">
        <v>0.6</v>
      </c>
      <c r="D87" s="92">
        <v>0.61099999999999999</v>
      </c>
      <c r="E87" s="92">
        <v>1.6E-2</v>
      </c>
      <c r="F87" s="92">
        <v>2.57</v>
      </c>
    </row>
    <row r="88" spans="1:6" ht="14.4" x14ac:dyDescent="0.3">
      <c r="A88" s="92" t="s">
        <v>258</v>
      </c>
      <c r="B88" s="92" t="s">
        <v>137</v>
      </c>
      <c r="C88" s="92">
        <v>0.60499999999999998</v>
      </c>
      <c r="D88" s="92" t="s">
        <v>258</v>
      </c>
      <c r="E88" s="92" t="s">
        <v>258</v>
      </c>
      <c r="F88" s="92" t="s">
        <v>258</v>
      </c>
    </row>
    <row r="89" spans="1:6" ht="14.4" x14ac:dyDescent="0.3">
      <c r="A89" s="92" t="s">
        <v>258</v>
      </c>
      <c r="B89" s="92" t="s">
        <v>138</v>
      </c>
      <c r="C89" s="92">
        <v>0.629</v>
      </c>
      <c r="D89" s="92" t="s">
        <v>258</v>
      </c>
      <c r="E89" s="92" t="s">
        <v>258</v>
      </c>
      <c r="F89" s="92" t="s">
        <v>258</v>
      </c>
    </row>
    <row r="90" spans="1:6" ht="14.4" x14ac:dyDescent="0.3">
      <c r="A90" s="92" t="s">
        <v>139</v>
      </c>
      <c r="B90" s="92" t="s">
        <v>24</v>
      </c>
      <c r="C90" s="92">
        <v>0.70399999999999996</v>
      </c>
      <c r="D90" s="92">
        <v>0.72399999999999998</v>
      </c>
      <c r="E90" s="92">
        <v>1.9E-2</v>
      </c>
      <c r="F90" s="92">
        <v>2.59</v>
      </c>
    </row>
    <row r="91" spans="1:6" ht="14.4" x14ac:dyDescent="0.3">
      <c r="A91" s="92" t="s">
        <v>258</v>
      </c>
      <c r="B91" s="92" t="s">
        <v>25</v>
      </c>
      <c r="C91" s="92">
        <v>0.72699999999999998</v>
      </c>
      <c r="D91" s="92" t="s">
        <v>258</v>
      </c>
      <c r="E91" s="92" t="s">
        <v>258</v>
      </c>
      <c r="F91" s="92" t="s">
        <v>258</v>
      </c>
    </row>
    <row r="92" spans="1:6" ht="14.4" x14ac:dyDescent="0.3">
      <c r="A92" s="92" t="s">
        <v>258</v>
      </c>
      <c r="B92" s="92" t="s">
        <v>26</v>
      </c>
      <c r="C92" s="92">
        <v>0.74099999999999999</v>
      </c>
      <c r="D92" s="92" t="s">
        <v>258</v>
      </c>
      <c r="E92" s="92" t="s">
        <v>258</v>
      </c>
      <c r="F92" s="92" t="s">
        <v>258</v>
      </c>
    </row>
    <row r="93" spans="1:6" ht="14.4" x14ac:dyDescent="0.3">
      <c r="A93" s="92" t="s">
        <v>140</v>
      </c>
      <c r="B93" s="92" t="s">
        <v>28</v>
      </c>
      <c r="C93" s="92">
        <v>0.61</v>
      </c>
      <c r="D93" s="92">
        <v>0.61499999999999999</v>
      </c>
      <c r="E93" s="92">
        <v>1.2E-2</v>
      </c>
      <c r="F93" s="92">
        <v>1.91</v>
      </c>
    </row>
    <row r="94" spans="1:6" ht="14.4" x14ac:dyDescent="0.3">
      <c r="A94" s="92" t="s">
        <v>258</v>
      </c>
      <c r="B94" s="92" t="s">
        <v>29</v>
      </c>
      <c r="C94" s="92">
        <v>0.60499999999999998</v>
      </c>
      <c r="D94" s="92" t="s">
        <v>258</v>
      </c>
      <c r="E94" s="92" t="s">
        <v>258</v>
      </c>
      <c r="F94" s="92" t="s">
        <v>258</v>
      </c>
    </row>
    <row r="95" spans="1:6" ht="14.4" x14ac:dyDescent="0.3">
      <c r="A95" s="92" t="s">
        <v>258</v>
      </c>
      <c r="B95" s="92" t="s">
        <v>30</v>
      </c>
      <c r="C95" s="92">
        <v>0.628</v>
      </c>
      <c r="D95" s="92" t="s">
        <v>258</v>
      </c>
      <c r="E95" s="92" t="s">
        <v>258</v>
      </c>
      <c r="F95" s="92" t="s">
        <v>258</v>
      </c>
    </row>
    <row r="96" spans="1:6" ht="14.4" x14ac:dyDescent="0.3">
      <c r="A96" s="92" t="s">
        <v>141</v>
      </c>
      <c r="B96" s="92" t="s">
        <v>32</v>
      </c>
      <c r="C96" s="92">
        <v>0.90600000000000003</v>
      </c>
      <c r="D96" s="92">
        <v>0.69199999999999995</v>
      </c>
      <c r="E96" s="92">
        <v>0.186</v>
      </c>
      <c r="F96" s="92">
        <v>26.94</v>
      </c>
    </row>
    <row r="97" spans="1:6" ht="14.4" x14ac:dyDescent="0.3">
      <c r="A97" s="92" t="s">
        <v>258</v>
      </c>
      <c r="B97" s="92" t="s">
        <v>33</v>
      </c>
      <c r="C97" s="92">
        <v>0.56200000000000006</v>
      </c>
      <c r="D97" s="92" t="s">
        <v>258</v>
      </c>
      <c r="E97" s="92" t="s">
        <v>258</v>
      </c>
      <c r="F97" s="92" t="s">
        <v>258</v>
      </c>
    </row>
    <row r="98" spans="1:6" ht="14.4" x14ac:dyDescent="0.3">
      <c r="A98" s="92" t="s">
        <v>258</v>
      </c>
      <c r="B98" s="92" t="s">
        <v>34</v>
      </c>
      <c r="C98" s="92">
        <v>0.60899999999999999</v>
      </c>
      <c r="D98" s="92" t="s">
        <v>258</v>
      </c>
      <c r="E98" s="92" t="s">
        <v>258</v>
      </c>
      <c r="F98" s="92" t="s">
        <v>258</v>
      </c>
    </row>
    <row r="99" spans="1:6" ht="14.4" x14ac:dyDescent="0.3">
      <c r="A99" s="92" t="s">
        <v>142</v>
      </c>
      <c r="B99" s="92" t="s">
        <v>36</v>
      </c>
      <c r="C99" s="92">
        <v>0.113</v>
      </c>
      <c r="D99" s="92">
        <v>0.115</v>
      </c>
      <c r="E99" s="92">
        <v>2E-3</v>
      </c>
      <c r="F99" s="92">
        <v>1.72</v>
      </c>
    </row>
    <row r="100" spans="1:6" ht="14.4" x14ac:dyDescent="0.3">
      <c r="A100" s="92" t="s">
        <v>258</v>
      </c>
      <c r="B100" s="92" t="s">
        <v>37</v>
      </c>
      <c r="C100" s="92">
        <v>0.11600000000000001</v>
      </c>
      <c r="D100" s="92" t="s">
        <v>258</v>
      </c>
      <c r="E100" s="92" t="s">
        <v>258</v>
      </c>
      <c r="F100" s="92" t="s">
        <v>258</v>
      </c>
    </row>
    <row r="101" spans="1:6" ht="14.4" x14ac:dyDescent="0.3">
      <c r="A101" s="92" t="s">
        <v>258</v>
      </c>
      <c r="B101" s="92" t="s">
        <v>38</v>
      </c>
      <c r="C101" s="92">
        <v>0.11700000000000001</v>
      </c>
      <c r="D101" s="92" t="s">
        <v>258</v>
      </c>
      <c r="E101" s="92" t="s">
        <v>258</v>
      </c>
      <c r="F101" s="92" t="s">
        <v>258</v>
      </c>
    </row>
    <row r="102" spans="1:6" ht="14.4" x14ac:dyDescent="0.3">
      <c r="A102" s="92" t="s">
        <v>143</v>
      </c>
      <c r="B102" s="92" t="s">
        <v>40</v>
      </c>
      <c r="C102" s="92">
        <v>0.88100000000000001</v>
      </c>
      <c r="D102" s="92">
        <v>0.89400000000000002</v>
      </c>
      <c r="E102" s="92">
        <v>1.0999999999999999E-2</v>
      </c>
      <c r="F102" s="92">
        <v>1.22</v>
      </c>
    </row>
    <row r="103" spans="1:6" ht="14.4" x14ac:dyDescent="0.3">
      <c r="A103" s="92" t="s">
        <v>258</v>
      </c>
      <c r="B103" s="92" t="s">
        <v>41</v>
      </c>
      <c r="C103" s="92">
        <v>0.90200000000000002</v>
      </c>
      <c r="D103" s="92" t="s">
        <v>258</v>
      </c>
      <c r="E103" s="92" t="s">
        <v>258</v>
      </c>
      <c r="F103" s="92" t="s">
        <v>258</v>
      </c>
    </row>
    <row r="104" spans="1:6" ht="14.4" x14ac:dyDescent="0.3">
      <c r="A104" s="92" t="s">
        <v>258</v>
      </c>
      <c r="B104" s="92" t="s">
        <v>42</v>
      </c>
      <c r="C104" s="92">
        <v>0.89800000000000002</v>
      </c>
      <c r="D104" s="92" t="s">
        <v>258</v>
      </c>
      <c r="E104" s="92" t="s">
        <v>258</v>
      </c>
      <c r="F104" s="92" t="s">
        <v>258</v>
      </c>
    </row>
    <row r="105" spans="1:6" ht="14.4" x14ac:dyDescent="0.3">
      <c r="A105" s="92" t="s">
        <v>144</v>
      </c>
      <c r="B105" s="92" t="s">
        <v>44</v>
      </c>
      <c r="C105" s="92">
        <v>0.85799999999999998</v>
      </c>
      <c r="D105" s="92">
        <v>0.86499999999999999</v>
      </c>
      <c r="E105" s="92">
        <v>7.0000000000000001E-3</v>
      </c>
      <c r="F105" s="92">
        <v>0.75</v>
      </c>
    </row>
    <row r="106" spans="1:6" ht="14.4" x14ac:dyDescent="0.3">
      <c r="A106" s="92" t="s">
        <v>258</v>
      </c>
      <c r="B106" s="92" t="s">
        <v>45</v>
      </c>
      <c r="C106" s="92">
        <v>0.86799999999999999</v>
      </c>
      <c r="D106" s="92" t="s">
        <v>258</v>
      </c>
      <c r="E106" s="92" t="s">
        <v>258</v>
      </c>
      <c r="F106" s="92" t="s">
        <v>258</v>
      </c>
    </row>
    <row r="107" spans="1:6" ht="14.4" x14ac:dyDescent="0.3">
      <c r="A107" s="92" t="s">
        <v>258</v>
      </c>
      <c r="B107" s="92" t="s">
        <v>46</v>
      </c>
      <c r="C107" s="92">
        <v>0.87</v>
      </c>
      <c r="D107" s="92" t="s">
        <v>258</v>
      </c>
      <c r="E107" s="92" t="s">
        <v>258</v>
      </c>
      <c r="F107" s="92" t="s">
        <v>258</v>
      </c>
    </row>
    <row r="108" spans="1:6" ht="14.4" x14ac:dyDescent="0.3">
      <c r="A108" s="92" t="s">
        <v>145</v>
      </c>
      <c r="B108" s="92" t="s">
        <v>48</v>
      </c>
      <c r="C108" s="92">
        <v>0.83099999999999996</v>
      </c>
      <c r="D108" s="92">
        <v>0.83399999999999996</v>
      </c>
      <c r="E108" s="92">
        <v>8.0000000000000002E-3</v>
      </c>
      <c r="F108" s="92">
        <v>0.92</v>
      </c>
    </row>
    <row r="109" spans="1:6" ht="14.4" x14ac:dyDescent="0.3">
      <c r="A109" s="92" t="s">
        <v>258</v>
      </c>
      <c r="B109" s="92" t="s">
        <v>49</v>
      </c>
      <c r="C109" s="92">
        <v>0.84299999999999997</v>
      </c>
      <c r="D109" s="92" t="s">
        <v>258</v>
      </c>
      <c r="E109" s="92" t="s">
        <v>258</v>
      </c>
      <c r="F109" s="92" t="s">
        <v>258</v>
      </c>
    </row>
    <row r="110" spans="1:6" ht="14.4" x14ac:dyDescent="0.3">
      <c r="A110" s="92" t="s">
        <v>258</v>
      </c>
      <c r="B110" s="92" t="s">
        <v>50</v>
      </c>
      <c r="C110" s="92">
        <v>0.82799999999999996</v>
      </c>
      <c r="D110" s="92" t="s">
        <v>258</v>
      </c>
      <c r="E110" s="92" t="s">
        <v>258</v>
      </c>
      <c r="F110" s="92" t="s">
        <v>258</v>
      </c>
    </row>
    <row r="111" spans="1:6" ht="14.4" x14ac:dyDescent="0.3">
      <c r="A111" s="92" t="s">
        <v>146</v>
      </c>
      <c r="B111" s="92" t="s">
        <v>52</v>
      </c>
      <c r="C111" s="92">
        <v>1.0269999999999999</v>
      </c>
      <c r="D111" s="92">
        <v>1.026</v>
      </c>
      <c r="E111" s="92">
        <v>2E-3</v>
      </c>
      <c r="F111" s="92">
        <v>0.21</v>
      </c>
    </row>
    <row r="112" spans="1:6" ht="14.4" x14ac:dyDescent="0.3">
      <c r="A112" s="92" t="s">
        <v>258</v>
      </c>
      <c r="B112" s="92" t="s">
        <v>53</v>
      </c>
      <c r="C112" s="92">
        <v>1.0269999999999999</v>
      </c>
      <c r="D112" s="92" t="s">
        <v>258</v>
      </c>
      <c r="E112" s="92" t="s">
        <v>258</v>
      </c>
      <c r="F112" s="92" t="s">
        <v>258</v>
      </c>
    </row>
    <row r="113" spans="1:6" ht="14.4" x14ac:dyDescent="0.3">
      <c r="A113" s="92" t="s">
        <v>258</v>
      </c>
      <c r="B113" s="92" t="s">
        <v>54</v>
      </c>
      <c r="C113" s="92">
        <v>1.0229999999999999</v>
      </c>
      <c r="D113" s="92" t="s">
        <v>258</v>
      </c>
      <c r="E113" s="92" t="s">
        <v>258</v>
      </c>
      <c r="F113" s="92" t="s">
        <v>258</v>
      </c>
    </row>
    <row r="114" spans="1:6" ht="14.4" x14ac:dyDescent="0.3">
      <c r="A114" s="92" t="s">
        <v>147</v>
      </c>
      <c r="B114" s="92" t="s">
        <v>56</v>
      </c>
      <c r="C114" s="92">
        <v>0.67100000000000004</v>
      </c>
      <c r="D114" s="92">
        <v>0.66400000000000003</v>
      </c>
      <c r="E114" s="92">
        <v>1.7000000000000001E-2</v>
      </c>
      <c r="F114" s="92">
        <v>2.6</v>
      </c>
    </row>
    <row r="115" spans="1:6" ht="14.4" x14ac:dyDescent="0.3">
      <c r="A115" s="92" t="s">
        <v>258</v>
      </c>
      <c r="B115" s="92" t="s">
        <v>57</v>
      </c>
      <c r="C115" s="92">
        <v>0.64400000000000002</v>
      </c>
      <c r="D115" s="92" t="s">
        <v>258</v>
      </c>
      <c r="E115" s="92" t="s">
        <v>258</v>
      </c>
      <c r="F115" s="92" t="s">
        <v>258</v>
      </c>
    </row>
    <row r="116" spans="1:6" ht="14.4" x14ac:dyDescent="0.3">
      <c r="A116" s="92" t="s">
        <v>258</v>
      </c>
      <c r="B116" s="92" t="s">
        <v>58</v>
      </c>
      <c r="C116" s="92">
        <v>0.67600000000000005</v>
      </c>
      <c r="D116" s="92" t="s">
        <v>258</v>
      </c>
      <c r="E116" s="92" t="s">
        <v>258</v>
      </c>
      <c r="F116" s="92" t="s">
        <v>258</v>
      </c>
    </row>
    <row r="117" spans="1:6" ht="14.4" x14ac:dyDescent="0.3">
      <c r="A117" s="92" t="s">
        <v>148</v>
      </c>
      <c r="B117" s="92" t="s">
        <v>60</v>
      </c>
      <c r="C117" s="92">
        <v>0.747</v>
      </c>
      <c r="D117" s="92">
        <v>0.755</v>
      </c>
      <c r="E117" s="92">
        <v>8.0000000000000002E-3</v>
      </c>
      <c r="F117" s="92">
        <v>1.03</v>
      </c>
    </row>
    <row r="118" spans="1:6" ht="14.4" x14ac:dyDescent="0.3">
      <c r="A118" s="92" t="s">
        <v>258</v>
      </c>
      <c r="B118" s="92" t="s">
        <v>61</v>
      </c>
      <c r="C118" s="92">
        <v>0.755</v>
      </c>
      <c r="D118" s="92" t="s">
        <v>258</v>
      </c>
      <c r="E118" s="92" t="s">
        <v>258</v>
      </c>
      <c r="F118" s="92" t="s">
        <v>258</v>
      </c>
    </row>
    <row r="119" spans="1:6" ht="14.4" x14ac:dyDescent="0.3">
      <c r="A119" s="92" t="s">
        <v>258</v>
      </c>
      <c r="B119" s="92" t="s">
        <v>62</v>
      </c>
      <c r="C119" s="92">
        <v>0.76300000000000001</v>
      </c>
      <c r="D119" s="92" t="s">
        <v>258</v>
      </c>
      <c r="E119" s="92" t="s">
        <v>258</v>
      </c>
      <c r="F119" s="92" t="s">
        <v>258</v>
      </c>
    </row>
    <row r="120" spans="1:6" ht="14.4" x14ac:dyDescent="0.3">
      <c r="A120" s="92" t="s">
        <v>149</v>
      </c>
      <c r="B120" s="92" t="s">
        <v>64</v>
      </c>
      <c r="C120" s="92">
        <v>0.98399999999999999</v>
      </c>
      <c r="D120" s="92">
        <v>1.0029999999999999</v>
      </c>
      <c r="E120" s="92">
        <v>1.9E-2</v>
      </c>
      <c r="F120" s="92">
        <v>1.86</v>
      </c>
    </row>
    <row r="121" spans="1:6" ht="14.4" x14ac:dyDescent="0.3">
      <c r="A121" s="92" t="s">
        <v>258</v>
      </c>
      <c r="B121" s="92" t="s">
        <v>65</v>
      </c>
      <c r="C121" s="92">
        <v>1.004</v>
      </c>
      <c r="D121" s="92" t="s">
        <v>258</v>
      </c>
      <c r="E121" s="92" t="s">
        <v>258</v>
      </c>
      <c r="F121" s="92" t="s">
        <v>258</v>
      </c>
    </row>
    <row r="122" spans="1:6" ht="14.4" x14ac:dyDescent="0.3">
      <c r="A122" s="92" t="s">
        <v>258</v>
      </c>
      <c r="B122" s="92" t="s">
        <v>66</v>
      </c>
      <c r="C122" s="92">
        <v>1.0209999999999999</v>
      </c>
      <c r="D122" s="92" t="s">
        <v>258</v>
      </c>
      <c r="E122" s="92" t="s">
        <v>258</v>
      </c>
      <c r="F122" s="92" t="s">
        <v>258</v>
      </c>
    </row>
    <row r="123" spans="1:6" ht="14.4" x14ac:dyDescent="0.3">
      <c r="A123" s="92" t="s">
        <v>150</v>
      </c>
      <c r="B123" s="92" t="s">
        <v>68</v>
      </c>
      <c r="C123" s="92">
        <v>0.94099999999999995</v>
      </c>
      <c r="D123" s="92">
        <v>0.92700000000000005</v>
      </c>
      <c r="E123" s="92">
        <v>1.6E-2</v>
      </c>
      <c r="F123" s="92">
        <v>1.72</v>
      </c>
    </row>
    <row r="124" spans="1:6" ht="14.4" x14ac:dyDescent="0.3">
      <c r="A124" s="92" t="s">
        <v>258</v>
      </c>
      <c r="B124" s="92" t="s">
        <v>69</v>
      </c>
      <c r="C124" s="92">
        <v>0.93</v>
      </c>
      <c r="D124" s="92" t="s">
        <v>258</v>
      </c>
      <c r="E124" s="92" t="s">
        <v>258</v>
      </c>
      <c r="F124" s="92" t="s">
        <v>258</v>
      </c>
    </row>
    <row r="125" spans="1:6" ht="14.4" x14ac:dyDescent="0.3">
      <c r="A125" s="92" t="s">
        <v>258</v>
      </c>
      <c r="B125" s="92" t="s">
        <v>70</v>
      </c>
      <c r="C125" s="92">
        <v>0.91</v>
      </c>
      <c r="D125" s="92" t="s">
        <v>258</v>
      </c>
      <c r="E125" s="92" t="s">
        <v>258</v>
      </c>
      <c r="F125" s="92" t="s">
        <v>258</v>
      </c>
    </row>
    <row r="126" spans="1:6" ht="14.4" x14ac:dyDescent="0.3">
      <c r="A126" s="92" t="s">
        <v>151</v>
      </c>
      <c r="B126" s="92" t="s">
        <v>72</v>
      </c>
      <c r="C126" s="92">
        <v>0.72299999999999998</v>
      </c>
      <c r="D126" s="92">
        <v>0.70799999999999996</v>
      </c>
      <c r="E126" s="92">
        <v>1.2999999999999999E-2</v>
      </c>
      <c r="F126" s="92">
        <v>1.81</v>
      </c>
    </row>
    <row r="127" spans="1:6" ht="14.4" x14ac:dyDescent="0.3">
      <c r="A127" s="92" t="s">
        <v>258</v>
      </c>
      <c r="B127" s="92" t="s">
        <v>73</v>
      </c>
      <c r="C127" s="92">
        <v>0.69799999999999995</v>
      </c>
      <c r="D127" s="92" t="s">
        <v>258</v>
      </c>
      <c r="E127" s="92" t="s">
        <v>258</v>
      </c>
      <c r="F127" s="92" t="s">
        <v>258</v>
      </c>
    </row>
    <row r="128" spans="1:6" ht="14.4" x14ac:dyDescent="0.3">
      <c r="A128" s="92" t="s">
        <v>258</v>
      </c>
      <c r="B128" s="92" t="s">
        <v>74</v>
      </c>
      <c r="C128" s="92">
        <v>0.70399999999999996</v>
      </c>
      <c r="D128" s="92" t="s">
        <v>258</v>
      </c>
      <c r="E128" s="92" t="s">
        <v>258</v>
      </c>
      <c r="F128" s="92" t="s">
        <v>258</v>
      </c>
    </row>
    <row r="129" spans="1:6" ht="14.4" x14ac:dyDescent="0.3">
      <c r="A129" s="92" t="s">
        <v>152</v>
      </c>
      <c r="B129" s="92" t="s">
        <v>76</v>
      </c>
      <c r="C129" s="92">
        <v>0.66200000000000003</v>
      </c>
      <c r="D129" s="92">
        <v>0.63</v>
      </c>
      <c r="E129" s="92">
        <v>2.8000000000000001E-2</v>
      </c>
      <c r="F129" s="92">
        <v>4.4800000000000004</v>
      </c>
    </row>
    <row r="130" spans="1:6" ht="14.4" x14ac:dyDescent="0.3">
      <c r="A130" s="92" t="s">
        <v>258</v>
      </c>
      <c r="B130" s="92" t="s">
        <v>77</v>
      </c>
      <c r="C130" s="92">
        <v>0.60799999999999998</v>
      </c>
      <c r="D130" s="92" t="s">
        <v>258</v>
      </c>
      <c r="E130" s="92" t="s">
        <v>258</v>
      </c>
      <c r="F130" s="92" t="s">
        <v>258</v>
      </c>
    </row>
    <row r="131" spans="1:6" ht="14.4" x14ac:dyDescent="0.3">
      <c r="A131" s="92" t="s">
        <v>258</v>
      </c>
      <c r="B131" s="92" t="s">
        <v>78</v>
      </c>
      <c r="C131" s="92">
        <v>0.621</v>
      </c>
      <c r="D131" s="92" t="s">
        <v>258</v>
      </c>
      <c r="E131" s="92" t="s">
        <v>258</v>
      </c>
      <c r="F131" s="92" t="s">
        <v>258</v>
      </c>
    </row>
    <row r="132" spans="1:6" ht="14.4" x14ac:dyDescent="0.3">
      <c r="A132" s="92" t="s">
        <v>153</v>
      </c>
      <c r="B132" s="92" t="s">
        <v>80</v>
      </c>
      <c r="C132" s="92">
        <v>0.79300000000000004</v>
      </c>
      <c r="D132" s="92">
        <v>0.8</v>
      </c>
      <c r="E132" s="92">
        <v>3.2000000000000001E-2</v>
      </c>
      <c r="F132" s="92">
        <v>3.98</v>
      </c>
    </row>
    <row r="133" spans="1:6" ht="14.4" x14ac:dyDescent="0.3">
      <c r="A133" s="92" t="s">
        <v>258</v>
      </c>
      <c r="B133" s="92" t="s">
        <v>81</v>
      </c>
      <c r="C133" s="92">
        <v>0.77300000000000002</v>
      </c>
      <c r="D133" s="92" t="s">
        <v>258</v>
      </c>
      <c r="E133" s="92" t="s">
        <v>258</v>
      </c>
      <c r="F133" s="92" t="s">
        <v>258</v>
      </c>
    </row>
    <row r="134" spans="1:6" ht="14.4" x14ac:dyDescent="0.3">
      <c r="A134" s="92" t="s">
        <v>258</v>
      </c>
      <c r="B134" s="92" t="s">
        <v>82</v>
      </c>
      <c r="C134" s="92">
        <v>0.83499999999999996</v>
      </c>
      <c r="D134" s="92" t="s">
        <v>258</v>
      </c>
      <c r="E134" s="92" t="s">
        <v>258</v>
      </c>
      <c r="F134" s="92" t="s">
        <v>258</v>
      </c>
    </row>
    <row r="135" spans="1:6" ht="14.4" x14ac:dyDescent="0.3">
      <c r="A135" s="92" t="s">
        <v>154</v>
      </c>
      <c r="B135" s="92" t="s">
        <v>84</v>
      </c>
      <c r="C135" s="92">
        <v>0.93500000000000005</v>
      </c>
      <c r="D135" s="92">
        <v>0.97699999999999998</v>
      </c>
      <c r="E135" s="92">
        <v>3.6999999999999998E-2</v>
      </c>
      <c r="F135" s="92">
        <v>3.75</v>
      </c>
    </row>
    <row r="136" spans="1:6" ht="14.4" x14ac:dyDescent="0.3">
      <c r="A136" s="92" t="s">
        <v>258</v>
      </c>
      <c r="B136" s="92" t="s">
        <v>85</v>
      </c>
      <c r="C136" s="92">
        <v>0.99299999999999999</v>
      </c>
      <c r="D136" s="92" t="s">
        <v>258</v>
      </c>
      <c r="E136" s="92" t="s">
        <v>258</v>
      </c>
      <c r="F136" s="92" t="s">
        <v>258</v>
      </c>
    </row>
    <row r="137" spans="1:6" ht="14.4" x14ac:dyDescent="0.3">
      <c r="A137" s="92" t="s">
        <v>258</v>
      </c>
      <c r="B137" s="92" t="s">
        <v>86</v>
      </c>
      <c r="C137" s="92">
        <v>1.0029999999999999</v>
      </c>
      <c r="D137" s="92" t="s">
        <v>258</v>
      </c>
      <c r="E137" s="92" t="s">
        <v>258</v>
      </c>
      <c r="F137" s="92" t="s">
        <v>258</v>
      </c>
    </row>
    <row r="138" spans="1:6" ht="14.4" x14ac:dyDescent="0.3">
      <c r="A138" s="92" t="s">
        <v>155</v>
      </c>
      <c r="B138" s="92" t="s">
        <v>88</v>
      </c>
      <c r="C138" s="92">
        <v>0.73099999999999998</v>
      </c>
      <c r="D138" s="92">
        <v>0.76700000000000002</v>
      </c>
      <c r="E138" s="92">
        <v>3.1E-2</v>
      </c>
      <c r="F138" s="92">
        <v>4.0199999999999996</v>
      </c>
    </row>
    <row r="139" spans="1:6" ht="14.4" x14ac:dyDescent="0.3">
      <c r="A139" s="92" t="s">
        <v>258</v>
      </c>
      <c r="B139" s="92" t="s">
        <v>89</v>
      </c>
      <c r="C139" s="92">
        <v>0.78200000000000003</v>
      </c>
      <c r="D139" s="92" t="s">
        <v>258</v>
      </c>
      <c r="E139" s="92" t="s">
        <v>258</v>
      </c>
      <c r="F139" s="92" t="s">
        <v>258</v>
      </c>
    </row>
    <row r="140" spans="1:6" ht="14.4" x14ac:dyDescent="0.3">
      <c r="A140" s="92" t="s">
        <v>258</v>
      </c>
      <c r="B140" s="92" t="s">
        <v>90</v>
      </c>
      <c r="C140" s="92">
        <v>0.78600000000000003</v>
      </c>
      <c r="D140" s="92" t="s">
        <v>258</v>
      </c>
      <c r="E140" s="92" t="s">
        <v>258</v>
      </c>
      <c r="F140" s="92" t="s">
        <v>258</v>
      </c>
    </row>
    <row r="141" spans="1:6" ht="14.4" x14ac:dyDescent="0.3">
      <c r="A141" s="92" t="s">
        <v>156</v>
      </c>
      <c r="B141" s="92" t="s">
        <v>92</v>
      </c>
      <c r="C141" s="92">
        <v>0.879</v>
      </c>
      <c r="D141" s="92">
        <v>0.91600000000000004</v>
      </c>
      <c r="E141" s="92">
        <v>3.2000000000000001E-2</v>
      </c>
      <c r="F141" s="92">
        <v>3.46</v>
      </c>
    </row>
    <row r="142" spans="1:6" ht="14.4" x14ac:dyDescent="0.3">
      <c r="A142" s="92" t="s">
        <v>258</v>
      </c>
      <c r="B142" s="92" t="s">
        <v>93</v>
      </c>
      <c r="C142" s="92">
        <v>0.93300000000000005</v>
      </c>
      <c r="D142" s="92" t="s">
        <v>258</v>
      </c>
      <c r="E142" s="92" t="s">
        <v>258</v>
      </c>
      <c r="F142" s="92" t="s">
        <v>258</v>
      </c>
    </row>
    <row r="143" spans="1:6" ht="14.4" x14ac:dyDescent="0.3">
      <c r="A143" s="92" t="s">
        <v>258</v>
      </c>
      <c r="B143" s="92" t="s">
        <v>94</v>
      </c>
      <c r="C143" s="92">
        <v>0.93500000000000005</v>
      </c>
      <c r="D143" s="92" t="s">
        <v>258</v>
      </c>
      <c r="E143" s="92" t="s">
        <v>258</v>
      </c>
      <c r="F143" s="92" t="s">
        <v>258</v>
      </c>
    </row>
    <row r="144" spans="1:6" ht="14.4" x14ac:dyDescent="0.3">
      <c r="A144" s="92" t="s">
        <v>157</v>
      </c>
      <c r="B144" s="92" t="s">
        <v>96</v>
      </c>
      <c r="C144" s="92">
        <v>0.53900000000000003</v>
      </c>
      <c r="D144" s="92">
        <v>0.59799999999999998</v>
      </c>
      <c r="E144" s="92">
        <v>5.2999999999999999E-2</v>
      </c>
      <c r="F144" s="92">
        <v>8.94</v>
      </c>
    </row>
    <row r="145" spans="1:6" ht="14.4" x14ac:dyDescent="0.3">
      <c r="A145" s="92" t="s">
        <v>258</v>
      </c>
      <c r="B145" s="92" t="s">
        <v>97</v>
      </c>
      <c r="C145" s="92">
        <v>0.61</v>
      </c>
      <c r="D145" s="92" t="s">
        <v>258</v>
      </c>
      <c r="E145" s="92" t="s">
        <v>258</v>
      </c>
      <c r="F145" s="92" t="s">
        <v>258</v>
      </c>
    </row>
    <row r="146" spans="1:6" ht="14.4" x14ac:dyDescent="0.3">
      <c r="A146" s="92" t="s">
        <v>258</v>
      </c>
      <c r="B146" s="92" t="s">
        <v>98</v>
      </c>
      <c r="C146" s="92">
        <v>0.64400000000000002</v>
      </c>
      <c r="D146" s="92" t="s">
        <v>258</v>
      </c>
      <c r="E146" s="92" t="s">
        <v>258</v>
      </c>
      <c r="F146" s="92" t="s">
        <v>258</v>
      </c>
    </row>
    <row r="147" spans="1:6" ht="14.4" x14ac:dyDescent="0.3">
      <c r="A147" s="92" t="s">
        <v>158</v>
      </c>
      <c r="B147" s="92" t="s">
        <v>100</v>
      </c>
      <c r="C147" s="92">
        <v>0.91400000000000003</v>
      </c>
      <c r="D147" s="92">
        <v>0.94699999999999995</v>
      </c>
      <c r="E147" s="92">
        <v>3.1E-2</v>
      </c>
      <c r="F147" s="92">
        <v>3.27</v>
      </c>
    </row>
    <row r="148" spans="1:6" ht="14.4" x14ac:dyDescent="0.3">
      <c r="A148" s="92" t="s">
        <v>258</v>
      </c>
      <c r="B148" s="92" t="s">
        <v>101</v>
      </c>
      <c r="C148" s="92">
        <v>0.95199999999999996</v>
      </c>
      <c r="D148" s="92" t="s">
        <v>258</v>
      </c>
      <c r="E148" s="92" t="s">
        <v>258</v>
      </c>
      <c r="F148" s="92" t="s">
        <v>258</v>
      </c>
    </row>
    <row r="149" spans="1:6" ht="14.4" x14ac:dyDescent="0.3">
      <c r="A149" s="92" t="s">
        <v>258</v>
      </c>
      <c r="B149" s="92" t="s">
        <v>102</v>
      </c>
      <c r="C149" s="92">
        <v>0.97499999999999998</v>
      </c>
      <c r="D149" s="92" t="s">
        <v>258</v>
      </c>
      <c r="E149" s="92" t="s">
        <v>258</v>
      </c>
      <c r="F149" s="92" t="s">
        <v>258</v>
      </c>
    </row>
    <row r="150" spans="1:6" ht="14.4" x14ac:dyDescent="0.3">
      <c r="A150" s="92" t="s">
        <v>159</v>
      </c>
      <c r="B150" s="92" t="s">
        <v>104</v>
      </c>
      <c r="C150" s="92">
        <v>0.88500000000000001</v>
      </c>
      <c r="D150" s="92">
        <v>0.88300000000000001</v>
      </c>
      <c r="E150" s="92">
        <v>1.4999999999999999E-2</v>
      </c>
      <c r="F150" s="92">
        <v>1.7</v>
      </c>
    </row>
    <row r="151" spans="1:6" ht="14.4" x14ac:dyDescent="0.3">
      <c r="A151" s="92" t="s">
        <v>258</v>
      </c>
      <c r="B151" s="92" t="s">
        <v>105</v>
      </c>
      <c r="C151" s="92">
        <v>0.89800000000000002</v>
      </c>
      <c r="D151" s="92" t="s">
        <v>258</v>
      </c>
      <c r="E151" s="92" t="s">
        <v>258</v>
      </c>
      <c r="F151" s="92" t="s">
        <v>258</v>
      </c>
    </row>
    <row r="152" spans="1:6" ht="14.4" x14ac:dyDescent="0.3">
      <c r="A152" s="92" t="s">
        <v>258</v>
      </c>
      <c r="B152" s="92" t="s">
        <v>106</v>
      </c>
      <c r="C152" s="92">
        <v>0.86799999999999999</v>
      </c>
      <c r="D152" s="92" t="s">
        <v>258</v>
      </c>
      <c r="E152" s="92" t="s">
        <v>258</v>
      </c>
      <c r="F152" s="92" t="s">
        <v>258</v>
      </c>
    </row>
    <row r="153" spans="1:6" ht="14.4" x14ac:dyDescent="0.3">
      <c r="A153" s="92" t="s">
        <v>160</v>
      </c>
      <c r="B153" s="92" t="s">
        <v>108</v>
      </c>
      <c r="C153" s="92">
        <v>0.311</v>
      </c>
      <c r="D153" s="92">
        <v>0.32400000000000001</v>
      </c>
      <c r="E153" s="92">
        <v>1.2999999999999999E-2</v>
      </c>
      <c r="F153" s="92">
        <v>3.98</v>
      </c>
    </row>
    <row r="154" spans="1:6" ht="14.4" x14ac:dyDescent="0.3">
      <c r="A154" s="92" t="s">
        <v>258</v>
      </c>
      <c r="B154" s="92" t="s">
        <v>109</v>
      </c>
      <c r="C154" s="92">
        <v>0.33700000000000002</v>
      </c>
      <c r="D154" s="92" t="s">
        <v>258</v>
      </c>
      <c r="E154" s="92" t="s">
        <v>258</v>
      </c>
      <c r="F154" s="92" t="s">
        <v>258</v>
      </c>
    </row>
    <row r="155" spans="1:6" ht="14.4" x14ac:dyDescent="0.3">
      <c r="A155" s="92" t="s">
        <v>258</v>
      </c>
      <c r="B155" s="92" t="s">
        <v>110</v>
      </c>
      <c r="C155" s="92">
        <v>0.32400000000000001</v>
      </c>
      <c r="D155" s="92" t="s">
        <v>258</v>
      </c>
      <c r="E155" s="92" t="s">
        <v>258</v>
      </c>
      <c r="F155" s="92" t="s">
        <v>258</v>
      </c>
    </row>
    <row r="156" spans="1:6" ht="14.4" x14ac:dyDescent="0.3">
      <c r="A156" s="92" t="s">
        <v>161</v>
      </c>
      <c r="B156" s="92" t="s">
        <v>112</v>
      </c>
      <c r="C156" s="92">
        <v>0.88100000000000001</v>
      </c>
      <c r="D156" s="92">
        <v>0.85599999999999998</v>
      </c>
      <c r="E156" s="92">
        <v>3.6999999999999998E-2</v>
      </c>
      <c r="F156" s="92">
        <v>4.32</v>
      </c>
    </row>
    <row r="157" spans="1:6" ht="14.4" x14ac:dyDescent="0.3">
      <c r="A157" s="92" t="s">
        <v>258</v>
      </c>
      <c r="B157" s="92" t="s">
        <v>113</v>
      </c>
      <c r="C157" s="92">
        <v>0.873</v>
      </c>
      <c r="D157" s="92" t="s">
        <v>258</v>
      </c>
      <c r="E157" s="92" t="s">
        <v>258</v>
      </c>
      <c r="F157" s="92" t="s">
        <v>258</v>
      </c>
    </row>
    <row r="158" spans="1:6" ht="14.4" x14ac:dyDescent="0.3">
      <c r="A158" s="92" t="s">
        <v>258</v>
      </c>
      <c r="B158" s="92" t="s">
        <v>114</v>
      </c>
      <c r="C158" s="92">
        <v>0.81299999999999994</v>
      </c>
      <c r="D158" s="92" t="s">
        <v>258</v>
      </c>
      <c r="E158" s="92" t="s">
        <v>258</v>
      </c>
      <c r="F158" s="92" t="s">
        <v>258</v>
      </c>
    </row>
    <row r="159" spans="1:6" ht="14.4" x14ac:dyDescent="0.3">
      <c r="A159" s="92" t="s">
        <v>162</v>
      </c>
      <c r="B159" s="92" t="s">
        <v>116</v>
      </c>
      <c r="C159" s="92">
        <v>0.56299999999999994</v>
      </c>
      <c r="D159" s="92">
        <v>0.56399999999999995</v>
      </c>
      <c r="E159" s="92">
        <v>1.2E-2</v>
      </c>
      <c r="F159" s="92">
        <v>2.11</v>
      </c>
    </row>
    <row r="160" spans="1:6" ht="14.4" x14ac:dyDescent="0.3">
      <c r="A160" s="92" t="s">
        <v>258</v>
      </c>
      <c r="B160" s="92" t="s">
        <v>117</v>
      </c>
      <c r="C160" s="92">
        <v>0.57699999999999996</v>
      </c>
      <c r="D160" s="92" t="s">
        <v>258</v>
      </c>
      <c r="E160" s="92" t="s">
        <v>258</v>
      </c>
      <c r="F160" s="92" t="s">
        <v>258</v>
      </c>
    </row>
    <row r="161" spans="1:6" ht="14.4" x14ac:dyDescent="0.3">
      <c r="A161" s="92" t="s">
        <v>258</v>
      </c>
      <c r="B161" s="92" t="s">
        <v>118</v>
      </c>
      <c r="C161" s="92">
        <v>0.55300000000000005</v>
      </c>
      <c r="D161" s="92" t="s">
        <v>258</v>
      </c>
      <c r="E161" s="92" t="s">
        <v>258</v>
      </c>
      <c r="F161" s="92" t="s">
        <v>258</v>
      </c>
    </row>
    <row r="162" spans="1:6" ht="14.4" x14ac:dyDescent="0.3">
      <c r="A162" s="92" t="s">
        <v>163</v>
      </c>
      <c r="B162" s="92" t="s">
        <v>120</v>
      </c>
      <c r="C162" s="92">
        <v>2.1000000000000001E-2</v>
      </c>
      <c r="D162" s="92">
        <v>2.1999999999999999E-2</v>
      </c>
      <c r="E162" s="92">
        <v>1E-3</v>
      </c>
      <c r="F162" s="92">
        <v>5.98</v>
      </c>
    </row>
    <row r="163" spans="1:6" ht="14.4" x14ac:dyDescent="0.3">
      <c r="A163" s="92" t="s">
        <v>258</v>
      </c>
      <c r="B163" s="92" t="s">
        <v>121</v>
      </c>
      <c r="C163" s="92">
        <v>2.3E-2</v>
      </c>
      <c r="D163" s="92" t="s">
        <v>258</v>
      </c>
      <c r="E163" s="92" t="s">
        <v>258</v>
      </c>
      <c r="F163" s="92" t="s">
        <v>258</v>
      </c>
    </row>
    <row r="164" spans="1:6" ht="14.4" x14ac:dyDescent="0.3">
      <c r="A164" s="92" t="s">
        <v>258</v>
      </c>
      <c r="B164" s="92" t="s">
        <v>122</v>
      </c>
      <c r="C164" s="92">
        <v>2.1999999999999999E-2</v>
      </c>
      <c r="D164" s="92" t="s">
        <v>258</v>
      </c>
      <c r="E164" s="92" t="s">
        <v>258</v>
      </c>
      <c r="F164" s="92" t="s">
        <v>258</v>
      </c>
    </row>
    <row r="165" spans="1:6" ht="14.4" x14ac:dyDescent="0.3">
      <c r="A165" s="92" t="s">
        <v>164</v>
      </c>
      <c r="B165" s="92" t="s">
        <v>124</v>
      </c>
      <c r="C165" s="92">
        <v>0.86199999999999999</v>
      </c>
      <c r="D165" s="92">
        <v>0.84299999999999997</v>
      </c>
      <c r="E165" s="92">
        <v>0.03</v>
      </c>
      <c r="F165" s="92">
        <v>3.6</v>
      </c>
    </row>
    <row r="166" spans="1:6" ht="14.4" x14ac:dyDescent="0.3">
      <c r="A166" s="92" t="s">
        <v>258</v>
      </c>
      <c r="B166" s="92" t="s">
        <v>125</v>
      </c>
      <c r="C166" s="92">
        <v>0.85899999999999999</v>
      </c>
      <c r="D166" s="92" t="s">
        <v>258</v>
      </c>
      <c r="E166" s="92" t="s">
        <v>258</v>
      </c>
      <c r="F166" s="92" t="s">
        <v>258</v>
      </c>
    </row>
    <row r="167" spans="1:6" ht="14.4" x14ac:dyDescent="0.3">
      <c r="A167" s="92" t="s">
        <v>258</v>
      </c>
      <c r="B167" s="92" t="s">
        <v>126</v>
      </c>
      <c r="C167" s="92">
        <v>0.80800000000000005</v>
      </c>
      <c r="D167" s="92" t="s">
        <v>258</v>
      </c>
      <c r="E167" s="92" t="s">
        <v>258</v>
      </c>
      <c r="F167" s="92" t="s">
        <v>258</v>
      </c>
    </row>
    <row r="168" spans="1:6" ht="14.4" x14ac:dyDescent="0.3">
      <c r="A168" s="92" t="s">
        <v>165</v>
      </c>
      <c r="B168" s="92" t="s">
        <v>128</v>
      </c>
      <c r="C168" s="92">
        <v>0.93799999999999994</v>
      </c>
      <c r="D168" s="92">
        <v>0.90600000000000003</v>
      </c>
      <c r="E168" s="92">
        <v>3.2000000000000001E-2</v>
      </c>
      <c r="F168" s="92">
        <v>3.49</v>
      </c>
    </row>
    <row r="169" spans="1:6" ht="14.4" x14ac:dyDescent="0.3">
      <c r="A169" s="92" t="s">
        <v>258</v>
      </c>
      <c r="B169" s="92" t="s">
        <v>129</v>
      </c>
      <c r="C169" s="92">
        <v>0.90300000000000002</v>
      </c>
      <c r="D169" s="92" t="s">
        <v>258</v>
      </c>
      <c r="E169" s="92" t="s">
        <v>258</v>
      </c>
      <c r="F169" s="92" t="s">
        <v>258</v>
      </c>
    </row>
    <row r="170" spans="1:6" ht="14.4" x14ac:dyDescent="0.3">
      <c r="A170" s="92" t="s">
        <v>258</v>
      </c>
      <c r="B170" s="92" t="s">
        <v>130</v>
      </c>
      <c r="C170" s="92">
        <v>0.875</v>
      </c>
      <c r="D170" s="92" t="s">
        <v>258</v>
      </c>
      <c r="E170" s="92" t="s">
        <v>258</v>
      </c>
      <c r="F170" s="92" t="s">
        <v>258</v>
      </c>
    </row>
    <row r="171" spans="1:6" ht="14.4" x14ac:dyDescent="0.3">
      <c r="A171" s="92" t="s">
        <v>166</v>
      </c>
      <c r="B171" s="92" t="s">
        <v>132</v>
      </c>
      <c r="C171" s="92">
        <v>0.96299999999999997</v>
      </c>
      <c r="D171" s="92">
        <v>0.94599999999999995</v>
      </c>
      <c r="E171" s="92">
        <v>4.1000000000000002E-2</v>
      </c>
      <c r="F171" s="92">
        <v>4.3</v>
      </c>
    </row>
    <row r="172" spans="1:6" ht="14.4" x14ac:dyDescent="0.3">
      <c r="A172" s="92" t="s">
        <v>258</v>
      </c>
      <c r="B172" s="92" t="s">
        <v>133</v>
      </c>
      <c r="C172" s="92">
        <v>0.97399999999999998</v>
      </c>
      <c r="D172" s="92" t="s">
        <v>258</v>
      </c>
      <c r="E172" s="92" t="s">
        <v>258</v>
      </c>
      <c r="F172" s="92" t="s">
        <v>258</v>
      </c>
    </row>
    <row r="173" spans="1:6" ht="14.4" x14ac:dyDescent="0.3">
      <c r="A173" s="92" t="s">
        <v>258</v>
      </c>
      <c r="B173" s="92" t="s">
        <v>134</v>
      </c>
      <c r="C173" s="92">
        <v>0.89900000000000002</v>
      </c>
      <c r="D173" s="92" t="s">
        <v>258</v>
      </c>
      <c r="E173" s="92" t="s">
        <v>258</v>
      </c>
      <c r="F173" s="92" t="s">
        <v>258</v>
      </c>
    </row>
    <row r="174" spans="1:6" ht="14.4" x14ac:dyDescent="0.3">
      <c r="A174" s="92" t="s">
        <v>167</v>
      </c>
      <c r="B174" s="92" t="s">
        <v>136</v>
      </c>
      <c r="C174" s="92">
        <v>0.878</v>
      </c>
      <c r="D174" s="92">
        <v>0.88</v>
      </c>
      <c r="E174" s="92">
        <v>3.0000000000000001E-3</v>
      </c>
      <c r="F174" s="92">
        <v>0.32</v>
      </c>
    </row>
    <row r="175" spans="1:6" ht="14.4" x14ac:dyDescent="0.3">
      <c r="A175" s="92" t="s">
        <v>258</v>
      </c>
      <c r="B175" s="92" t="s">
        <v>137</v>
      </c>
      <c r="C175" s="92">
        <v>0.88300000000000001</v>
      </c>
      <c r="D175" s="92" t="s">
        <v>258</v>
      </c>
      <c r="E175" s="92" t="s">
        <v>258</v>
      </c>
      <c r="F175" s="92" t="s">
        <v>258</v>
      </c>
    </row>
    <row r="176" spans="1:6" ht="14.4" x14ac:dyDescent="0.3">
      <c r="A176" s="92" t="s">
        <v>258</v>
      </c>
      <c r="B176" s="92" t="s">
        <v>138</v>
      </c>
      <c r="C176" s="92">
        <v>0.88</v>
      </c>
      <c r="D176" s="92" t="s">
        <v>258</v>
      </c>
      <c r="E176" s="92" t="s">
        <v>258</v>
      </c>
      <c r="F176" s="92" t="s">
        <v>258</v>
      </c>
    </row>
    <row r="177" spans="1:6" ht="14.4" x14ac:dyDescent="0.3">
      <c r="A177" s="92" t="s">
        <v>168</v>
      </c>
      <c r="B177" s="92" t="s">
        <v>24</v>
      </c>
      <c r="C177" s="92">
        <v>0.95899999999999996</v>
      </c>
      <c r="D177" s="92">
        <v>0.94</v>
      </c>
      <c r="E177" s="92">
        <v>1.7000000000000001E-2</v>
      </c>
      <c r="F177" s="92">
        <v>1.84</v>
      </c>
    </row>
    <row r="178" spans="1:6" ht="14.4" x14ac:dyDescent="0.3">
      <c r="A178" s="92" t="s">
        <v>258</v>
      </c>
      <c r="B178" s="92" t="s">
        <v>25</v>
      </c>
      <c r="C178" s="92">
        <v>0.93400000000000005</v>
      </c>
      <c r="D178" s="92" t="s">
        <v>258</v>
      </c>
      <c r="E178" s="92" t="s">
        <v>258</v>
      </c>
      <c r="F178" s="92" t="s">
        <v>258</v>
      </c>
    </row>
    <row r="179" spans="1:6" ht="14.4" x14ac:dyDescent="0.3">
      <c r="A179" s="92" t="s">
        <v>258</v>
      </c>
      <c r="B179" s="92" t="s">
        <v>26</v>
      </c>
      <c r="C179" s="92">
        <v>0.92600000000000005</v>
      </c>
      <c r="D179" s="92" t="s">
        <v>258</v>
      </c>
      <c r="E179" s="92" t="s">
        <v>258</v>
      </c>
      <c r="F179" s="92" t="s">
        <v>258</v>
      </c>
    </row>
    <row r="180" spans="1:6" ht="14.4" x14ac:dyDescent="0.3">
      <c r="A180" s="92" t="s">
        <v>169</v>
      </c>
      <c r="B180" s="92" t="s">
        <v>28</v>
      </c>
      <c r="C180" s="92">
        <v>0.63900000000000001</v>
      </c>
      <c r="D180" s="92">
        <v>0.64600000000000002</v>
      </c>
      <c r="E180" s="92">
        <v>1.4E-2</v>
      </c>
      <c r="F180" s="92">
        <v>2.11</v>
      </c>
    </row>
    <row r="181" spans="1:6" ht="14.4" x14ac:dyDescent="0.3">
      <c r="A181" s="92" t="s">
        <v>258</v>
      </c>
      <c r="B181" s="92" t="s">
        <v>29</v>
      </c>
      <c r="C181" s="92">
        <v>0.66200000000000003</v>
      </c>
      <c r="D181" s="92" t="s">
        <v>258</v>
      </c>
      <c r="E181" s="92" t="s">
        <v>258</v>
      </c>
      <c r="F181" s="92" t="s">
        <v>258</v>
      </c>
    </row>
    <row r="182" spans="1:6" ht="14.4" x14ac:dyDescent="0.3">
      <c r="A182" s="92" t="s">
        <v>258</v>
      </c>
      <c r="B182" s="92" t="s">
        <v>30</v>
      </c>
      <c r="C182" s="92">
        <v>0.63800000000000001</v>
      </c>
      <c r="D182" s="92" t="s">
        <v>258</v>
      </c>
      <c r="E182" s="92" t="s">
        <v>258</v>
      </c>
      <c r="F182" s="92" t="s">
        <v>258</v>
      </c>
    </row>
    <row r="183" spans="1:6" ht="14.4" x14ac:dyDescent="0.3">
      <c r="A183" s="92" t="s">
        <v>170</v>
      </c>
      <c r="B183" s="92" t="s">
        <v>32</v>
      </c>
      <c r="C183" s="92">
        <v>0.78800000000000003</v>
      </c>
      <c r="D183" s="92">
        <v>0.78500000000000003</v>
      </c>
      <c r="E183" s="92">
        <v>3.0000000000000001E-3</v>
      </c>
      <c r="F183" s="92">
        <v>0.43</v>
      </c>
    </row>
    <row r="184" spans="1:6" ht="14.4" x14ac:dyDescent="0.3">
      <c r="A184" s="92" t="s">
        <v>258</v>
      </c>
      <c r="B184" s="92" t="s">
        <v>33</v>
      </c>
      <c r="C184" s="92">
        <v>0.78100000000000003</v>
      </c>
      <c r="D184" s="92" t="s">
        <v>258</v>
      </c>
      <c r="E184" s="92" t="s">
        <v>258</v>
      </c>
      <c r="F184" s="92" t="s">
        <v>258</v>
      </c>
    </row>
    <row r="185" spans="1:6" ht="14.4" x14ac:dyDescent="0.3">
      <c r="A185" s="92" t="s">
        <v>258</v>
      </c>
      <c r="B185" s="92" t="s">
        <v>34</v>
      </c>
      <c r="C185" s="92">
        <v>0.78500000000000003</v>
      </c>
      <c r="D185" s="92" t="s">
        <v>258</v>
      </c>
      <c r="E185" s="92" t="s">
        <v>258</v>
      </c>
      <c r="F185" s="92" t="s">
        <v>258</v>
      </c>
    </row>
    <row r="186" spans="1:6" ht="14.4" x14ac:dyDescent="0.3">
      <c r="A186" s="92" t="s">
        <v>171</v>
      </c>
      <c r="B186" s="92" t="s">
        <v>36</v>
      </c>
      <c r="C186" s="92">
        <v>0.81200000000000006</v>
      </c>
      <c r="D186" s="92">
        <v>0.82</v>
      </c>
      <c r="E186" s="92">
        <v>1.2999999999999999E-2</v>
      </c>
      <c r="F186" s="92">
        <v>1.53</v>
      </c>
    </row>
    <row r="187" spans="1:6" ht="14.4" x14ac:dyDescent="0.3">
      <c r="A187" s="92" t="s">
        <v>258</v>
      </c>
      <c r="B187" s="92" t="s">
        <v>37</v>
      </c>
      <c r="C187" s="92">
        <v>0.81299999999999994</v>
      </c>
      <c r="D187" s="92" t="s">
        <v>258</v>
      </c>
      <c r="E187" s="92" t="s">
        <v>258</v>
      </c>
      <c r="F187" s="92" t="s">
        <v>258</v>
      </c>
    </row>
    <row r="188" spans="1:6" ht="14.4" x14ac:dyDescent="0.3">
      <c r="A188" s="92" t="s">
        <v>258</v>
      </c>
      <c r="B188" s="92" t="s">
        <v>38</v>
      </c>
      <c r="C188" s="92">
        <v>0.83399999999999996</v>
      </c>
      <c r="D188" s="92" t="s">
        <v>258</v>
      </c>
      <c r="E188" s="92" t="s">
        <v>258</v>
      </c>
      <c r="F188" s="92" t="s">
        <v>258</v>
      </c>
    </row>
    <row r="189" spans="1:6" ht="14.4" x14ac:dyDescent="0.3">
      <c r="A189" s="92" t="s">
        <v>172</v>
      </c>
      <c r="B189" s="92" t="s">
        <v>40</v>
      </c>
      <c r="C189" s="92">
        <v>0.84199999999999997</v>
      </c>
      <c r="D189" s="92">
        <v>0.83899999999999997</v>
      </c>
      <c r="E189" s="92">
        <v>3.1E-2</v>
      </c>
      <c r="F189" s="92">
        <v>3.72</v>
      </c>
    </row>
    <row r="190" spans="1:6" ht="14.4" x14ac:dyDescent="0.3">
      <c r="A190" s="92" t="s">
        <v>258</v>
      </c>
      <c r="B190" s="92" t="s">
        <v>41</v>
      </c>
      <c r="C190" s="92">
        <v>0.80700000000000005</v>
      </c>
      <c r="D190" s="92" t="s">
        <v>258</v>
      </c>
      <c r="E190" s="92" t="s">
        <v>258</v>
      </c>
      <c r="F190" s="92" t="s">
        <v>258</v>
      </c>
    </row>
    <row r="191" spans="1:6" ht="14.4" x14ac:dyDescent="0.3">
      <c r="A191" s="92" t="s">
        <v>258</v>
      </c>
      <c r="B191" s="92" t="s">
        <v>42</v>
      </c>
      <c r="C191" s="92">
        <v>0.86899999999999999</v>
      </c>
      <c r="D191" s="92" t="s">
        <v>258</v>
      </c>
      <c r="E191" s="92" t="s">
        <v>258</v>
      </c>
      <c r="F191" s="92" t="s">
        <v>258</v>
      </c>
    </row>
    <row r="192" spans="1:6" ht="14.4" x14ac:dyDescent="0.3">
      <c r="A192" s="92" t="s">
        <v>173</v>
      </c>
      <c r="B192" s="92" t="s">
        <v>44</v>
      </c>
      <c r="C192" s="92">
        <v>5.0000000000000001E-3</v>
      </c>
      <c r="D192" s="92">
        <v>6.0000000000000001E-3</v>
      </c>
      <c r="E192" s="92">
        <v>1E-3</v>
      </c>
      <c r="F192" s="92">
        <v>13.64</v>
      </c>
    </row>
    <row r="193" spans="1:6" ht="14.4" x14ac:dyDescent="0.3">
      <c r="A193" s="92" t="s">
        <v>258</v>
      </c>
      <c r="B193" s="92" t="s">
        <v>45</v>
      </c>
      <c r="C193" s="92">
        <v>5.0000000000000001E-3</v>
      </c>
      <c r="D193" s="92" t="s">
        <v>258</v>
      </c>
      <c r="E193" s="92" t="s">
        <v>258</v>
      </c>
      <c r="F193" s="92" t="s">
        <v>258</v>
      </c>
    </row>
    <row r="194" spans="1:6" ht="14.4" x14ac:dyDescent="0.3">
      <c r="A194" s="92" t="s">
        <v>258</v>
      </c>
      <c r="B194" s="92" t="s">
        <v>46</v>
      </c>
      <c r="C194" s="92">
        <v>6.0000000000000001E-3</v>
      </c>
      <c r="D194" s="92" t="s">
        <v>258</v>
      </c>
      <c r="E194" s="92" t="s">
        <v>258</v>
      </c>
      <c r="F194" s="92" t="s">
        <v>258</v>
      </c>
    </row>
    <row r="195" spans="1:6" ht="14.4" x14ac:dyDescent="0.3">
      <c r="A195" s="92" t="s">
        <v>174</v>
      </c>
      <c r="B195" s="92" t="s">
        <v>48</v>
      </c>
      <c r="C195" s="92">
        <v>0.60199999999999998</v>
      </c>
      <c r="D195" s="92">
        <v>0.58699999999999997</v>
      </c>
      <c r="E195" s="92">
        <v>1.4E-2</v>
      </c>
      <c r="F195" s="92">
        <v>2.4</v>
      </c>
    </row>
    <row r="196" spans="1:6" ht="14.4" x14ac:dyDescent="0.3">
      <c r="A196" s="92" t="s">
        <v>258</v>
      </c>
      <c r="B196" s="92" t="s">
        <v>49</v>
      </c>
      <c r="C196" s="92">
        <v>0.57399999999999995</v>
      </c>
      <c r="D196" s="92" t="s">
        <v>258</v>
      </c>
      <c r="E196" s="92" t="s">
        <v>258</v>
      </c>
      <c r="F196" s="92" t="s">
        <v>258</v>
      </c>
    </row>
    <row r="197" spans="1:6" ht="14.4" x14ac:dyDescent="0.3">
      <c r="A197" s="92" t="s">
        <v>258</v>
      </c>
      <c r="B197" s="92" t="s">
        <v>50</v>
      </c>
      <c r="C197" s="92">
        <v>0.58499999999999996</v>
      </c>
      <c r="D197" s="92" t="s">
        <v>258</v>
      </c>
      <c r="E197" s="92" t="s">
        <v>258</v>
      </c>
      <c r="F197" s="92" t="s">
        <v>258</v>
      </c>
    </row>
    <row r="198" spans="1:6" ht="14.4" x14ac:dyDescent="0.3">
      <c r="A198" s="92" t="s">
        <v>175</v>
      </c>
      <c r="B198" s="92" t="s">
        <v>52</v>
      </c>
      <c r="C198" s="92">
        <v>0.77600000000000002</v>
      </c>
      <c r="D198" s="92">
        <v>0.77</v>
      </c>
      <c r="E198" s="92">
        <v>7.0000000000000001E-3</v>
      </c>
      <c r="F198" s="92">
        <v>0.97</v>
      </c>
    </row>
    <row r="199" spans="1:6" ht="14.4" x14ac:dyDescent="0.3">
      <c r="A199" s="92" t="s">
        <v>258</v>
      </c>
      <c r="B199" s="92" t="s">
        <v>53</v>
      </c>
      <c r="C199" s="92">
        <v>0.76100000000000001</v>
      </c>
      <c r="D199" s="92" t="s">
        <v>258</v>
      </c>
      <c r="E199" s="92" t="s">
        <v>258</v>
      </c>
      <c r="F199" s="92" t="s">
        <v>258</v>
      </c>
    </row>
    <row r="200" spans="1:6" ht="14.4" x14ac:dyDescent="0.3">
      <c r="A200" s="92" t="s">
        <v>258</v>
      </c>
      <c r="B200" s="92" t="s">
        <v>54</v>
      </c>
      <c r="C200" s="92">
        <v>0.77200000000000002</v>
      </c>
      <c r="D200" s="92" t="s">
        <v>258</v>
      </c>
      <c r="E200" s="92" t="s">
        <v>258</v>
      </c>
      <c r="F200" s="92" t="s">
        <v>258</v>
      </c>
    </row>
    <row r="201" spans="1:6" ht="14.4" x14ac:dyDescent="0.3">
      <c r="A201" s="92" t="s">
        <v>176</v>
      </c>
      <c r="B201" s="92" t="s">
        <v>56</v>
      </c>
      <c r="C201" s="92">
        <v>0.66100000000000003</v>
      </c>
      <c r="D201" s="92">
        <v>0.65800000000000003</v>
      </c>
      <c r="E201" s="92">
        <v>0.01</v>
      </c>
      <c r="F201" s="92">
        <v>1.58</v>
      </c>
    </row>
    <row r="202" spans="1:6" ht="14.4" x14ac:dyDescent="0.3">
      <c r="A202" s="92" t="s">
        <v>258</v>
      </c>
      <c r="B202" s="92" t="s">
        <v>57</v>
      </c>
      <c r="C202" s="92">
        <v>0.64600000000000002</v>
      </c>
      <c r="D202" s="92" t="s">
        <v>258</v>
      </c>
      <c r="E202" s="92" t="s">
        <v>258</v>
      </c>
      <c r="F202" s="92" t="s">
        <v>258</v>
      </c>
    </row>
    <row r="203" spans="1:6" ht="14.4" x14ac:dyDescent="0.3">
      <c r="A203" s="92" t="s">
        <v>258</v>
      </c>
      <c r="B203" s="92" t="s">
        <v>58</v>
      </c>
      <c r="C203" s="92">
        <v>0.66600000000000004</v>
      </c>
      <c r="D203" s="92" t="s">
        <v>258</v>
      </c>
      <c r="E203" s="92" t="s">
        <v>258</v>
      </c>
      <c r="F203" s="92" t="s">
        <v>258</v>
      </c>
    </row>
    <row r="204" spans="1:6" ht="14.4" x14ac:dyDescent="0.3">
      <c r="A204" s="92" t="s">
        <v>177</v>
      </c>
      <c r="B204" s="92" t="s">
        <v>60</v>
      </c>
      <c r="C204" s="92">
        <v>0.57599999999999996</v>
      </c>
      <c r="D204" s="92">
        <v>0.57299999999999995</v>
      </c>
      <c r="E204" s="92">
        <v>5.0000000000000001E-3</v>
      </c>
      <c r="F204" s="92">
        <v>0.85</v>
      </c>
    </row>
    <row r="205" spans="1:6" ht="14.4" x14ac:dyDescent="0.3">
      <c r="A205" s="92" t="s">
        <v>258</v>
      </c>
      <c r="B205" s="92" t="s">
        <v>61</v>
      </c>
      <c r="C205" s="92">
        <v>0.56799999999999995</v>
      </c>
      <c r="D205" s="92" t="s">
        <v>258</v>
      </c>
      <c r="E205" s="92" t="s">
        <v>258</v>
      </c>
      <c r="F205" s="92" t="s">
        <v>258</v>
      </c>
    </row>
    <row r="206" spans="1:6" ht="14.4" x14ac:dyDescent="0.3">
      <c r="A206" s="92" t="s">
        <v>258</v>
      </c>
      <c r="B206" s="92" t="s">
        <v>62</v>
      </c>
      <c r="C206" s="92">
        <v>0.57599999999999996</v>
      </c>
      <c r="D206" s="92" t="s">
        <v>258</v>
      </c>
      <c r="E206" s="92" t="s">
        <v>258</v>
      </c>
      <c r="F206" s="92" t="s">
        <v>258</v>
      </c>
    </row>
    <row r="207" spans="1:6" ht="14.4" x14ac:dyDescent="0.3">
      <c r="A207" s="92" t="s">
        <v>178</v>
      </c>
      <c r="B207" s="92" t="s">
        <v>64</v>
      </c>
      <c r="C207" s="92">
        <v>0.59699999999999998</v>
      </c>
      <c r="D207" s="92">
        <v>0.59399999999999997</v>
      </c>
      <c r="E207" s="92">
        <v>5.0000000000000001E-3</v>
      </c>
      <c r="F207" s="92">
        <v>0.85</v>
      </c>
    </row>
    <row r="208" spans="1:6" ht="14.4" x14ac:dyDescent="0.3">
      <c r="A208" s="92" t="s">
        <v>258</v>
      </c>
      <c r="B208" s="92" t="s">
        <v>65</v>
      </c>
      <c r="C208" s="92">
        <v>0.59699999999999998</v>
      </c>
      <c r="D208" s="92" t="s">
        <v>258</v>
      </c>
      <c r="E208" s="92" t="s">
        <v>258</v>
      </c>
      <c r="F208" s="92" t="s">
        <v>258</v>
      </c>
    </row>
    <row r="209" spans="1:6" ht="14.4" x14ac:dyDescent="0.3">
      <c r="A209" s="92" t="s">
        <v>258</v>
      </c>
      <c r="B209" s="92" t="s">
        <v>66</v>
      </c>
      <c r="C209" s="92">
        <v>0.58799999999999997</v>
      </c>
      <c r="D209" s="92" t="s">
        <v>258</v>
      </c>
      <c r="E209" s="92" t="s">
        <v>258</v>
      </c>
      <c r="F209" s="92" t="s">
        <v>258</v>
      </c>
    </row>
    <row r="210" spans="1:6" ht="14.4" x14ac:dyDescent="0.3">
      <c r="A210" s="92" t="s">
        <v>179</v>
      </c>
      <c r="B210" s="92" t="s">
        <v>68</v>
      </c>
      <c r="C210" s="92">
        <v>0.86799999999999999</v>
      </c>
      <c r="D210" s="92">
        <v>0.83799999999999997</v>
      </c>
      <c r="E210" s="92">
        <v>2.7E-2</v>
      </c>
      <c r="F210" s="92">
        <v>3.25</v>
      </c>
    </row>
    <row r="211" spans="1:6" ht="14.4" x14ac:dyDescent="0.3">
      <c r="A211" s="92" t="s">
        <v>258</v>
      </c>
      <c r="B211" s="92" t="s">
        <v>69</v>
      </c>
      <c r="C211" s="92">
        <v>0.83</v>
      </c>
      <c r="D211" s="92" t="s">
        <v>258</v>
      </c>
      <c r="E211" s="92" t="s">
        <v>258</v>
      </c>
      <c r="F211" s="92" t="s">
        <v>258</v>
      </c>
    </row>
    <row r="212" spans="1:6" ht="14.4" x14ac:dyDescent="0.3">
      <c r="A212" s="92" t="s">
        <v>258</v>
      </c>
      <c r="B212" s="92" t="s">
        <v>70</v>
      </c>
      <c r="C212" s="92">
        <v>0.81499999999999995</v>
      </c>
      <c r="D212" s="92" t="s">
        <v>258</v>
      </c>
      <c r="E212" s="92" t="s">
        <v>258</v>
      </c>
      <c r="F212" s="92" t="s">
        <v>258</v>
      </c>
    </row>
    <row r="213" spans="1:6" ht="14.4" x14ac:dyDescent="0.3">
      <c r="A213" s="92" t="s">
        <v>180</v>
      </c>
      <c r="B213" s="92" t="s">
        <v>72</v>
      </c>
      <c r="C213" s="92">
        <v>0.89300000000000002</v>
      </c>
      <c r="D213" s="92">
        <v>0.92500000000000004</v>
      </c>
      <c r="E213" s="92">
        <v>2.9000000000000001E-2</v>
      </c>
      <c r="F213" s="92">
        <v>3.17</v>
      </c>
    </row>
    <row r="214" spans="1:6" ht="14.4" x14ac:dyDescent="0.3">
      <c r="A214" s="92" t="s">
        <v>258</v>
      </c>
      <c r="B214" s="92" t="s">
        <v>73</v>
      </c>
      <c r="C214" s="92">
        <v>0.95</v>
      </c>
      <c r="D214" s="92" t="s">
        <v>258</v>
      </c>
      <c r="E214" s="92" t="s">
        <v>258</v>
      </c>
      <c r="F214" s="92" t="s">
        <v>258</v>
      </c>
    </row>
    <row r="215" spans="1:6" ht="14.4" x14ac:dyDescent="0.3">
      <c r="A215" s="92" t="s">
        <v>258</v>
      </c>
      <c r="B215" s="92" t="s">
        <v>74</v>
      </c>
      <c r="C215" s="92">
        <v>0.93200000000000005</v>
      </c>
      <c r="D215" s="92" t="s">
        <v>258</v>
      </c>
      <c r="E215" s="92" t="s">
        <v>258</v>
      </c>
      <c r="F215" s="92" t="s">
        <v>258</v>
      </c>
    </row>
    <row r="216" spans="1:6" ht="14.4" x14ac:dyDescent="0.3">
      <c r="A216" s="92" t="s">
        <v>181</v>
      </c>
      <c r="B216" s="92" t="s">
        <v>76</v>
      </c>
      <c r="C216" s="92">
        <v>0.755</v>
      </c>
      <c r="D216" s="92">
        <v>0.75800000000000001</v>
      </c>
      <c r="E216" s="92">
        <v>1.4E-2</v>
      </c>
      <c r="F216" s="92">
        <v>1.78</v>
      </c>
    </row>
    <row r="217" spans="1:6" ht="14.4" x14ac:dyDescent="0.3">
      <c r="A217" s="92" t="s">
        <v>258</v>
      </c>
      <c r="B217" s="92" t="s">
        <v>77</v>
      </c>
      <c r="C217" s="92">
        <v>0.747</v>
      </c>
      <c r="D217" s="92" t="s">
        <v>258</v>
      </c>
      <c r="E217" s="92" t="s">
        <v>258</v>
      </c>
      <c r="F217" s="92" t="s">
        <v>258</v>
      </c>
    </row>
    <row r="218" spans="1:6" ht="14.4" x14ac:dyDescent="0.3">
      <c r="A218" s="92" t="s">
        <v>258</v>
      </c>
      <c r="B218" s="92" t="s">
        <v>78</v>
      </c>
      <c r="C218" s="92">
        <v>0.77300000000000002</v>
      </c>
      <c r="D218" s="92" t="s">
        <v>258</v>
      </c>
      <c r="E218" s="92" t="s">
        <v>258</v>
      </c>
      <c r="F218" s="92" t="s">
        <v>258</v>
      </c>
    </row>
    <row r="219" spans="1:6" ht="14.4" x14ac:dyDescent="0.3">
      <c r="A219" s="92" t="s">
        <v>182</v>
      </c>
      <c r="B219" s="92" t="s">
        <v>80</v>
      </c>
      <c r="C219" s="92">
        <v>0.88200000000000001</v>
      </c>
      <c r="D219" s="92">
        <v>0.90400000000000003</v>
      </c>
      <c r="E219" s="92">
        <v>2.1000000000000001E-2</v>
      </c>
      <c r="F219" s="92">
        <v>2.38</v>
      </c>
    </row>
    <row r="220" spans="1:6" ht="14.4" x14ac:dyDescent="0.3">
      <c r="A220" s="92" t="s">
        <v>258</v>
      </c>
      <c r="B220" s="92" t="s">
        <v>81</v>
      </c>
      <c r="C220" s="92">
        <v>0.90400000000000003</v>
      </c>
      <c r="D220" s="92" t="s">
        <v>258</v>
      </c>
      <c r="E220" s="92" t="s">
        <v>258</v>
      </c>
      <c r="F220" s="92" t="s">
        <v>258</v>
      </c>
    </row>
    <row r="221" spans="1:6" ht="14.4" x14ac:dyDescent="0.3">
      <c r="A221" s="92" t="s">
        <v>258</v>
      </c>
      <c r="B221" s="92" t="s">
        <v>82</v>
      </c>
      <c r="C221" s="92">
        <v>0.92500000000000004</v>
      </c>
      <c r="D221" s="92" t="s">
        <v>258</v>
      </c>
      <c r="E221" s="92" t="s">
        <v>258</v>
      </c>
      <c r="F221" s="92" t="s">
        <v>258</v>
      </c>
    </row>
    <row r="222" spans="1:6" ht="14.4" x14ac:dyDescent="0.3">
      <c r="A222" s="92" t="s">
        <v>183</v>
      </c>
      <c r="B222" s="92" t="s">
        <v>84</v>
      </c>
      <c r="C222" s="92">
        <v>0.89800000000000002</v>
      </c>
      <c r="D222" s="92">
        <v>0.91</v>
      </c>
      <c r="E222" s="92">
        <v>1.0999999999999999E-2</v>
      </c>
      <c r="F222" s="92">
        <v>1.2</v>
      </c>
    </row>
    <row r="223" spans="1:6" ht="14.4" x14ac:dyDescent="0.3">
      <c r="A223" s="92" t="s">
        <v>258</v>
      </c>
      <c r="B223" s="92" t="s">
        <v>85</v>
      </c>
      <c r="C223" s="92">
        <v>0.91900000000000004</v>
      </c>
      <c r="D223" s="92" t="s">
        <v>258</v>
      </c>
      <c r="E223" s="92" t="s">
        <v>258</v>
      </c>
      <c r="F223" s="92" t="s">
        <v>258</v>
      </c>
    </row>
    <row r="224" spans="1:6" ht="14.4" x14ac:dyDescent="0.3">
      <c r="A224" s="92" t="s">
        <v>258</v>
      </c>
      <c r="B224" s="92" t="s">
        <v>86</v>
      </c>
      <c r="C224" s="92">
        <v>0.91200000000000003</v>
      </c>
      <c r="D224" s="92" t="s">
        <v>258</v>
      </c>
      <c r="E224" s="92" t="s">
        <v>258</v>
      </c>
      <c r="F224" s="92" t="s">
        <v>258</v>
      </c>
    </row>
    <row r="225" spans="1:6" ht="14.4" x14ac:dyDescent="0.3">
      <c r="A225" s="92" t="s">
        <v>184</v>
      </c>
      <c r="B225" s="92" t="s">
        <v>88</v>
      </c>
      <c r="C225" s="92">
        <v>0.91</v>
      </c>
      <c r="D225" s="92">
        <v>0.94699999999999995</v>
      </c>
      <c r="E225" s="92">
        <v>3.3000000000000002E-2</v>
      </c>
      <c r="F225" s="92">
        <v>3.47</v>
      </c>
    </row>
    <row r="226" spans="1:6" ht="14.4" x14ac:dyDescent="0.3">
      <c r="A226" s="92" t="s">
        <v>258</v>
      </c>
      <c r="B226" s="92" t="s">
        <v>89</v>
      </c>
      <c r="C226" s="92">
        <v>0.95599999999999996</v>
      </c>
      <c r="D226" s="92" t="s">
        <v>258</v>
      </c>
      <c r="E226" s="92" t="s">
        <v>258</v>
      </c>
      <c r="F226" s="92" t="s">
        <v>258</v>
      </c>
    </row>
    <row r="227" spans="1:6" ht="14.4" x14ac:dyDescent="0.3">
      <c r="A227" s="92" t="s">
        <v>258</v>
      </c>
      <c r="B227" s="92" t="s">
        <v>90</v>
      </c>
      <c r="C227" s="92">
        <v>0.97299999999999998</v>
      </c>
      <c r="D227" s="92" t="s">
        <v>258</v>
      </c>
      <c r="E227" s="92" t="s">
        <v>258</v>
      </c>
      <c r="F227" s="92" t="s">
        <v>258</v>
      </c>
    </row>
    <row r="228" spans="1:6" ht="14.4" x14ac:dyDescent="0.3">
      <c r="A228" s="92" t="s">
        <v>185</v>
      </c>
      <c r="B228" s="92" t="s">
        <v>92</v>
      </c>
      <c r="C228" s="92">
        <v>0.91400000000000003</v>
      </c>
      <c r="D228" s="92">
        <v>0.94299999999999995</v>
      </c>
      <c r="E228" s="92">
        <v>2.5999999999999999E-2</v>
      </c>
      <c r="F228" s="92">
        <v>2.73</v>
      </c>
    </row>
    <row r="229" spans="1:6" ht="14.4" x14ac:dyDescent="0.3">
      <c r="A229" s="92" t="s">
        <v>258</v>
      </c>
      <c r="B229" s="92" t="s">
        <v>93</v>
      </c>
      <c r="C229" s="92">
        <v>0.95099999999999996</v>
      </c>
      <c r="D229" s="92" t="s">
        <v>258</v>
      </c>
      <c r="E229" s="92" t="s">
        <v>258</v>
      </c>
      <c r="F229" s="92" t="s">
        <v>258</v>
      </c>
    </row>
    <row r="230" spans="1:6" ht="14.4" x14ac:dyDescent="0.3">
      <c r="A230" s="92" t="s">
        <v>258</v>
      </c>
      <c r="B230" s="92" t="s">
        <v>94</v>
      </c>
      <c r="C230" s="92">
        <v>0.96399999999999997</v>
      </c>
      <c r="D230" s="92" t="s">
        <v>258</v>
      </c>
      <c r="E230" s="92" t="s">
        <v>258</v>
      </c>
      <c r="F230" s="92" t="s">
        <v>258</v>
      </c>
    </row>
    <row r="231" spans="1:6" ht="14.4" x14ac:dyDescent="0.3">
      <c r="A231" s="92" t="s">
        <v>186</v>
      </c>
      <c r="B231" s="92" t="s">
        <v>96</v>
      </c>
      <c r="C231" s="92">
        <v>0.88700000000000001</v>
      </c>
      <c r="D231" s="92">
        <v>0.874</v>
      </c>
      <c r="E231" s="92">
        <v>3.3000000000000002E-2</v>
      </c>
      <c r="F231" s="92">
        <v>3.77</v>
      </c>
    </row>
    <row r="232" spans="1:6" ht="14.4" x14ac:dyDescent="0.3">
      <c r="A232" s="92" t="s">
        <v>258</v>
      </c>
      <c r="B232" s="92" t="s">
        <v>97</v>
      </c>
      <c r="C232" s="92">
        <v>0.83599999999999997</v>
      </c>
      <c r="D232" s="92" t="s">
        <v>258</v>
      </c>
      <c r="E232" s="92" t="s">
        <v>258</v>
      </c>
      <c r="F232" s="92" t="s">
        <v>258</v>
      </c>
    </row>
    <row r="233" spans="1:6" ht="14.4" x14ac:dyDescent="0.3">
      <c r="A233" s="92" t="s">
        <v>258</v>
      </c>
      <c r="B233" s="92" t="s">
        <v>98</v>
      </c>
      <c r="C233" s="92">
        <v>0.89800000000000002</v>
      </c>
      <c r="D233" s="92" t="s">
        <v>258</v>
      </c>
      <c r="E233" s="92" t="s">
        <v>258</v>
      </c>
      <c r="F233" s="92" t="s">
        <v>258</v>
      </c>
    </row>
    <row r="234" spans="1:6" ht="14.4" x14ac:dyDescent="0.3">
      <c r="A234" s="92" t="s">
        <v>187</v>
      </c>
      <c r="B234" s="92" t="s">
        <v>100</v>
      </c>
      <c r="C234" s="92">
        <v>0.83099999999999996</v>
      </c>
      <c r="D234" s="92">
        <v>0.83799999999999997</v>
      </c>
      <c r="E234" s="92">
        <v>1.2E-2</v>
      </c>
      <c r="F234" s="92">
        <v>1.4</v>
      </c>
    </row>
    <row r="235" spans="1:6" ht="14.4" x14ac:dyDescent="0.3">
      <c r="A235" s="92" t="s">
        <v>258</v>
      </c>
      <c r="B235" s="92" t="s">
        <v>101</v>
      </c>
      <c r="C235" s="92">
        <v>0.85099999999999998</v>
      </c>
      <c r="D235" s="92" t="s">
        <v>258</v>
      </c>
      <c r="E235" s="92" t="s">
        <v>258</v>
      </c>
      <c r="F235" s="92" t="s">
        <v>258</v>
      </c>
    </row>
    <row r="236" spans="1:6" ht="14.4" x14ac:dyDescent="0.3">
      <c r="A236" s="92" t="s">
        <v>258</v>
      </c>
      <c r="B236" s="92" t="s">
        <v>102</v>
      </c>
      <c r="C236" s="92">
        <v>0.83</v>
      </c>
      <c r="D236" s="92" t="s">
        <v>258</v>
      </c>
      <c r="E236" s="92" t="s">
        <v>258</v>
      </c>
      <c r="F236" s="92" t="s">
        <v>258</v>
      </c>
    </row>
    <row r="237" spans="1:6" ht="14.4" x14ac:dyDescent="0.3">
      <c r="A237" s="92" t="s">
        <v>188</v>
      </c>
      <c r="B237" s="92" t="s">
        <v>104</v>
      </c>
      <c r="C237" s="92">
        <v>0.89300000000000002</v>
      </c>
      <c r="D237" s="92">
        <v>0.92</v>
      </c>
      <c r="E237" s="92">
        <v>2.3E-2</v>
      </c>
      <c r="F237" s="92">
        <v>2.5</v>
      </c>
    </row>
    <row r="238" spans="1:6" ht="14.4" x14ac:dyDescent="0.3">
      <c r="A238" s="92" t="s">
        <v>258</v>
      </c>
      <c r="B238" s="92" t="s">
        <v>105</v>
      </c>
      <c r="C238" s="92">
        <v>0.93400000000000005</v>
      </c>
      <c r="D238" s="92" t="s">
        <v>258</v>
      </c>
      <c r="E238" s="92" t="s">
        <v>258</v>
      </c>
      <c r="F238" s="92" t="s">
        <v>258</v>
      </c>
    </row>
    <row r="239" spans="1:6" ht="14.4" x14ac:dyDescent="0.3">
      <c r="A239" s="92" t="s">
        <v>258</v>
      </c>
      <c r="B239" s="92" t="s">
        <v>106</v>
      </c>
      <c r="C239" s="92">
        <v>0.93300000000000005</v>
      </c>
      <c r="D239" s="92" t="s">
        <v>258</v>
      </c>
      <c r="E239" s="92" t="s">
        <v>258</v>
      </c>
      <c r="F239" s="92" t="s">
        <v>258</v>
      </c>
    </row>
    <row r="240" spans="1:6" ht="14.4" x14ac:dyDescent="0.3">
      <c r="A240" s="92" t="s">
        <v>189</v>
      </c>
      <c r="B240" s="92" t="s">
        <v>108</v>
      </c>
      <c r="C240" s="92">
        <v>0.85499999999999998</v>
      </c>
      <c r="D240" s="92">
        <v>0.872</v>
      </c>
      <c r="E240" s="92">
        <v>1.4999999999999999E-2</v>
      </c>
      <c r="F240" s="92">
        <v>1.76</v>
      </c>
    </row>
    <row r="241" spans="1:6" ht="14.4" x14ac:dyDescent="0.3">
      <c r="A241" s="92" t="s">
        <v>258</v>
      </c>
      <c r="B241" s="92" t="s">
        <v>109</v>
      </c>
      <c r="C241" s="92">
        <v>0.88400000000000001</v>
      </c>
      <c r="D241" s="92" t="s">
        <v>258</v>
      </c>
      <c r="E241" s="92" t="s">
        <v>258</v>
      </c>
      <c r="F241" s="92" t="s">
        <v>258</v>
      </c>
    </row>
    <row r="242" spans="1:6" ht="14.4" x14ac:dyDescent="0.3">
      <c r="A242" s="92" t="s">
        <v>258</v>
      </c>
      <c r="B242" s="92" t="s">
        <v>110</v>
      </c>
      <c r="C242" s="92">
        <v>0.877</v>
      </c>
      <c r="D242" s="92" t="s">
        <v>258</v>
      </c>
      <c r="E242" s="92" t="s">
        <v>258</v>
      </c>
      <c r="F242" s="92" t="s">
        <v>258</v>
      </c>
    </row>
    <row r="243" spans="1:6" ht="14.4" x14ac:dyDescent="0.3">
      <c r="A243" s="92" t="s">
        <v>190</v>
      </c>
      <c r="B243" s="92" t="s">
        <v>112</v>
      </c>
      <c r="C243" s="92">
        <v>7.3999999999999996E-2</v>
      </c>
      <c r="D243" s="92">
        <v>7.0000000000000007E-2</v>
      </c>
      <c r="E243" s="92">
        <v>4.0000000000000001E-3</v>
      </c>
      <c r="F243" s="92">
        <v>6.02</v>
      </c>
    </row>
    <row r="244" spans="1:6" ht="14.4" x14ac:dyDescent="0.3">
      <c r="A244" s="92" t="s">
        <v>258</v>
      </c>
      <c r="B244" s="92" t="s">
        <v>113</v>
      </c>
      <c r="C244" s="92">
        <v>7.0999999999999994E-2</v>
      </c>
      <c r="D244" s="92" t="s">
        <v>258</v>
      </c>
      <c r="E244" s="92" t="s">
        <v>258</v>
      </c>
      <c r="F244" s="92" t="s">
        <v>258</v>
      </c>
    </row>
    <row r="245" spans="1:6" ht="14.4" x14ac:dyDescent="0.3">
      <c r="A245" s="92" t="s">
        <v>258</v>
      </c>
      <c r="B245" s="92" t="s">
        <v>114</v>
      </c>
      <c r="C245" s="92">
        <v>6.5000000000000002E-2</v>
      </c>
      <c r="D245" s="92" t="s">
        <v>258</v>
      </c>
      <c r="E245" s="92" t="s">
        <v>258</v>
      </c>
      <c r="F245" s="92" t="s">
        <v>258</v>
      </c>
    </row>
    <row r="246" spans="1:6" ht="14.4" x14ac:dyDescent="0.3">
      <c r="A246" s="92" t="s">
        <v>191</v>
      </c>
      <c r="B246" s="92" t="s">
        <v>116</v>
      </c>
      <c r="C246" s="92">
        <v>0.77100000000000002</v>
      </c>
      <c r="D246" s="92">
        <v>0.73499999999999999</v>
      </c>
      <c r="E246" s="92">
        <v>4.5999999999999999E-2</v>
      </c>
      <c r="F246" s="92">
        <v>6.19</v>
      </c>
    </row>
    <row r="247" spans="1:6" ht="14.4" x14ac:dyDescent="0.3">
      <c r="A247" s="92" t="s">
        <v>258</v>
      </c>
      <c r="B247" s="92" t="s">
        <v>117</v>
      </c>
      <c r="C247" s="92">
        <v>0.75</v>
      </c>
      <c r="D247" s="92" t="s">
        <v>258</v>
      </c>
      <c r="E247" s="92" t="s">
        <v>258</v>
      </c>
      <c r="F247" s="92" t="s">
        <v>258</v>
      </c>
    </row>
    <row r="248" spans="1:6" ht="14.4" x14ac:dyDescent="0.3">
      <c r="A248" s="92" t="s">
        <v>258</v>
      </c>
      <c r="B248" s="92" t="s">
        <v>118</v>
      </c>
      <c r="C248" s="92">
        <v>0.68400000000000005</v>
      </c>
      <c r="D248" s="92" t="s">
        <v>258</v>
      </c>
      <c r="E248" s="92" t="s">
        <v>258</v>
      </c>
      <c r="F248" s="92" t="s">
        <v>258</v>
      </c>
    </row>
    <row r="249" spans="1:6" ht="14.4" x14ac:dyDescent="0.3">
      <c r="A249" s="92" t="s">
        <v>192</v>
      </c>
      <c r="B249" s="92" t="s">
        <v>120</v>
      </c>
      <c r="C249" s="92">
        <v>0.90200000000000002</v>
      </c>
      <c r="D249" s="92">
        <v>0.872</v>
      </c>
      <c r="E249" s="92">
        <v>3.5000000000000003E-2</v>
      </c>
      <c r="F249" s="92">
        <v>4.07</v>
      </c>
    </row>
    <row r="250" spans="1:6" ht="14.4" x14ac:dyDescent="0.3">
      <c r="A250" s="92" t="s">
        <v>258</v>
      </c>
      <c r="B250" s="92" t="s">
        <v>121</v>
      </c>
      <c r="C250" s="92">
        <v>0.88100000000000001</v>
      </c>
      <c r="D250" s="92" t="s">
        <v>258</v>
      </c>
      <c r="E250" s="92" t="s">
        <v>258</v>
      </c>
      <c r="F250" s="92" t="s">
        <v>258</v>
      </c>
    </row>
    <row r="251" spans="1:6" ht="14.4" x14ac:dyDescent="0.3">
      <c r="A251" s="92" t="s">
        <v>258</v>
      </c>
      <c r="B251" s="92" t="s">
        <v>122</v>
      </c>
      <c r="C251" s="92">
        <v>0.83299999999999996</v>
      </c>
      <c r="D251" s="92" t="s">
        <v>258</v>
      </c>
      <c r="E251" s="92" t="s">
        <v>258</v>
      </c>
      <c r="F251" s="92" t="s">
        <v>258</v>
      </c>
    </row>
    <row r="252" spans="1:6" ht="14.4" x14ac:dyDescent="0.3">
      <c r="A252" s="92" t="s">
        <v>193</v>
      </c>
      <c r="B252" s="92" t="s">
        <v>124</v>
      </c>
      <c r="C252" s="92">
        <v>0.83399999999999996</v>
      </c>
      <c r="D252" s="92">
        <v>0.81299999999999994</v>
      </c>
      <c r="E252" s="92">
        <v>2.5000000000000001E-2</v>
      </c>
      <c r="F252" s="92">
        <v>3.13</v>
      </c>
    </row>
    <row r="253" spans="1:6" ht="14.4" x14ac:dyDescent="0.3">
      <c r="A253" s="92" t="s">
        <v>258</v>
      </c>
      <c r="B253" s="92" t="s">
        <v>125</v>
      </c>
      <c r="C253" s="92">
        <v>0.82</v>
      </c>
      <c r="D253" s="92" t="s">
        <v>258</v>
      </c>
      <c r="E253" s="92" t="s">
        <v>258</v>
      </c>
      <c r="F253" s="92" t="s">
        <v>258</v>
      </c>
    </row>
    <row r="254" spans="1:6" ht="14.4" x14ac:dyDescent="0.3">
      <c r="A254" s="92" t="s">
        <v>258</v>
      </c>
      <c r="B254" s="92" t="s">
        <v>126</v>
      </c>
      <c r="C254" s="92">
        <v>0.78400000000000003</v>
      </c>
      <c r="D254" s="92" t="s">
        <v>258</v>
      </c>
      <c r="E254" s="92" t="s">
        <v>258</v>
      </c>
      <c r="F254" s="92" t="s">
        <v>258</v>
      </c>
    </row>
    <row r="255" spans="1:6" ht="14.4" x14ac:dyDescent="0.3">
      <c r="A255" s="92" t="s">
        <v>194</v>
      </c>
      <c r="B255" s="92" t="s">
        <v>128</v>
      </c>
      <c r="C255" s="92">
        <v>0.94899999999999995</v>
      </c>
      <c r="D255" s="92">
        <v>0.95499999999999996</v>
      </c>
      <c r="E255" s="92">
        <v>8.9999999999999993E-3</v>
      </c>
      <c r="F255" s="92">
        <v>0.93</v>
      </c>
    </row>
    <row r="256" spans="1:6" ht="14.4" x14ac:dyDescent="0.3">
      <c r="A256" s="92" t="s">
        <v>258</v>
      </c>
      <c r="B256" s="92" t="s">
        <v>129</v>
      </c>
      <c r="C256" s="92">
        <v>0.96499999999999997</v>
      </c>
      <c r="D256" s="92" t="s">
        <v>258</v>
      </c>
      <c r="E256" s="92" t="s">
        <v>258</v>
      </c>
      <c r="F256" s="92" t="s">
        <v>258</v>
      </c>
    </row>
    <row r="257" spans="1:6" ht="14.4" x14ac:dyDescent="0.3">
      <c r="A257" s="92" t="s">
        <v>258</v>
      </c>
      <c r="B257" s="92" t="s">
        <v>130</v>
      </c>
      <c r="C257" s="92">
        <v>0.95</v>
      </c>
      <c r="D257" s="92" t="s">
        <v>258</v>
      </c>
      <c r="E257" s="92" t="s">
        <v>258</v>
      </c>
      <c r="F257" s="92" t="s">
        <v>258</v>
      </c>
    </row>
    <row r="258" spans="1:6" ht="14.4" x14ac:dyDescent="0.3">
      <c r="A258" s="92" t="s">
        <v>195</v>
      </c>
      <c r="B258" s="92" t="s">
        <v>132</v>
      </c>
      <c r="C258" s="92">
        <v>0.47399999999999998</v>
      </c>
      <c r="D258" s="92">
        <v>0.502</v>
      </c>
      <c r="E258" s="92">
        <v>2.4E-2</v>
      </c>
      <c r="F258" s="92">
        <v>4.82</v>
      </c>
    </row>
    <row r="259" spans="1:6" ht="14.4" x14ac:dyDescent="0.3">
      <c r="A259" s="92" t="s">
        <v>258</v>
      </c>
      <c r="B259" s="92" t="s">
        <v>133</v>
      </c>
      <c r="C259" s="92">
        <v>0.52</v>
      </c>
      <c r="D259" s="92" t="s">
        <v>258</v>
      </c>
      <c r="E259" s="92" t="s">
        <v>258</v>
      </c>
      <c r="F259" s="92" t="s">
        <v>258</v>
      </c>
    </row>
    <row r="260" spans="1:6" ht="14.4" x14ac:dyDescent="0.3">
      <c r="A260" s="92" t="s">
        <v>258</v>
      </c>
      <c r="B260" s="92" t="s">
        <v>134</v>
      </c>
      <c r="C260" s="92">
        <v>0.51100000000000001</v>
      </c>
      <c r="D260" s="92" t="s">
        <v>258</v>
      </c>
      <c r="E260" s="92" t="s">
        <v>258</v>
      </c>
      <c r="F260" s="92" t="s">
        <v>258</v>
      </c>
    </row>
    <row r="261" spans="1:6" ht="14.4" x14ac:dyDescent="0.3">
      <c r="A261" s="92" t="s">
        <v>196</v>
      </c>
      <c r="B261" s="92" t="s">
        <v>136</v>
      </c>
      <c r="C261" s="92">
        <v>0.63200000000000001</v>
      </c>
      <c r="D261" s="92">
        <v>0.65500000000000003</v>
      </c>
      <c r="E261" s="92">
        <v>2.1999999999999999E-2</v>
      </c>
      <c r="F261" s="92">
        <v>3.43</v>
      </c>
    </row>
    <row r="262" spans="1:6" ht="14.4" x14ac:dyDescent="0.3">
      <c r="A262" s="92" t="s">
        <v>258</v>
      </c>
      <c r="B262" s="92" t="s">
        <v>137</v>
      </c>
      <c r="C262" s="92">
        <v>0.65700000000000003</v>
      </c>
      <c r="D262" s="92" t="s">
        <v>258</v>
      </c>
      <c r="E262" s="92" t="s">
        <v>258</v>
      </c>
      <c r="F262" s="92" t="s">
        <v>258</v>
      </c>
    </row>
    <row r="263" spans="1:6" ht="14.4" x14ac:dyDescent="0.3">
      <c r="A263" s="92" t="s">
        <v>258</v>
      </c>
      <c r="B263" s="92" t="s">
        <v>138</v>
      </c>
      <c r="C263" s="92">
        <v>0.67700000000000005</v>
      </c>
      <c r="D263" s="92" t="s">
        <v>258</v>
      </c>
      <c r="E263" s="92" t="s">
        <v>258</v>
      </c>
      <c r="F263" s="92" t="s">
        <v>258</v>
      </c>
    </row>
    <row r="264" spans="1:6" ht="14.4" x14ac:dyDescent="0.3">
      <c r="A264" s="92" t="s">
        <v>197</v>
      </c>
      <c r="B264" s="92" t="s">
        <v>24</v>
      </c>
      <c r="C264" s="92">
        <v>0.85099999999999998</v>
      </c>
      <c r="D264" s="92">
        <v>0.84699999999999998</v>
      </c>
      <c r="E264" s="92">
        <v>7.0000000000000001E-3</v>
      </c>
      <c r="F264" s="92">
        <v>0.81</v>
      </c>
    </row>
    <row r="265" spans="1:6" ht="14.4" x14ac:dyDescent="0.3">
      <c r="A265" s="92" t="s">
        <v>258</v>
      </c>
      <c r="B265" s="92" t="s">
        <v>25</v>
      </c>
      <c r="C265" s="92">
        <v>0.83899999999999997</v>
      </c>
      <c r="D265" s="92" t="s">
        <v>258</v>
      </c>
      <c r="E265" s="92" t="s">
        <v>258</v>
      </c>
      <c r="F265" s="92" t="s">
        <v>258</v>
      </c>
    </row>
    <row r="266" spans="1:6" ht="14.4" x14ac:dyDescent="0.3">
      <c r="A266" s="92" t="s">
        <v>258</v>
      </c>
      <c r="B266" s="92" t="s">
        <v>26</v>
      </c>
      <c r="C266" s="92">
        <v>0.85099999999999998</v>
      </c>
      <c r="D266" s="92" t="s">
        <v>258</v>
      </c>
      <c r="E266" s="92" t="s">
        <v>258</v>
      </c>
      <c r="F266" s="92" t="s">
        <v>258</v>
      </c>
    </row>
    <row r="267" spans="1:6" ht="14.4" x14ac:dyDescent="0.3">
      <c r="A267" s="92" t="s">
        <v>198</v>
      </c>
      <c r="B267" s="92" t="s">
        <v>28</v>
      </c>
      <c r="C267" s="92">
        <v>0.81399999999999995</v>
      </c>
      <c r="D267" s="92">
        <v>0.80700000000000005</v>
      </c>
      <c r="E267" s="92">
        <v>7.0000000000000001E-3</v>
      </c>
      <c r="F267" s="92">
        <v>0.9</v>
      </c>
    </row>
    <row r="268" spans="1:6" ht="14.4" x14ac:dyDescent="0.3">
      <c r="A268" s="92" t="s">
        <v>258</v>
      </c>
      <c r="B268" s="92" t="s">
        <v>29</v>
      </c>
      <c r="C268" s="92">
        <v>0.80800000000000005</v>
      </c>
      <c r="D268" s="92" t="s">
        <v>258</v>
      </c>
      <c r="E268" s="92" t="s">
        <v>258</v>
      </c>
      <c r="F268" s="92" t="s">
        <v>258</v>
      </c>
    </row>
    <row r="269" spans="1:6" ht="14.4" x14ac:dyDescent="0.3">
      <c r="A269" s="92" t="s">
        <v>258</v>
      </c>
      <c r="B269" s="92" t="s">
        <v>30</v>
      </c>
      <c r="C269" s="92">
        <v>0.79900000000000004</v>
      </c>
      <c r="D269" s="92" t="s">
        <v>258</v>
      </c>
      <c r="E269" s="92" t="s">
        <v>258</v>
      </c>
      <c r="F269" s="92" t="s">
        <v>258</v>
      </c>
    </row>
    <row r="270" spans="1:6" ht="14.4" x14ac:dyDescent="0.3">
      <c r="A270" s="92" t="s">
        <v>199</v>
      </c>
      <c r="B270" s="92" t="s">
        <v>32</v>
      </c>
      <c r="C270" s="92">
        <v>0.504</v>
      </c>
      <c r="D270" s="92">
        <v>0.52600000000000002</v>
      </c>
      <c r="E270" s="92">
        <v>2.3E-2</v>
      </c>
      <c r="F270" s="92">
        <v>4.38</v>
      </c>
    </row>
    <row r="271" spans="1:6" ht="14.4" x14ac:dyDescent="0.3">
      <c r="A271" s="92" t="s">
        <v>258</v>
      </c>
      <c r="B271" s="92" t="s">
        <v>33</v>
      </c>
      <c r="C271" s="92">
        <v>0.52500000000000002</v>
      </c>
      <c r="D271" s="92" t="s">
        <v>258</v>
      </c>
      <c r="E271" s="92" t="s">
        <v>258</v>
      </c>
      <c r="F271" s="92" t="s">
        <v>258</v>
      </c>
    </row>
    <row r="272" spans="1:6" ht="14.4" x14ac:dyDescent="0.3">
      <c r="A272" s="92" t="s">
        <v>258</v>
      </c>
      <c r="B272" s="92" t="s">
        <v>34</v>
      </c>
      <c r="C272" s="92">
        <v>0.55000000000000004</v>
      </c>
      <c r="D272" s="92" t="s">
        <v>258</v>
      </c>
      <c r="E272" s="92" t="s">
        <v>258</v>
      </c>
      <c r="F272" s="92" t="s">
        <v>258</v>
      </c>
    </row>
    <row r="273" spans="1:6" ht="14.4" x14ac:dyDescent="0.3">
      <c r="A273" s="92" t="s">
        <v>200</v>
      </c>
      <c r="B273" s="92" t="s">
        <v>36</v>
      </c>
      <c r="C273" s="92">
        <v>0.79900000000000004</v>
      </c>
      <c r="D273" s="92">
        <v>0.77</v>
      </c>
      <c r="E273" s="92">
        <v>3.1E-2</v>
      </c>
      <c r="F273" s="92">
        <v>4</v>
      </c>
    </row>
    <row r="274" spans="1:6" ht="14.4" x14ac:dyDescent="0.3">
      <c r="A274" s="92" t="s">
        <v>258</v>
      </c>
      <c r="B274" s="92" t="s">
        <v>37</v>
      </c>
      <c r="C274" s="92">
        <v>0.73799999999999999</v>
      </c>
      <c r="D274" s="92" t="s">
        <v>258</v>
      </c>
      <c r="E274" s="92" t="s">
        <v>258</v>
      </c>
      <c r="F274" s="92" t="s">
        <v>258</v>
      </c>
    </row>
    <row r="275" spans="1:6" ht="14.4" x14ac:dyDescent="0.3">
      <c r="A275" s="92" t="s">
        <v>258</v>
      </c>
      <c r="B275" s="92" t="s">
        <v>38</v>
      </c>
      <c r="C275" s="92">
        <v>0.77400000000000002</v>
      </c>
      <c r="D275" s="92" t="s">
        <v>258</v>
      </c>
      <c r="E275" s="92" t="s">
        <v>258</v>
      </c>
      <c r="F275" s="92" t="s">
        <v>258</v>
      </c>
    </row>
    <row r="276" spans="1:6" ht="14.4" x14ac:dyDescent="0.3">
      <c r="A276" s="92" t="s">
        <v>201</v>
      </c>
      <c r="B276" s="92" t="s">
        <v>40</v>
      </c>
      <c r="C276" s="92">
        <v>0.86199999999999999</v>
      </c>
      <c r="D276" s="92">
        <v>0.84699999999999998</v>
      </c>
      <c r="E276" s="92">
        <v>1.7000000000000001E-2</v>
      </c>
      <c r="F276" s="92">
        <v>2.0499999999999998</v>
      </c>
    </row>
    <row r="277" spans="1:6" ht="14.4" x14ac:dyDescent="0.3">
      <c r="A277" s="92" t="s">
        <v>258</v>
      </c>
      <c r="B277" s="92" t="s">
        <v>41</v>
      </c>
      <c r="C277" s="92">
        <v>0.82799999999999996</v>
      </c>
      <c r="D277" s="92" t="s">
        <v>258</v>
      </c>
      <c r="E277" s="92" t="s">
        <v>258</v>
      </c>
      <c r="F277" s="92" t="s">
        <v>258</v>
      </c>
    </row>
    <row r="278" spans="1:6" ht="14.4" x14ac:dyDescent="0.3">
      <c r="A278" s="92" t="s">
        <v>258</v>
      </c>
      <c r="B278" s="92" t="s">
        <v>42</v>
      </c>
      <c r="C278" s="92">
        <v>0.85</v>
      </c>
      <c r="D278" s="92" t="s">
        <v>258</v>
      </c>
      <c r="E278" s="92" t="s">
        <v>258</v>
      </c>
      <c r="F278" s="92" t="s">
        <v>258</v>
      </c>
    </row>
    <row r="279" spans="1:6" ht="14.4" x14ac:dyDescent="0.3">
      <c r="A279" s="92" t="s">
        <v>202</v>
      </c>
      <c r="B279" s="92" t="s">
        <v>44</v>
      </c>
      <c r="C279" s="92">
        <v>0.13300000000000001</v>
      </c>
      <c r="D279" s="92">
        <v>0.13500000000000001</v>
      </c>
      <c r="E279" s="92">
        <v>4.0000000000000001E-3</v>
      </c>
      <c r="F279" s="92">
        <v>2.74</v>
      </c>
    </row>
    <row r="280" spans="1:6" ht="14.4" x14ac:dyDescent="0.3">
      <c r="A280" s="92" t="s">
        <v>258</v>
      </c>
      <c r="B280" s="92" t="s">
        <v>45</v>
      </c>
      <c r="C280" s="92">
        <v>0.14000000000000001</v>
      </c>
      <c r="D280" s="92" t="s">
        <v>258</v>
      </c>
      <c r="E280" s="92" t="s">
        <v>258</v>
      </c>
      <c r="F280" s="92" t="s">
        <v>258</v>
      </c>
    </row>
    <row r="281" spans="1:6" ht="14.4" x14ac:dyDescent="0.3">
      <c r="A281" s="92" t="s">
        <v>258</v>
      </c>
      <c r="B281" s="92" t="s">
        <v>46</v>
      </c>
      <c r="C281" s="92">
        <v>0.13400000000000001</v>
      </c>
      <c r="D281" s="92" t="s">
        <v>258</v>
      </c>
      <c r="E281" s="92" t="s">
        <v>258</v>
      </c>
      <c r="F281" s="92" t="s">
        <v>258</v>
      </c>
    </row>
    <row r="282" spans="1:6" ht="14.4" x14ac:dyDescent="0.3">
      <c r="A282" s="92" t="s">
        <v>203</v>
      </c>
      <c r="B282" s="92" t="s">
        <v>48</v>
      </c>
      <c r="C282" s="92">
        <v>0.77</v>
      </c>
      <c r="D282" s="92">
        <v>0.77400000000000002</v>
      </c>
      <c r="E282" s="92">
        <v>7.0000000000000001E-3</v>
      </c>
      <c r="F282" s="92">
        <v>0.87</v>
      </c>
    </row>
    <row r="283" spans="1:6" ht="14.4" x14ac:dyDescent="0.3">
      <c r="A283" s="92" t="s">
        <v>258</v>
      </c>
      <c r="B283" s="92" t="s">
        <v>49</v>
      </c>
      <c r="C283" s="92">
        <v>0.78200000000000003</v>
      </c>
      <c r="D283" s="92" t="s">
        <v>258</v>
      </c>
      <c r="E283" s="92" t="s">
        <v>258</v>
      </c>
      <c r="F283" s="92" t="s">
        <v>258</v>
      </c>
    </row>
    <row r="284" spans="1:6" ht="14.4" x14ac:dyDescent="0.3">
      <c r="A284" s="92" t="s">
        <v>258</v>
      </c>
      <c r="B284" s="92" t="s">
        <v>50</v>
      </c>
      <c r="C284" s="92">
        <v>0.77100000000000002</v>
      </c>
      <c r="D284" s="92" t="s">
        <v>258</v>
      </c>
      <c r="E284" s="92" t="s">
        <v>258</v>
      </c>
      <c r="F284" s="92" t="s">
        <v>258</v>
      </c>
    </row>
    <row r="285" spans="1:6" ht="14.4" x14ac:dyDescent="0.3">
      <c r="A285" s="92" t="s">
        <v>204</v>
      </c>
      <c r="B285" s="92" t="s">
        <v>52</v>
      </c>
      <c r="C285" s="92">
        <v>8.9999999999999993E-3</v>
      </c>
      <c r="D285" s="92">
        <v>8.0000000000000002E-3</v>
      </c>
      <c r="E285" s="92">
        <v>1E-3</v>
      </c>
      <c r="F285" s="92">
        <v>15.86</v>
      </c>
    </row>
    <row r="286" spans="1:6" ht="14.4" x14ac:dyDescent="0.3">
      <c r="A286" s="92" t="s">
        <v>258</v>
      </c>
      <c r="B286" s="92" t="s">
        <v>53</v>
      </c>
      <c r="C286" s="92">
        <v>7.0000000000000001E-3</v>
      </c>
      <c r="D286" s="92" t="s">
        <v>258</v>
      </c>
      <c r="E286" s="92" t="s">
        <v>258</v>
      </c>
      <c r="F286" s="92" t="s">
        <v>258</v>
      </c>
    </row>
    <row r="287" spans="1:6" ht="14.4" x14ac:dyDescent="0.3">
      <c r="A287" s="92" t="s">
        <v>258</v>
      </c>
      <c r="B287" s="92" t="s">
        <v>54</v>
      </c>
      <c r="C287" s="92">
        <v>8.9999999999999993E-3</v>
      </c>
      <c r="D287" s="92" t="s">
        <v>258</v>
      </c>
      <c r="E287" s="92" t="s">
        <v>258</v>
      </c>
      <c r="F287" s="92" t="s">
        <v>258</v>
      </c>
    </row>
    <row r="288" spans="1:6" ht="14.4" x14ac:dyDescent="0.3">
      <c r="A288" s="92" t="s">
        <v>205</v>
      </c>
      <c r="B288" s="92" t="s">
        <v>56</v>
      </c>
      <c r="C288" s="92">
        <v>2E-3</v>
      </c>
      <c r="D288" s="92">
        <v>1E-3</v>
      </c>
      <c r="E288" s="92">
        <v>1E-3</v>
      </c>
      <c r="F288" s="92">
        <v>196.77</v>
      </c>
    </row>
    <row r="289" spans="1:6" ht="14.4" x14ac:dyDescent="0.3">
      <c r="A289" s="92" t="s">
        <v>258</v>
      </c>
      <c r="B289" s="92" t="s">
        <v>57</v>
      </c>
      <c r="C289" s="92">
        <v>0</v>
      </c>
      <c r="D289" s="92" t="s">
        <v>258</v>
      </c>
      <c r="E289" s="92" t="s">
        <v>258</v>
      </c>
      <c r="F289" s="92" t="s">
        <v>258</v>
      </c>
    </row>
    <row r="290" spans="1:6" ht="14.4" x14ac:dyDescent="0.3">
      <c r="A290" s="92" t="s">
        <v>258</v>
      </c>
      <c r="B290" s="92" t="s">
        <v>58</v>
      </c>
      <c r="C290" s="92">
        <v>0</v>
      </c>
      <c r="D290" s="92" t="s">
        <v>258</v>
      </c>
      <c r="E290" s="92" t="s">
        <v>258</v>
      </c>
      <c r="F290" s="92" t="s">
        <v>258</v>
      </c>
    </row>
    <row r="291" spans="1:6" ht="14.4" x14ac:dyDescent="0.3">
      <c r="A291" s="92" t="s">
        <v>206</v>
      </c>
      <c r="B291" s="92" t="s">
        <v>60</v>
      </c>
      <c r="C291" s="92">
        <v>5.0000000000000001E-3</v>
      </c>
      <c r="D291" s="92">
        <v>3.0000000000000001E-3</v>
      </c>
      <c r="E291" s="92">
        <v>2E-3</v>
      </c>
      <c r="F291" s="92">
        <v>44.06</v>
      </c>
    </row>
    <row r="292" spans="1:6" ht="14.4" x14ac:dyDescent="0.3">
      <c r="A292" s="92" t="s">
        <v>258</v>
      </c>
      <c r="B292" s="92" t="s">
        <v>61</v>
      </c>
      <c r="C292" s="92">
        <v>2E-3</v>
      </c>
      <c r="D292" s="92" t="s">
        <v>258</v>
      </c>
      <c r="E292" s="92" t="s">
        <v>258</v>
      </c>
      <c r="F292" s="92" t="s">
        <v>258</v>
      </c>
    </row>
    <row r="293" spans="1:6" ht="14.4" x14ac:dyDescent="0.3">
      <c r="A293" s="92" t="s">
        <v>258</v>
      </c>
      <c r="B293" s="92" t="s">
        <v>62</v>
      </c>
      <c r="C293" s="92">
        <v>3.0000000000000001E-3</v>
      </c>
      <c r="D293" s="92" t="s">
        <v>258</v>
      </c>
      <c r="E293" s="92" t="s">
        <v>258</v>
      </c>
      <c r="F293" s="92" t="s">
        <v>258</v>
      </c>
    </row>
    <row r="294" spans="1:6" ht="14.4" x14ac:dyDescent="0.3">
      <c r="A294" s="92" t="s">
        <v>207</v>
      </c>
      <c r="B294" s="92" t="s">
        <v>64</v>
      </c>
      <c r="C294" s="92">
        <v>3.0000000000000001E-3</v>
      </c>
      <c r="D294" s="92">
        <v>2E-3</v>
      </c>
      <c r="E294" s="92">
        <v>1E-3</v>
      </c>
      <c r="F294" s="92">
        <v>46.36</v>
      </c>
    </row>
    <row r="295" spans="1:6" ht="14.4" x14ac:dyDescent="0.3">
      <c r="A295" s="92" t="s">
        <v>258</v>
      </c>
      <c r="B295" s="92" t="s">
        <v>65</v>
      </c>
      <c r="C295" s="92">
        <v>1E-3</v>
      </c>
      <c r="D295" s="92" t="s">
        <v>258</v>
      </c>
      <c r="E295" s="92" t="s">
        <v>258</v>
      </c>
      <c r="F295" s="92" t="s">
        <v>258</v>
      </c>
    </row>
    <row r="296" spans="1:6" ht="14.4" x14ac:dyDescent="0.3">
      <c r="A296" s="92" t="s">
        <v>258</v>
      </c>
      <c r="B296" s="92" t="s">
        <v>66</v>
      </c>
      <c r="C296" s="92">
        <v>3.0000000000000001E-3</v>
      </c>
      <c r="D296" s="92" t="s">
        <v>258</v>
      </c>
      <c r="E296" s="92" t="s">
        <v>258</v>
      </c>
      <c r="F296" s="92" t="s">
        <v>258</v>
      </c>
    </row>
    <row r="297" spans="1:6" ht="14.4" x14ac:dyDescent="0.3">
      <c r="A297" s="92" t="s">
        <v>208</v>
      </c>
      <c r="B297" s="92" t="s">
        <v>68</v>
      </c>
      <c r="C297" s="92">
        <v>5.0000000000000001E-3</v>
      </c>
      <c r="D297" s="92">
        <v>5.0000000000000001E-3</v>
      </c>
      <c r="E297" s="92">
        <v>1E-3</v>
      </c>
      <c r="F297" s="92">
        <v>13.12</v>
      </c>
    </row>
    <row r="298" spans="1:6" ht="14.4" x14ac:dyDescent="0.3">
      <c r="A298" s="92" t="s">
        <v>258</v>
      </c>
      <c r="B298" s="92" t="s">
        <v>69</v>
      </c>
      <c r="C298" s="92">
        <v>4.0000000000000001E-3</v>
      </c>
      <c r="D298" s="92" t="s">
        <v>258</v>
      </c>
      <c r="E298" s="92" t="s">
        <v>258</v>
      </c>
      <c r="F298" s="92" t="s">
        <v>258</v>
      </c>
    </row>
    <row r="299" spans="1:6" ht="14.4" x14ac:dyDescent="0.3">
      <c r="A299" s="92" t="s">
        <v>258</v>
      </c>
      <c r="B299" s="92" t="s">
        <v>70</v>
      </c>
      <c r="C299" s="92">
        <v>6.0000000000000001E-3</v>
      </c>
      <c r="D299" s="92" t="s">
        <v>258</v>
      </c>
      <c r="E299" s="92" t="s">
        <v>258</v>
      </c>
      <c r="F299" s="92" t="s">
        <v>258</v>
      </c>
    </row>
    <row r="300" spans="1:6" ht="14.4" x14ac:dyDescent="0.3">
      <c r="A300" s="92" t="s">
        <v>209</v>
      </c>
      <c r="B300" s="92" t="s">
        <v>72</v>
      </c>
      <c r="C300" s="92">
        <v>6.0000000000000001E-3</v>
      </c>
      <c r="D300" s="92">
        <v>5.0000000000000001E-3</v>
      </c>
      <c r="E300" s="92">
        <v>1E-3</v>
      </c>
      <c r="F300" s="92">
        <v>20.6</v>
      </c>
    </row>
    <row r="301" spans="1:6" ht="14.4" x14ac:dyDescent="0.3">
      <c r="A301" s="92" t="s">
        <v>258</v>
      </c>
      <c r="B301" s="92" t="s">
        <v>73</v>
      </c>
      <c r="C301" s="92">
        <v>4.0000000000000001E-3</v>
      </c>
      <c r="D301" s="92" t="s">
        <v>258</v>
      </c>
      <c r="E301" s="92" t="s">
        <v>258</v>
      </c>
      <c r="F301" s="92" t="s">
        <v>258</v>
      </c>
    </row>
    <row r="302" spans="1:6" ht="14.4" x14ac:dyDescent="0.3">
      <c r="A302" s="92" t="s">
        <v>258</v>
      </c>
      <c r="B302" s="92" t="s">
        <v>74</v>
      </c>
      <c r="C302" s="92">
        <v>5.0000000000000001E-3</v>
      </c>
      <c r="D302" s="92" t="s">
        <v>258</v>
      </c>
      <c r="E302" s="92" t="s">
        <v>258</v>
      </c>
      <c r="F302" s="92" t="s">
        <v>258</v>
      </c>
    </row>
    <row r="303" spans="1:6" ht="14.4" x14ac:dyDescent="0.3">
      <c r="A303" s="92" t="s">
        <v>210</v>
      </c>
      <c r="B303" s="92" t="s">
        <v>76</v>
      </c>
      <c r="C303" s="92">
        <v>4.0000000000000001E-3</v>
      </c>
      <c r="D303" s="92">
        <v>3.0000000000000001E-3</v>
      </c>
      <c r="E303" s="92">
        <v>1E-3</v>
      </c>
      <c r="F303" s="92">
        <v>32.82</v>
      </c>
    </row>
    <row r="304" spans="1:6" ht="14.4" x14ac:dyDescent="0.3">
      <c r="A304" s="92" t="s">
        <v>258</v>
      </c>
      <c r="B304" s="92" t="s">
        <v>77</v>
      </c>
      <c r="C304" s="92">
        <v>2E-3</v>
      </c>
      <c r="D304" s="92" t="s">
        <v>258</v>
      </c>
      <c r="E304" s="92" t="s">
        <v>258</v>
      </c>
      <c r="F304" s="92" t="s">
        <v>258</v>
      </c>
    </row>
    <row r="305" spans="1:6" ht="14.4" x14ac:dyDescent="0.3">
      <c r="A305" s="92" t="s">
        <v>258</v>
      </c>
      <c r="B305" s="92" t="s">
        <v>78</v>
      </c>
      <c r="C305" s="92">
        <v>4.0000000000000001E-3</v>
      </c>
      <c r="D305" s="92" t="s">
        <v>258</v>
      </c>
      <c r="E305" s="92" t="s">
        <v>258</v>
      </c>
      <c r="F305" s="92" t="s">
        <v>258</v>
      </c>
    </row>
    <row r="306" spans="1:6" ht="14.4" x14ac:dyDescent="0.3">
      <c r="A306" s="92" t="s">
        <v>211</v>
      </c>
      <c r="B306" s="92" t="s">
        <v>80</v>
      </c>
      <c r="C306" s="92">
        <v>2E-3</v>
      </c>
      <c r="D306" s="92">
        <v>2E-3</v>
      </c>
      <c r="E306" s="92">
        <v>0</v>
      </c>
      <c r="F306" s="92">
        <v>13.68</v>
      </c>
    </row>
    <row r="307" spans="1:6" ht="14.4" x14ac:dyDescent="0.3">
      <c r="A307" s="92" t="s">
        <v>258</v>
      </c>
      <c r="B307" s="92" t="s">
        <v>81</v>
      </c>
      <c r="C307" s="92">
        <v>2E-3</v>
      </c>
      <c r="D307" s="92" t="s">
        <v>258</v>
      </c>
      <c r="E307" s="92" t="s">
        <v>258</v>
      </c>
      <c r="F307" s="92" t="s">
        <v>258</v>
      </c>
    </row>
    <row r="308" spans="1:6" ht="14.4" x14ac:dyDescent="0.3">
      <c r="A308" s="92" t="s">
        <v>258</v>
      </c>
      <c r="B308" s="92" t="s">
        <v>82</v>
      </c>
      <c r="C308" s="92">
        <v>2E-3</v>
      </c>
      <c r="D308" s="92" t="s">
        <v>258</v>
      </c>
      <c r="E308" s="92" t="s">
        <v>258</v>
      </c>
      <c r="F308" s="92" t="s">
        <v>258</v>
      </c>
    </row>
    <row r="309" spans="1:6" ht="14.4" x14ac:dyDescent="0.3">
      <c r="A309" s="92" t="s">
        <v>212</v>
      </c>
      <c r="B309" s="92" t="s">
        <v>84</v>
      </c>
      <c r="C309" s="92">
        <v>4.0000000000000001E-3</v>
      </c>
      <c r="D309" s="92">
        <v>3.0000000000000001E-3</v>
      </c>
      <c r="E309" s="92">
        <v>1E-3</v>
      </c>
      <c r="F309" s="92">
        <v>32.47</v>
      </c>
    </row>
    <row r="310" spans="1:6" ht="14.4" x14ac:dyDescent="0.3">
      <c r="A310" s="92" t="s">
        <v>258</v>
      </c>
      <c r="B310" s="92" t="s">
        <v>85</v>
      </c>
      <c r="C310" s="92">
        <v>3.0000000000000001E-3</v>
      </c>
      <c r="D310" s="92" t="s">
        <v>258</v>
      </c>
      <c r="E310" s="92" t="s">
        <v>258</v>
      </c>
      <c r="F310" s="92" t="s">
        <v>258</v>
      </c>
    </row>
    <row r="311" spans="1:6" ht="14.4" x14ac:dyDescent="0.3">
      <c r="A311" s="92" t="s">
        <v>258</v>
      </c>
      <c r="B311" s="92" t="s">
        <v>86</v>
      </c>
      <c r="C311" s="92">
        <v>2E-3</v>
      </c>
      <c r="D311" s="92" t="s">
        <v>258</v>
      </c>
      <c r="E311" s="92" t="s">
        <v>258</v>
      </c>
      <c r="F311" s="92" t="s">
        <v>258</v>
      </c>
    </row>
    <row r="312" spans="1:6" ht="14.4" x14ac:dyDescent="0.3">
      <c r="A312" s="92" t="s">
        <v>213</v>
      </c>
      <c r="B312" s="92" t="s">
        <v>88</v>
      </c>
      <c r="C312" s="92">
        <v>2E-3</v>
      </c>
      <c r="D312" s="92">
        <v>3.0000000000000001E-3</v>
      </c>
      <c r="E312" s="92">
        <v>2E-3</v>
      </c>
      <c r="F312" s="92">
        <v>60.4</v>
      </c>
    </row>
    <row r="313" spans="1:6" ht="14.4" x14ac:dyDescent="0.3">
      <c r="A313" s="92" t="s">
        <v>258</v>
      </c>
      <c r="B313" s="92" t="s">
        <v>89</v>
      </c>
      <c r="C313" s="92">
        <v>2E-3</v>
      </c>
      <c r="D313" s="92" t="s">
        <v>258</v>
      </c>
      <c r="E313" s="92" t="s">
        <v>258</v>
      </c>
      <c r="F313" s="92" t="s">
        <v>258</v>
      </c>
    </row>
    <row r="314" spans="1:6" ht="14.4" x14ac:dyDescent="0.3">
      <c r="A314" s="92" t="s">
        <v>258</v>
      </c>
      <c r="B314" s="92" t="s">
        <v>90</v>
      </c>
      <c r="C314" s="92">
        <v>6.0000000000000001E-3</v>
      </c>
      <c r="D314" s="92" t="s">
        <v>258</v>
      </c>
      <c r="E314" s="92" t="s">
        <v>258</v>
      </c>
      <c r="F314" s="92" t="s">
        <v>258</v>
      </c>
    </row>
    <row r="315" spans="1:6" ht="14.4" x14ac:dyDescent="0.3">
      <c r="A315" s="92" t="s">
        <v>214</v>
      </c>
      <c r="B315" s="92" t="s">
        <v>92</v>
      </c>
      <c r="C315" s="92">
        <v>2E-3</v>
      </c>
      <c r="D315" s="92">
        <v>2E-3</v>
      </c>
      <c r="E315" s="92">
        <v>1E-3</v>
      </c>
      <c r="F315" s="92">
        <v>21.88</v>
      </c>
    </row>
    <row r="316" spans="1:6" ht="14.4" x14ac:dyDescent="0.3">
      <c r="A316" s="92" t="s">
        <v>258</v>
      </c>
      <c r="B316" s="92" t="s">
        <v>93</v>
      </c>
      <c r="C316" s="92">
        <v>2E-3</v>
      </c>
      <c r="D316" s="92" t="s">
        <v>258</v>
      </c>
      <c r="E316" s="92" t="s">
        <v>258</v>
      </c>
      <c r="F316" s="92" t="s">
        <v>258</v>
      </c>
    </row>
    <row r="317" spans="1:6" ht="14.4" x14ac:dyDescent="0.3">
      <c r="A317" s="92" t="s">
        <v>258</v>
      </c>
      <c r="B317" s="92" t="s">
        <v>94</v>
      </c>
      <c r="C317" s="92">
        <v>3.0000000000000001E-3</v>
      </c>
      <c r="D317" s="92" t="s">
        <v>258</v>
      </c>
      <c r="E317" s="92" t="s">
        <v>258</v>
      </c>
      <c r="F317" s="92" t="s">
        <v>258</v>
      </c>
    </row>
    <row r="318" spans="1:6" ht="14.4" x14ac:dyDescent="0.3">
      <c r="A318" s="92" t="s">
        <v>215</v>
      </c>
      <c r="B318" s="92" t="s">
        <v>96</v>
      </c>
      <c r="C318" s="92">
        <v>4.0000000000000001E-3</v>
      </c>
      <c r="D318" s="92">
        <v>3.0000000000000001E-3</v>
      </c>
      <c r="E318" s="92">
        <v>1E-3</v>
      </c>
      <c r="F318" s="92">
        <v>22.3</v>
      </c>
    </row>
    <row r="319" spans="1:6" ht="14.4" x14ac:dyDescent="0.3">
      <c r="A319" s="92" t="s">
        <v>258</v>
      </c>
      <c r="B319" s="92" t="s">
        <v>97</v>
      </c>
      <c r="C319" s="92">
        <v>3.0000000000000001E-3</v>
      </c>
      <c r="D319" s="92" t="s">
        <v>258</v>
      </c>
      <c r="E319" s="92" t="s">
        <v>258</v>
      </c>
      <c r="F319" s="92" t="s">
        <v>258</v>
      </c>
    </row>
    <row r="320" spans="1:6" ht="14.4" x14ac:dyDescent="0.3">
      <c r="A320" s="92" t="s">
        <v>258</v>
      </c>
      <c r="B320" s="92" t="s">
        <v>98</v>
      </c>
      <c r="C320" s="92">
        <v>2E-3</v>
      </c>
      <c r="D320" s="92" t="s">
        <v>258</v>
      </c>
      <c r="E320" s="92" t="s">
        <v>258</v>
      </c>
      <c r="F320" s="92" t="s">
        <v>258</v>
      </c>
    </row>
    <row r="321" spans="1:6" ht="14.4" x14ac:dyDescent="0.3">
      <c r="A321" s="92" t="s">
        <v>216</v>
      </c>
      <c r="B321" s="92" t="s">
        <v>100</v>
      </c>
      <c r="C321" s="92">
        <v>6.0000000000000001E-3</v>
      </c>
      <c r="D321" s="92">
        <v>0.01</v>
      </c>
      <c r="E321" s="92">
        <v>4.0000000000000001E-3</v>
      </c>
      <c r="F321" s="92">
        <v>45.33</v>
      </c>
    </row>
    <row r="322" spans="1:6" ht="14.4" x14ac:dyDescent="0.3">
      <c r="A322" s="92" t="s">
        <v>258</v>
      </c>
      <c r="B322" s="92" t="s">
        <v>101</v>
      </c>
      <c r="C322" s="92">
        <v>1.4999999999999999E-2</v>
      </c>
      <c r="D322" s="92" t="s">
        <v>258</v>
      </c>
      <c r="E322" s="92" t="s">
        <v>258</v>
      </c>
      <c r="F322" s="92" t="s">
        <v>258</v>
      </c>
    </row>
    <row r="323" spans="1:6" ht="14.4" x14ac:dyDescent="0.3">
      <c r="A323" s="92" t="s">
        <v>258</v>
      </c>
      <c r="B323" s="92" t="s">
        <v>102</v>
      </c>
      <c r="C323" s="92">
        <v>8.0000000000000002E-3</v>
      </c>
      <c r="D323" s="92" t="s">
        <v>258</v>
      </c>
      <c r="E323" s="92" t="s">
        <v>258</v>
      </c>
      <c r="F323" s="92" t="s">
        <v>258</v>
      </c>
    </row>
    <row r="324" spans="1:6" ht="14.4" x14ac:dyDescent="0.3">
      <c r="A324" s="92" t="s">
        <v>217</v>
      </c>
      <c r="B324" s="92" t="s">
        <v>104</v>
      </c>
      <c r="C324" s="92">
        <v>5.0000000000000001E-3</v>
      </c>
      <c r="D324" s="92">
        <v>7.0000000000000001E-3</v>
      </c>
      <c r="E324" s="92">
        <v>4.0000000000000001E-3</v>
      </c>
      <c r="F324" s="92">
        <v>55.09</v>
      </c>
    </row>
    <row r="325" spans="1:6" ht="14.4" x14ac:dyDescent="0.3">
      <c r="A325" s="92" t="s">
        <v>258</v>
      </c>
      <c r="B325" s="92" t="s">
        <v>105</v>
      </c>
      <c r="C325" s="92">
        <v>1.2E-2</v>
      </c>
      <c r="D325" s="92" t="s">
        <v>258</v>
      </c>
      <c r="E325" s="92" t="s">
        <v>258</v>
      </c>
      <c r="F325" s="92" t="s">
        <v>258</v>
      </c>
    </row>
    <row r="326" spans="1:6" ht="14.4" x14ac:dyDescent="0.3">
      <c r="A326" s="92" t="s">
        <v>258</v>
      </c>
      <c r="B326" s="92" t="s">
        <v>106</v>
      </c>
      <c r="C326" s="92">
        <v>5.0000000000000001E-3</v>
      </c>
      <c r="D326" s="92" t="s">
        <v>258</v>
      </c>
      <c r="E326" s="92" t="s">
        <v>258</v>
      </c>
      <c r="F326" s="92" t="s">
        <v>258</v>
      </c>
    </row>
    <row r="327" spans="1:6" ht="14.4" x14ac:dyDescent="0.3">
      <c r="A327" s="92" t="s">
        <v>218</v>
      </c>
      <c r="B327" s="92" t="s">
        <v>108</v>
      </c>
      <c r="C327" s="92">
        <v>8.9999999999999993E-3</v>
      </c>
      <c r="D327" s="92">
        <v>8.9999999999999993E-3</v>
      </c>
      <c r="E327" s="92">
        <v>1E-3</v>
      </c>
      <c r="F327" s="92">
        <v>14.55</v>
      </c>
    </row>
    <row r="328" spans="1:6" ht="14.4" x14ac:dyDescent="0.3">
      <c r="A328" s="92" t="s">
        <v>258</v>
      </c>
      <c r="B328" s="92" t="s">
        <v>109</v>
      </c>
      <c r="C328" s="92">
        <v>8.0000000000000002E-3</v>
      </c>
      <c r="D328" s="92" t="s">
        <v>258</v>
      </c>
      <c r="E328" s="92" t="s">
        <v>258</v>
      </c>
      <c r="F328" s="92" t="s">
        <v>258</v>
      </c>
    </row>
    <row r="329" spans="1:6" ht="14.4" x14ac:dyDescent="0.3">
      <c r="A329" s="92" t="s">
        <v>258</v>
      </c>
      <c r="B329" s="92" t="s">
        <v>110</v>
      </c>
      <c r="C329" s="92">
        <v>0.01</v>
      </c>
      <c r="D329" s="92" t="s">
        <v>258</v>
      </c>
      <c r="E329" s="92" t="s">
        <v>258</v>
      </c>
      <c r="F329" s="92" t="s">
        <v>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A21" sqref="A21:F32"/>
    </sheetView>
  </sheetViews>
  <sheetFormatPr defaultRowHeight="13.2" x14ac:dyDescent="0.25"/>
  <sheetData>
    <row r="1" spans="1:6" ht="14.4" x14ac:dyDescent="0.3">
      <c r="A1" s="92" t="s">
        <v>319</v>
      </c>
      <c r="B1" s="92"/>
      <c r="C1" s="92"/>
      <c r="D1" s="92"/>
      <c r="E1" s="92"/>
      <c r="F1" s="92"/>
    </row>
    <row r="2" spans="1:6" ht="14.4" x14ac:dyDescent="0.3">
      <c r="A2" s="92" t="s">
        <v>234</v>
      </c>
      <c r="B2" s="92" t="s">
        <v>237</v>
      </c>
      <c r="C2" s="92" t="s">
        <v>238</v>
      </c>
      <c r="D2" s="92" t="s">
        <v>239</v>
      </c>
      <c r="E2" s="92" t="s">
        <v>257</v>
      </c>
      <c r="F2" s="92" t="s">
        <v>241</v>
      </c>
    </row>
    <row r="3" spans="1:6" ht="14.4" x14ac:dyDescent="0.3">
      <c r="A3" s="92" t="s">
        <v>12</v>
      </c>
      <c r="B3" s="92" t="s">
        <v>136</v>
      </c>
      <c r="C3" s="92">
        <v>4.0000000000000001E-3</v>
      </c>
      <c r="D3" s="92">
        <v>4.0000000000000001E-3</v>
      </c>
      <c r="E3" s="92">
        <v>0</v>
      </c>
      <c r="F3" s="92">
        <v>3.82</v>
      </c>
    </row>
    <row r="4" spans="1:6" ht="14.4" x14ac:dyDescent="0.3">
      <c r="A4" s="92" t="s">
        <v>258</v>
      </c>
      <c r="B4" s="92" t="s">
        <v>137</v>
      </c>
      <c r="C4" s="92">
        <v>4.0000000000000001E-3</v>
      </c>
      <c r="D4" s="92" t="s">
        <v>258</v>
      </c>
      <c r="E4" s="92" t="s">
        <v>258</v>
      </c>
      <c r="F4" s="92" t="s">
        <v>258</v>
      </c>
    </row>
    <row r="5" spans="1:6" ht="14.4" x14ac:dyDescent="0.3">
      <c r="A5" s="92" t="s">
        <v>258</v>
      </c>
      <c r="B5" s="92" t="s">
        <v>138</v>
      </c>
      <c r="C5" s="92">
        <v>4.0000000000000001E-3</v>
      </c>
      <c r="D5" s="92" t="s">
        <v>258</v>
      </c>
      <c r="E5" s="92" t="s">
        <v>258</v>
      </c>
      <c r="F5" s="92" t="s">
        <v>258</v>
      </c>
    </row>
    <row r="6" spans="1:6" ht="14.4" x14ac:dyDescent="0.3">
      <c r="A6" s="92" t="s">
        <v>13</v>
      </c>
      <c r="B6" s="92" t="s">
        <v>247</v>
      </c>
      <c r="C6" s="92">
        <v>2E-3</v>
      </c>
      <c r="D6" s="92">
        <v>4.0000000000000001E-3</v>
      </c>
      <c r="E6" s="92">
        <v>0</v>
      </c>
      <c r="F6" s="92">
        <v>31.66</v>
      </c>
    </row>
    <row r="7" spans="1:6" ht="14.4" x14ac:dyDescent="0.3">
      <c r="A7" s="92" t="s">
        <v>258</v>
      </c>
      <c r="B7" s="92" t="s">
        <v>248</v>
      </c>
      <c r="C7" s="92">
        <v>4.0000000000000001E-3</v>
      </c>
      <c r="D7" s="92" t="s">
        <v>258</v>
      </c>
      <c r="E7" s="92" t="s">
        <v>258</v>
      </c>
      <c r="F7" s="92" t="s">
        <v>258</v>
      </c>
    </row>
    <row r="8" spans="1:6" ht="14.4" x14ac:dyDescent="0.3">
      <c r="A8" s="92" t="s">
        <v>258</v>
      </c>
      <c r="B8" s="92" t="s">
        <v>249</v>
      </c>
      <c r="C8" s="92">
        <v>5.0000000000000001E-3</v>
      </c>
      <c r="D8" s="92" t="s">
        <v>258</v>
      </c>
      <c r="E8" s="92" t="s">
        <v>258</v>
      </c>
      <c r="F8" s="92" t="s">
        <v>258</v>
      </c>
    </row>
    <row r="9" spans="1:6" ht="14.4" x14ac:dyDescent="0.3">
      <c r="A9" s="92" t="s">
        <v>15</v>
      </c>
      <c r="B9" s="92" t="s">
        <v>247</v>
      </c>
      <c r="C9" s="92">
        <v>3.0000000000000001E-3</v>
      </c>
      <c r="D9" s="92">
        <v>3.0000000000000001E-3</v>
      </c>
      <c r="E9" s="92">
        <v>0</v>
      </c>
      <c r="F9" s="92">
        <v>12.77</v>
      </c>
    </row>
    <row r="10" spans="1:6" ht="14.4" x14ac:dyDescent="0.3">
      <c r="A10" s="92" t="s">
        <v>258</v>
      </c>
      <c r="B10" s="92" t="s">
        <v>248</v>
      </c>
      <c r="C10" s="92">
        <v>3.0000000000000001E-3</v>
      </c>
      <c r="D10" s="92" t="s">
        <v>258</v>
      </c>
      <c r="E10" s="92" t="s">
        <v>258</v>
      </c>
      <c r="F10" s="92" t="s">
        <v>258</v>
      </c>
    </row>
    <row r="11" spans="1:6" ht="14.4" x14ac:dyDescent="0.3">
      <c r="A11" s="92" t="s">
        <v>258</v>
      </c>
      <c r="B11" s="92" t="s">
        <v>249</v>
      </c>
      <c r="C11" s="92">
        <v>4.0000000000000001E-3</v>
      </c>
      <c r="D11" s="92" t="s">
        <v>258</v>
      </c>
      <c r="E11" s="92" t="s">
        <v>258</v>
      </c>
      <c r="F11" s="92" t="s">
        <v>258</v>
      </c>
    </row>
    <row r="12" spans="1:6" ht="14.4" x14ac:dyDescent="0.3">
      <c r="A12" s="92" t="s">
        <v>21</v>
      </c>
      <c r="B12" s="92" t="s">
        <v>247</v>
      </c>
      <c r="C12" s="92">
        <v>4.0000000000000001E-3</v>
      </c>
      <c r="D12" s="92">
        <v>4.0000000000000001E-3</v>
      </c>
      <c r="E12" s="92">
        <v>0</v>
      </c>
      <c r="F12" s="92">
        <v>15.49</v>
      </c>
    </row>
    <row r="13" spans="1:6" ht="14.4" x14ac:dyDescent="0.3">
      <c r="A13" s="92" t="s">
        <v>258</v>
      </c>
      <c r="B13" s="92" t="s">
        <v>248</v>
      </c>
      <c r="C13" s="92">
        <v>5.0000000000000001E-3</v>
      </c>
      <c r="D13" s="92" t="s">
        <v>258</v>
      </c>
      <c r="E13" s="92" t="s">
        <v>258</v>
      </c>
      <c r="F13" s="92" t="s">
        <v>258</v>
      </c>
    </row>
    <row r="14" spans="1:6" ht="14.4" x14ac:dyDescent="0.3">
      <c r="A14" s="92" t="s">
        <v>258</v>
      </c>
      <c r="B14" s="92" t="s">
        <v>249</v>
      </c>
      <c r="C14" s="92">
        <v>4.0000000000000001E-3</v>
      </c>
      <c r="D14" s="92" t="s">
        <v>258</v>
      </c>
      <c r="E14" s="92" t="s">
        <v>258</v>
      </c>
      <c r="F14" s="92" t="s">
        <v>258</v>
      </c>
    </row>
    <row r="15" spans="1:6" ht="14.4" x14ac:dyDescent="0.3">
      <c r="A15" s="73" t="s">
        <v>259</v>
      </c>
      <c r="B15" s="73" t="s">
        <v>247</v>
      </c>
      <c r="C15" s="73"/>
      <c r="D15" s="73"/>
      <c r="E15" s="73"/>
      <c r="F15" s="73"/>
    </row>
    <row r="16" spans="1:6" ht="14.4" x14ac:dyDescent="0.3">
      <c r="A16" s="73"/>
      <c r="B16" s="73" t="s">
        <v>248</v>
      </c>
      <c r="C16" s="73" t="s">
        <v>258</v>
      </c>
      <c r="D16" s="73"/>
      <c r="E16" s="73"/>
      <c r="F16" s="73"/>
    </row>
    <row r="17" spans="1:6" ht="14.4" x14ac:dyDescent="0.3">
      <c r="A17" s="73"/>
      <c r="B17" s="73" t="s">
        <v>249</v>
      </c>
      <c r="C17" s="73" t="s">
        <v>258</v>
      </c>
      <c r="D17" s="73"/>
      <c r="E17" s="73"/>
      <c r="F17" s="73"/>
    </row>
    <row r="18" spans="1:6" ht="14.4" x14ac:dyDescent="0.3">
      <c r="A18" s="73" t="s">
        <v>260</v>
      </c>
      <c r="B18" s="73" t="s">
        <v>247</v>
      </c>
      <c r="C18" s="73" t="s">
        <v>258</v>
      </c>
      <c r="D18" s="73" t="s">
        <v>258</v>
      </c>
      <c r="E18" s="73" t="s">
        <v>258</v>
      </c>
      <c r="F18" s="73" t="s">
        <v>258</v>
      </c>
    </row>
    <row r="19" spans="1:6" ht="14.4" x14ac:dyDescent="0.3">
      <c r="A19" s="73"/>
      <c r="B19" s="73" t="s">
        <v>248</v>
      </c>
      <c r="C19" s="73" t="s">
        <v>258</v>
      </c>
      <c r="D19" s="73"/>
      <c r="E19" s="73"/>
      <c r="F19" s="73"/>
    </row>
    <row r="20" spans="1:6" ht="14.4" x14ac:dyDescent="0.3">
      <c r="A20" s="73"/>
      <c r="B20" s="73" t="s">
        <v>249</v>
      </c>
      <c r="C20" s="73" t="s">
        <v>258</v>
      </c>
      <c r="D20" s="73"/>
      <c r="E20" s="73"/>
      <c r="F20" s="73"/>
    </row>
    <row r="21" spans="1:6" ht="14.4" x14ac:dyDescent="0.3">
      <c r="A21" s="92" t="s">
        <v>9</v>
      </c>
      <c r="B21" s="92" t="s">
        <v>132</v>
      </c>
      <c r="C21" s="92">
        <v>0.98</v>
      </c>
      <c r="D21" s="92">
        <v>0.98099999999999998</v>
      </c>
      <c r="E21" s="92">
        <v>0</v>
      </c>
      <c r="F21" s="92">
        <v>0.13</v>
      </c>
    </row>
    <row r="22" spans="1:6" ht="14.4" x14ac:dyDescent="0.3">
      <c r="A22" s="92" t="s">
        <v>258</v>
      </c>
      <c r="B22" s="92" t="s">
        <v>133</v>
      </c>
      <c r="C22" s="92">
        <v>0.98</v>
      </c>
      <c r="D22" s="92" t="s">
        <v>258</v>
      </c>
      <c r="E22" s="92" t="s">
        <v>258</v>
      </c>
      <c r="F22" s="92" t="s">
        <v>258</v>
      </c>
    </row>
    <row r="23" spans="1:6" ht="14.4" x14ac:dyDescent="0.3">
      <c r="A23" s="92" t="s">
        <v>258</v>
      </c>
      <c r="B23" s="92" t="s">
        <v>134</v>
      </c>
      <c r="C23" s="92">
        <v>0.98199999999999998</v>
      </c>
      <c r="D23" s="92" t="s">
        <v>258</v>
      </c>
      <c r="E23" s="92" t="s">
        <v>258</v>
      </c>
      <c r="F23" s="92" t="s">
        <v>258</v>
      </c>
    </row>
    <row r="24" spans="1:6" ht="14.4" x14ac:dyDescent="0.3">
      <c r="A24" s="92" t="s">
        <v>11</v>
      </c>
      <c r="B24" s="92" t="s">
        <v>251</v>
      </c>
      <c r="C24" s="92">
        <v>1.0329999999999999</v>
      </c>
      <c r="D24" s="92">
        <v>0.99399999999999999</v>
      </c>
      <c r="E24" s="92">
        <v>0.06</v>
      </c>
      <c r="F24" s="92">
        <v>6.04</v>
      </c>
    </row>
    <row r="25" spans="1:6" ht="14.4" x14ac:dyDescent="0.3">
      <c r="A25" s="92" t="s">
        <v>258</v>
      </c>
      <c r="B25" s="92" t="s">
        <v>252</v>
      </c>
      <c r="C25" s="92">
        <v>1.0249999999999999</v>
      </c>
      <c r="D25" s="92" t="s">
        <v>258</v>
      </c>
      <c r="E25" s="92" t="s">
        <v>258</v>
      </c>
      <c r="F25" s="92" t="s">
        <v>258</v>
      </c>
    </row>
    <row r="26" spans="1:6" ht="14.4" x14ac:dyDescent="0.3">
      <c r="A26" s="92" t="s">
        <v>258</v>
      </c>
      <c r="B26" s="92" t="s">
        <v>253</v>
      </c>
      <c r="C26" s="92">
        <v>0.92500000000000004</v>
      </c>
      <c r="D26" s="92" t="s">
        <v>258</v>
      </c>
      <c r="E26" s="92" t="s">
        <v>258</v>
      </c>
      <c r="F26" s="92" t="s">
        <v>258</v>
      </c>
    </row>
    <row r="27" spans="1:6" ht="14.4" x14ac:dyDescent="0.3">
      <c r="A27" s="92" t="s">
        <v>16</v>
      </c>
      <c r="B27" s="92" t="s">
        <v>251</v>
      </c>
      <c r="C27" s="92">
        <v>0.99399999999999999</v>
      </c>
      <c r="D27" s="92">
        <v>0.96799999999999997</v>
      </c>
      <c r="E27" s="92">
        <v>0.03</v>
      </c>
      <c r="F27" s="92">
        <v>3.17</v>
      </c>
    </row>
    <row r="28" spans="1:6" ht="14.4" x14ac:dyDescent="0.3">
      <c r="A28" s="92" t="s">
        <v>258</v>
      </c>
      <c r="B28" s="92" t="s">
        <v>252</v>
      </c>
      <c r="C28" s="92">
        <v>0.97499999999999998</v>
      </c>
      <c r="D28" s="92" t="s">
        <v>258</v>
      </c>
      <c r="E28" s="92" t="s">
        <v>258</v>
      </c>
      <c r="F28" s="92" t="s">
        <v>258</v>
      </c>
    </row>
    <row r="29" spans="1:6" ht="14.4" x14ac:dyDescent="0.3">
      <c r="A29" s="92" t="s">
        <v>258</v>
      </c>
      <c r="B29" s="92" t="s">
        <v>253</v>
      </c>
      <c r="C29" s="92">
        <v>0.93400000000000005</v>
      </c>
      <c r="D29" s="92" t="s">
        <v>258</v>
      </c>
      <c r="E29" s="92" t="s">
        <v>258</v>
      </c>
      <c r="F29" s="92" t="s">
        <v>258</v>
      </c>
    </row>
    <row r="30" spans="1:6" ht="14.4" x14ac:dyDescent="0.3">
      <c r="A30" s="92" t="s">
        <v>22</v>
      </c>
      <c r="B30" s="92" t="s">
        <v>251</v>
      </c>
      <c r="C30" s="92">
        <v>0.98499999999999999</v>
      </c>
      <c r="D30" s="92">
        <v>0.96299999999999997</v>
      </c>
      <c r="E30" s="92">
        <v>0.02</v>
      </c>
      <c r="F30" s="92">
        <v>2.54</v>
      </c>
    </row>
    <row r="31" spans="1:6" ht="14.4" x14ac:dyDescent="0.3">
      <c r="A31" s="92" t="s">
        <v>258</v>
      </c>
      <c r="B31" s="92" t="s">
        <v>252</v>
      </c>
      <c r="C31" s="92">
        <v>0.96699999999999997</v>
      </c>
      <c r="D31" s="92" t="s">
        <v>258</v>
      </c>
      <c r="E31" s="92" t="s">
        <v>258</v>
      </c>
      <c r="F31" s="92" t="s">
        <v>258</v>
      </c>
    </row>
    <row r="32" spans="1:6" ht="14.4" x14ac:dyDescent="0.3">
      <c r="A32" s="92" t="s">
        <v>258</v>
      </c>
      <c r="B32" s="92" t="s">
        <v>253</v>
      </c>
      <c r="C32" s="92">
        <v>0.93700000000000006</v>
      </c>
      <c r="D32" s="92" t="s">
        <v>258</v>
      </c>
      <c r="E32" s="92" t="s">
        <v>258</v>
      </c>
      <c r="F32" s="92" t="s">
        <v>258</v>
      </c>
    </row>
    <row r="33" spans="1:6" ht="14.4" x14ac:dyDescent="0.3">
      <c r="A33" s="73" t="s">
        <v>261</v>
      </c>
      <c r="B33" s="73" t="s">
        <v>251</v>
      </c>
      <c r="C33" s="73"/>
      <c r="D33" s="73"/>
      <c r="E33" s="73"/>
      <c r="F33" s="73"/>
    </row>
    <row r="34" spans="1:6" ht="14.4" x14ac:dyDescent="0.3">
      <c r="A34" s="73"/>
      <c r="B34" s="73" t="s">
        <v>252</v>
      </c>
      <c r="C34" s="73"/>
      <c r="D34" s="73"/>
      <c r="E34" s="73"/>
      <c r="F34" s="73"/>
    </row>
    <row r="35" spans="1:6" ht="14.4" x14ac:dyDescent="0.3">
      <c r="A35" s="73"/>
      <c r="B35" s="73" t="s">
        <v>253</v>
      </c>
      <c r="C35" s="73" t="s">
        <v>258</v>
      </c>
      <c r="D35" s="73"/>
      <c r="E35" s="73"/>
      <c r="F35" s="73"/>
    </row>
    <row r="36" spans="1:6" ht="14.4" x14ac:dyDescent="0.3">
      <c r="A36" s="73" t="s">
        <v>262</v>
      </c>
      <c r="B36" s="73" t="s">
        <v>251</v>
      </c>
      <c r="C36" s="73" t="s">
        <v>258</v>
      </c>
      <c r="D36" s="73" t="s">
        <v>258</v>
      </c>
      <c r="E36" s="73" t="s">
        <v>258</v>
      </c>
      <c r="F36" s="73" t="s">
        <v>258</v>
      </c>
    </row>
    <row r="37" spans="1:6" ht="14.4" x14ac:dyDescent="0.3">
      <c r="A37" s="73"/>
      <c r="B37" s="73" t="s">
        <v>252</v>
      </c>
      <c r="C37" s="73" t="s">
        <v>258</v>
      </c>
      <c r="D37" s="73"/>
      <c r="E37" s="73"/>
      <c r="F37" s="73"/>
    </row>
    <row r="38" spans="1:6" ht="14.4" x14ac:dyDescent="0.3">
      <c r="A38" s="73"/>
      <c r="B38" s="73" t="s">
        <v>253</v>
      </c>
      <c r="C38" s="73" t="s">
        <v>258</v>
      </c>
      <c r="D38" s="73"/>
      <c r="E38" s="73"/>
      <c r="F38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7"/>
  <sheetViews>
    <sheetView topLeftCell="A289" workbookViewId="0">
      <selection activeCell="C327" sqref="C327"/>
    </sheetView>
  </sheetViews>
  <sheetFormatPr defaultRowHeight="13.2" x14ac:dyDescent="0.25"/>
  <cols>
    <col min="2" max="2" width="23.5546875" customWidth="1"/>
    <col min="3" max="3" width="13.33203125" customWidth="1"/>
  </cols>
  <sheetData>
    <row r="1" spans="1:3" x14ac:dyDescent="0.25">
      <c r="A1" s="105" t="s">
        <v>267</v>
      </c>
      <c r="B1" s="106"/>
      <c r="C1" s="68" t="s">
        <v>266</v>
      </c>
    </row>
    <row r="2" spans="1:3" x14ac:dyDescent="0.25">
      <c r="A2" s="69" t="s">
        <v>263</v>
      </c>
      <c r="B2" s="69" t="s">
        <v>265</v>
      </c>
      <c r="C2" s="69" t="s">
        <v>264</v>
      </c>
    </row>
    <row r="3" spans="1:3" x14ac:dyDescent="0.25">
      <c r="A3" s="69">
        <f>'Sample Labels'!A3</f>
        <v>22294</v>
      </c>
      <c r="B3" s="69" t="str">
        <f>'Sample Labels'!B3</f>
        <v>ASB RM 375</v>
      </c>
      <c r="C3" s="70">
        <f>'Sample Labels'!C3</f>
        <v>44201</v>
      </c>
    </row>
    <row r="4" spans="1:3" x14ac:dyDescent="0.25">
      <c r="A4" s="69"/>
      <c r="B4" s="69"/>
      <c r="C4" s="70"/>
    </row>
    <row r="5" spans="1:3" x14ac:dyDescent="0.25">
      <c r="A5" s="69"/>
      <c r="B5" s="69"/>
      <c r="C5" s="70"/>
    </row>
    <row r="6" spans="1:3" x14ac:dyDescent="0.25">
      <c r="A6" s="69">
        <f>'Sample Labels'!A4</f>
        <v>22921</v>
      </c>
      <c r="B6" s="69" t="str">
        <f>'Sample Labels'!B4</f>
        <v>ASB RM 375  E-1</v>
      </c>
      <c r="C6" s="70">
        <f>'Sample Labels'!C4</f>
        <v>44201</v>
      </c>
    </row>
    <row r="7" spans="1:3" x14ac:dyDescent="0.25">
      <c r="A7" s="69"/>
      <c r="B7" s="69"/>
      <c r="C7" s="70"/>
    </row>
    <row r="8" spans="1:3" x14ac:dyDescent="0.25">
      <c r="A8" s="69"/>
      <c r="B8" s="69"/>
      <c r="C8" s="70"/>
    </row>
    <row r="9" spans="1:3" x14ac:dyDescent="0.25">
      <c r="A9" s="69">
        <f>'Sample Labels'!A5</f>
        <v>23404</v>
      </c>
      <c r="B9" s="69" t="str">
        <f>'Sample Labels'!B5</f>
        <v>ASB RM 375</v>
      </c>
      <c r="C9" s="70">
        <f>'Sample Labels'!C5</f>
        <v>44201</v>
      </c>
    </row>
    <row r="10" spans="1:3" x14ac:dyDescent="0.25">
      <c r="A10" s="69"/>
      <c r="B10" s="69"/>
      <c r="C10" s="70"/>
    </row>
    <row r="11" spans="1:3" x14ac:dyDescent="0.25">
      <c r="A11" s="69"/>
      <c r="B11" s="69"/>
      <c r="C11" s="70"/>
    </row>
    <row r="12" spans="1:3" x14ac:dyDescent="0.25">
      <c r="A12" s="69">
        <f>'Sample Labels'!A6</f>
        <v>23555</v>
      </c>
      <c r="B12" s="69" t="str">
        <f>'Sample Labels'!B6</f>
        <v>ASB RM 375</v>
      </c>
      <c r="C12" s="70">
        <f>'Sample Labels'!C6</f>
        <v>44201</v>
      </c>
    </row>
    <row r="13" spans="1:3" x14ac:dyDescent="0.25">
      <c r="A13" s="69"/>
      <c r="B13" s="69"/>
      <c r="C13" s="70"/>
    </row>
    <row r="14" spans="1:3" x14ac:dyDescent="0.25">
      <c r="A14" s="69"/>
      <c r="B14" s="69"/>
      <c r="C14" s="70"/>
    </row>
    <row r="15" spans="1:3" x14ac:dyDescent="0.25">
      <c r="A15" s="69">
        <f>'Sample Labels'!A7</f>
        <v>23984</v>
      </c>
      <c r="B15" s="69" t="str">
        <f>'Sample Labels'!B7</f>
        <v>ASB RM 375</v>
      </c>
      <c r="C15" s="70">
        <f>'Sample Labels'!C7</f>
        <v>44201</v>
      </c>
    </row>
    <row r="16" spans="1:3" x14ac:dyDescent="0.25">
      <c r="A16" s="69"/>
      <c r="B16" s="69"/>
      <c r="C16" s="70"/>
    </row>
    <row r="17" spans="1:3" x14ac:dyDescent="0.25">
      <c r="A17" s="69"/>
      <c r="B17" s="69"/>
      <c r="C17" s="70"/>
    </row>
    <row r="18" spans="1:3" x14ac:dyDescent="0.25">
      <c r="A18" s="69">
        <f>'Sample Labels'!A8</f>
        <v>24493</v>
      </c>
      <c r="B18" s="69" t="str">
        <f>'Sample Labels'!B8</f>
        <v>ASB RM 375</v>
      </c>
      <c r="C18" s="70">
        <f>'Sample Labels'!C8</f>
        <v>44201</v>
      </c>
    </row>
    <row r="19" spans="1:3" x14ac:dyDescent="0.25">
      <c r="A19" s="69"/>
      <c r="B19" s="69"/>
      <c r="C19" s="70"/>
    </row>
    <row r="20" spans="1:3" x14ac:dyDescent="0.25">
      <c r="A20" s="69"/>
      <c r="B20" s="69"/>
      <c r="C20" s="70"/>
    </row>
    <row r="21" spans="1:3" x14ac:dyDescent="0.25">
      <c r="A21" s="69">
        <f>'Sample Labels'!A9</f>
        <v>25507</v>
      </c>
      <c r="B21" s="69" t="str">
        <f>'Sample Labels'!B9</f>
        <v>ASB RM 375</v>
      </c>
      <c r="C21" s="70">
        <f>'Sample Labels'!C9</f>
        <v>44201</v>
      </c>
    </row>
    <row r="22" spans="1:3" x14ac:dyDescent="0.25">
      <c r="A22" s="69"/>
      <c r="B22" s="69"/>
      <c r="C22" s="70"/>
    </row>
    <row r="23" spans="1:3" x14ac:dyDescent="0.25">
      <c r="A23" s="69"/>
      <c r="B23" s="69"/>
      <c r="C23" s="70"/>
    </row>
    <row r="24" spans="1:3" x14ac:dyDescent="0.25">
      <c r="A24" s="69">
        <f>'Sample Labels'!A10</f>
        <v>26169</v>
      </c>
      <c r="B24" s="69" t="str">
        <f>'Sample Labels'!B10</f>
        <v>ASB RM 375</v>
      </c>
      <c r="C24" s="70">
        <f>'Sample Labels'!C10</f>
        <v>44201</v>
      </c>
    </row>
    <row r="25" spans="1:3" x14ac:dyDescent="0.25">
      <c r="A25" s="69"/>
      <c r="B25" s="69"/>
      <c r="C25" s="70"/>
    </row>
    <row r="26" spans="1:3" x14ac:dyDescent="0.25">
      <c r="A26" s="69"/>
      <c r="B26" s="69"/>
      <c r="C26" s="70"/>
    </row>
    <row r="27" spans="1:3" x14ac:dyDescent="0.25">
      <c r="A27" s="69">
        <f>'Sample Labels'!A11</f>
        <v>26374</v>
      </c>
      <c r="B27" s="69" t="str">
        <f>'Sample Labels'!B11</f>
        <v>ASB RM 375</v>
      </c>
      <c r="C27" s="70">
        <f>'Sample Labels'!C11</f>
        <v>44201</v>
      </c>
    </row>
    <row r="28" spans="1:3" x14ac:dyDescent="0.25">
      <c r="A28" s="69"/>
      <c r="B28" s="69"/>
      <c r="C28" s="70"/>
    </row>
    <row r="29" spans="1:3" x14ac:dyDescent="0.25">
      <c r="A29" s="69"/>
      <c r="B29" s="69"/>
      <c r="C29" s="70"/>
    </row>
    <row r="30" spans="1:3" x14ac:dyDescent="0.25">
      <c r="A30" s="69">
        <f>'Sample Labels'!A12</f>
        <v>27146</v>
      </c>
      <c r="B30" s="69" t="str">
        <f>'Sample Labels'!B12</f>
        <v>ASB RM 375</v>
      </c>
      <c r="C30" s="70">
        <f>'Sample Labels'!C12</f>
        <v>44201</v>
      </c>
    </row>
    <row r="31" spans="1:3" x14ac:dyDescent="0.25">
      <c r="A31" s="69"/>
      <c r="B31" s="69"/>
      <c r="C31" s="70"/>
    </row>
    <row r="32" spans="1:3" x14ac:dyDescent="0.25">
      <c r="A32" s="69"/>
      <c r="B32" s="69"/>
      <c r="C32" s="70"/>
    </row>
    <row r="33" spans="1:3" x14ac:dyDescent="0.25">
      <c r="A33" s="69">
        <f>'Sample Labels'!A13</f>
        <v>28822</v>
      </c>
      <c r="B33" s="69" t="str">
        <f>'Sample Labels'!B13</f>
        <v>ASB RM 375</v>
      </c>
      <c r="C33" s="70">
        <f>'Sample Labels'!C13</f>
        <v>44201</v>
      </c>
    </row>
    <row r="34" spans="1:3" x14ac:dyDescent="0.25">
      <c r="A34" s="69"/>
      <c r="B34" s="69"/>
      <c r="C34" s="70"/>
    </row>
    <row r="35" spans="1:3" x14ac:dyDescent="0.25">
      <c r="A35" s="69"/>
      <c r="B35" s="69"/>
      <c r="C35" s="70"/>
    </row>
    <row r="36" spans="1:3" x14ac:dyDescent="0.25">
      <c r="A36" s="69">
        <f>'Sample Labels'!A14</f>
        <v>29552</v>
      </c>
      <c r="B36" s="69" t="str">
        <f>'Sample Labels'!B14</f>
        <v>ASB RM 375</v>
      </c>
      <c r="C36" s="70">
        <f>'Sample Labels'!C14</f>
        <v>44201</v>
      </c>
    </row>
    <row r="37" spans="1:3" x14ac:dyDescent="0.25">
      <c r="A37" s="69"/>
      <c r="B37" s="69"/>
      <c r="C37" s="70"/>
    </row>
    <row r="38" spans="1:3" x14ac:dyDescent="0.25">
      <c r="A38" s="69"/>
      <c r="B38" s="69"/>
      <c r="C38" s="70"/>
    </row>
    <row r="39" spans="1:3" x14ac:dyDescent="0.25">
      <c r="A39" s="69">
        <f>'Sample Labels'!A15</f>
        <v>30661</v>
      </c>
      <c r="B39" s="69" t="str">
        <f>'Sample Labels'!B15</f>
        <v>ASB RM 375</v>
      </c>
      <c r="C39" s="70">
        <f>'Sample Labels'!C15</f>
        <v>44201</v>
      </c>
    </row>
    <row r="40" spans="1:3" x14ac:dyDescent="0.25">
      <c r="A40" s="69"/>
      <c r="B40" s="69"/>
      <c r="C40" s="70"/>
    </row>
    <row r="41" spans="1:3" x14ac:dyDescent="0.25">
      <c r="A41" s="69"/>
      <c r="B41" s="69"/>
      <c r="C41" s="70"/>
    </row>
    <row r="42" spans="1:3" x14ac:dyDescent="0.25">
      <c r="A42" s="69">
        <f>'Sample Labels'!A16</f>
        <v>30747</v>
      </c>
      <c r="B42" s="69" t="str">
        <f>'Sample Labels'!B16</f>
        <v>ASB RM 375</v>
      </c>
      <c r="C42" s="70">
        <f>'Sample Labels'!C16</f>
        <v>44201</v>
      </c>
    </row>
    <row r="43" spans="1:3" x14ac:dyDescent="0.25">
      <c r="A43" s="69"/>
      <c r="B43" s="69"/>
      <c r="C43" s="70"/>
    </row>
    <row r="44" spans="1:3" x14ac:dyDescent="0.25">
      <c r="A44" s="69"/>
      <c r="B44" s="69"/>
      <c r="C44" s="70"/>
    </row>
    <row r="45" spans="1:3" x14ac:dyDescent="0.25">
      <c r="A45" s="69">
        <f>'Sample Labels'!A17</f>
        <v>31634</v>
      </c>
      <c r="B45" s="69" t="str">
        <f>'Sample Labels'!B17</f>
        <v>ASB RM 375</v>
      </c>
      <c r="C45" s="70">
        <f>'Sample Labels'!C17</f>
        <v>44201</v>
      </c>
    </row>
    <row r="46" spans="1:3" x14ac:dyDescent="0.25">
      <c r="A46" s="69"/>
      <c r="B46" s="69"/>
      <c r="C46" s="70"/>
    </row>
    <row r="47" spans="1:3" x14ac:dyDescent="0.25">
      <c r="A47" s="69"/>
      <c r="B47" s="69"/>
      <c r="C47" s="70"/>
    </row>
    <row r="48" spans="1:3" x14ac:dyDescent="0.25">
      <c r="A48" s="69">
        <f>'Sample Labels'!A18</f>
        <v>32162</v>
      </c>
      <c r="B48" s="69" t="str">
        <f>'Sample Labels'!B18</f>
        <v>ASB RM 375</v>
      </c>
      <c r="C48" s="70">
        <f>'Sample Labels'!C18</f>
        <v>44201</v>
      </c>
    </row>
    <row r="49" spans="1:3" x14ac:dyDescent="0.25">
      <c r="A49" s="69"/>
      <c r="B49" s="69"/>
      <c r="C49" s="70"/>
    </row>
    <row r="50" spans="1:3" x14ac:dyDescent="0.25">
      <c r="A50" s="69"/>
      <c r="B50" s="69"/>
      <c r="C50" s="70"/>
    </row>
    <row r="51" spans="1:3" x14ac:dyDescent="0.25">
      <c r="A51" s="69">
        <f>'Sample Labels'!A19</f>
        <v>32552</v>
      </c>
      <c r="B51" s="69" t="str">
        <f>'Sample Labels'!B19</f>
        <v>ASB RM 375</v>
      </c>
      <c r="C51" s="70">
        <f>'Sample Labels'!C19</f>
        <v>44201</v>
      </c>
    </row>
    <row r="52" spans="1:3" x14ac:dyDescent="0.25">
      <c r="A52" s="69"/>
      <c r="B52" s="69"/>
      <c r="C52" s="70"/>
    </row>
    <row r="53" spans="1:3" x14ac:dyDescent="0.25">
      <c r="A53" s="69"/>
      <c r="B53" s="69"/>
      <c r="C53" s="70"/>
    </row>
    <row r="54" spans="1:3" x14ac:dyDescent="0.25">
      <c r="A54" s="69">
        <f>'Sample Labels'!A20</f>
        <v>34336</v>
      </c>
      <c r="B54" s="69" t="str">
        <f>'Sample Labels'!B20</f>
        <v>ASB RM 375</v>
      </c>
      <c r="C54" s="70">
        <f>'Sample Labels'!C20</f>
        <v>44201</v>
      </c>
    </row>
    <row r="55" spans="1:3" x14ac:dyDescent="0.25">
      <c r="A55" s="69"/>
      <c r="B55" s="69"/>
      <c r="C55" s="70"/>
    </row>
    <row r="56" spans="1:3" x14ac:dyDescent="0.25">
      <c r="A56" s="69"/>
      <c r="B56" s="69"/>
      <c r="C56" s="70"/>
    </row>
    <row r="57" spans="1:3" x14ac:dyDescent="0.25">
      <c r="A57" s="69">
        <f>'Sample Labels'!A21</f>
        <v>34497</v>
      </c>
      <c r="B57" s="69" t="str">
        <f>'Sample Labels'!B21</f>
        <v>ASB RM 375</v>
      </c>
      <c r="C57" s="70">
        <f>'Sample Labels'!C21</f>
        <v>44201</v>
      </c>
    </row>
    <row r="58" spans="1:3" x14ac:dyDescent="0.25">
      <c r="A58" s="69"/>
      <c r="B58" s="69"/>
      <c r="C58" s="70"/>
    </row>
    <row r="59" spans="1:3" x14ac:dyDescent="0.25">
      <c r="A59" s="69"/>
      <c r="B59" s="69"/>
      <c r="C59" s="70"/>
    </row>
    <row r="60" spans="1:3" x14ac:dyDescent="0.25">
      <c r="A60" s="69">
        <f>'Sample Labels'!A22</f>
        <v>35572</v>
      </c>
      <c r="B60" s="69" t="str">
        <f>'Sample Labels'!B22</f>
        <v>ASB RM 375</v>
      </c>
      <c r="C60" s="70">
        <f>'Sample Labels'!C22</f>
        <v>44201</v>
      </c>
    </row>
    <row r="61" spans="1:3" x14ac:dyDescent="0.25">
      <c r="A61" s="69"/>
      <c r="B61" s="69"/>
      <c r="C61" s="70"/>
    </row>
    <row r="62" spans="1:3" x14ac:dyDescent="0.25">
      <c r="A62" s="69"/>
      <c r="B62" s="69"/>
      <c r="C62" s="70"/>
    </row>
    <row r="63" spans="1:3" x14ac:dyDescent="0.25">
      <c r="A63" s="69">
        <f>'Sample Labels'!A23</f>
        <v>35875</v>
      </c>
      <c r="B63" s="69" t="str">
        <f>'Sample Labels'!B23</f>
        <v>ASB RM 375</v>
      </c>
      <c r="C63" s="70">
        <f>'Sample Labels'!C23</f>
        <v>44201</v>
      </c>
    </row>
    <row r="64" spans="1:3" x14ac:dyDescent="0.25">
      <c r="A64" s="69"/>
      <c r="B64" s="69"/>
      <c r="C64" s="70"/>
    </row>
    <row r="65" spans="1:3" x14ac:dyDescent="0.25">
      <c r="A65" s="69"/>
      <c r="B65" s="69"/>
      <c r="C65" s="70"/>
    </row>
    <row r="66" spans="1:3" x14ac:dyDescent="0.25">
      <c r="A66" s="69">
        <f>'Sample Labels'!A24</f>
        <v>36857</v>
      </c>
      <c r="B66" s="69" t="str">
        <f>'Sample Labels'!B24</f>
        <v>ASB RM 375</v>
      </c>
      <c r="C66" s="70">
        <f>'Sample Labels'!C24</f>
        <v>44201</v>
      </c>
    </row>
    <row r="67" spans="1:3" x14ac:dyDescent="0.25">
      <c r="A67" s="69"/>
      <c r="B67" s="69"/>
      <c r="C67" s="70"/>
    </row>
    <row r="68" spans="1:3" x14ac:dyDescent="0.25">
      <c r="A68" s="69"/>
      <c r="B68" s="69"/>
      <c r="C68" s="70"/>
    </row>
    <row r="69" spans="1:3" x14ac:dyDescent="0.25">
      <c r="A69" s="69">
        <f>'Sample Labels'!A25</f>
        <v>36907</v>
      </c>
      <c r="B69" s="69" t="str">
        <f>'Sample Labels'!B25</f>
        <v>ASB RM 375</v>
      </c>
      <c r="C69" s="70">
        <f>'Sample Labels'!C25</f>
        <v>44201</v>
      </c>
    </row>
    <row r="70" spans="1:3" x14ac:dyDescent="0.25">
      <c r="A70" s="69"/>
      <c r="B70" s="69"/>
      <c r="C70" s="70"/>
    </row>
    <row r="71" spans="1:3" x14ac:dyDescent="0.25">
      <c r="A71" s="69"/>
      <c r="B71" s="69"/>
      <c r="C71" s="70"/>
    </row>
    <row r="72" spans="1:3" x14ac:dyDescent="0.25">
      <c r="A72" s="69">
        <f>'Sample Labels'!A26</f>
        <v>38197</v>
      </c>
      <c r="B72" s="69" t="str">
        <f>'Sample Labels'!B26</f>
        <v>ASB RM 375</v>
      </c>
      <c r="C72" s="70">
        <f>'Sample Labels'!C26</f>
        <v>44201</v>
      </c>
    </row>
    <row r="73" spans="1:3" x14ac:dyDescent="0.25">
      <c r="A73" s="69"/>
      <c r="B73" s="69"/>
      <c r="C73" s="70"/>
    </row>
    <row r="74" spans="1:3" x14ac:dyDescent="0.25">
      <c r="A74" s="69"/>
      <c r="B74" s="69"/>
      <c r="C74" s="70"/>
    </row>
    <row r="75" spans="1:3" x14ac:dyDescent="0.25">
      <c r="A75" s="69">
        <f>'Sample Labels'!A27</f>
        <v>38199</v>
      </c>
      <c r="B75" s="69" t="str">
        <f>'Sample Labels'!B27</f>
        <v>ASB RM 375</v>
      </c>
      <c r="C75" s="70">
        <f>'Sample Labels'!C27</f>
        <v>44201</v>
      </c>
    </row>
    <row r="76" spans="1:3" x14ac:dyDescent="0.25">
      <c r="A76" s="69"/>
      <c r="B76" s="69"/>
      <c r="C76" s="70"/>
    </row>
    <row r="77" spans="1:3" x14ac:dyDescent="0.25">
      <c r="A77" s="69"/>
      <c r="B77" s="69"/>
      <c r="C77" s="70"/>
    </row>
    <row r="78" spans="1:3" x14ac:dyDescent="0.25">
      <c r="A78" s="69">
        <f>'Sample Labels'!A28</f>
        <v>38216</v>
      </c>
      <c r="B78" s="69" t="str">
        <f>'Sample Labels'!B28</f>
        <v>ASB RM 375  E-1</v>
      </c>
      <c r="C78" s="70">
        <f>'Sample Labels'!C28</f>
        <v>44201</v>
      </c>
    </row>
    <row r="79" spans="1:3" x14ac:dyDescent="0.25">
      <c r="A79" s="69"/>
      <c r="B79" s="69"/>
      <c r="C79" s="70"/>
    </row>
    <row r="80" spans="1:3" x14ac:dyDescent="0.25">
      <c r="A80" s="69"/>
      <c r="B80" s="69"/>
      <c r="C80" s="70"/>
    </row>
    <row r="81" spans="1:3" x14ac:dyDescent="0.25">
      <c r="A81" s="69">
        <f>'Sample Labels'!A29</f>
        <v>38545</v>
      </c>
      <c r="B81" s="69" t="str">
        <f>'Sample Labels'!B29</f>
        <v>ASB RM 375  E-1</v>
      </c>
      <c r="C81" s="70">
        <f>'Sample Labels'!C29</f>
        <v>44201</v>
      </c>
    </row>
    <row r="82" spans="1:3" x14ac:dyDescent="0.25">
      <c r="A82" s="69"/>
      <c r="B82" s="69"/>
      <c r="C82" s="70"/>
    </row>
    <row r="83" spans="1:3" x14ac:dyDescent="0.25">
      <c r="A83" s="69"/>
      <c r="B83" s="69"/>
      <c r="C83" s="70"/>
    </row>
    <row r="84" spans="1:3" x14ac:dyDescent="0.25">
      <c r="A84" s="69">
        <f>'Sample Labels'!A30</f>
        <v>38546</v>
      </c>
      <c r="B84" s="69" t="str">
        <f>'Sample Labels'!B30</f>
        <v>ASB RM 375  E-1</v>
      </c>
      <c r="C84" s="70">
        <f>'Sample Labels'!C30</f>
        <v>44201</v>
      </c>
    </row>
    <row r="85" spans="1:3" x14ac:dyDescent="0.25">
      <c r="A85" s="69"/>
      <c r="B85" s="69"/>
      <c r="C85" s="70"/>
    </row>
    <row r="86" spans="1:3" x14ac:dyDescent="0.25">
      <c r="A86" s="69"/>
      <c r="B86" s="69"/>
      <c r="C86" s="70"/>
    </row>
    <row r="87" spans="1:3" x14ac:dyDescent="0.25">
      <c r="A87" s="69">
        <f>'Sample Labels'!A31</f>
        <v>38549</v>
      </c>
      <c r="B87" s="69" t="str">
        <f>'Sample Labels'!B31</f>
        <v>ASB RM 375  E-1</v>
      </c>
      <c r="C87" s="70">
        <f>'Sample Labels'!C31</f>
        <v>44201</v>
      </c>
    </row>
    <row r="88" spans="1:3" x14ac:dyDescent="0.25">
      <c r="A88" s="69"/>
      <c r="B88" s="69"/>
      <c r="C88" s="70"/>
    </row>
    <row r="89" spans="1:3" x14ac:dyDescent="0.25">
      <c r="A89" s="69"/>
      <c r="B89" s="69"/>
      <c r="C89" s="70"/>
    </row>
    <row r="90" spans="1:3" x14ac:dyDescent="0.25">
      <c r="A90" s="69">
        <f>'Sample Labels'!A32</f>
        <v>38552</v>
      </c>
      <c r="B90" s="69" t="str">
        <f>'Sample Labels'!B32</f>
        <v>ASB RM 375  E-1</v>
      </c>
      <c r="C90" s="70">
        <f>'Sample Labels'!C32</f>
        <v>44201</v>
      </c>
    </row>
    <row r="91" spans="1:3" x14ac:dyDescent="0.25">
      <c r="A91" s="69"/>
      <c r="B91" s="69"/>
      <c r="C91" s="70"/>
    </row>
    <row r="92" spans="1:3" x14ac:dyDescent="0.25">
      <c r="A92" s="69"/>
      <c r="B92" s="69"/>
      <c r="C92" s="70"/>
    </row>
    <row r="93" spans="1:3" x14ac:dyDescent="0.25">
      <c r="A93" s="69">
        <f>'Sample Labels'!A33</f>
        <v>39313</v>
      </c>
      <c r="B93" s="69" t="str">
        <f>'Sample Labels'!B33</f>
        <v>ASB RM 375</v>
      </c>
      <c r="C93" s="70">
        <f>'Sample Labels'!C33</f>
        <v>44201</v>
      </c>
    </row>
    <row r="94" spans="1:3" x14ac:dyDescent="0.25">
      <c r="A94" s="69"/>
      <c r="B94" s="69"/>
      <c r="C94" s="70"/>
    </row>
    <row r="95" spans="1:3" x14ac:dyDescent="0.25">
      <c r="A95" s="69"/>
      <c r="B95" s="69"/>
      <c r="C95" s="70"/>
    </row>
    <row r="96" spans="1:3" x14ac:dyDescent="0.25">
      <c r="A96" s="69">
        <f>'Sample Labels'!A34</f>
        <v>39468</v>
      </c>
      <c r="B96" s="69" t="str">
        <f>'Sample Labels'!B34</f>
        <v>ASB RM 375</v>
      </c>
      <c r="C96" s="70">
        <f>'Sample Labels'!C34</f>
        <v>44201</v>
      </c>
    </row>
    <row r="97" spans="1:3" x14ac:dyDescent="0.25">
      <c r="A97" s="69"/>
      <c r="B97" s="69"/>
      <c r="C97" s="70"/>
    </row>
    <row r="98" spans="1:3" x14ac:dyDescent="0.25">
      <c r="A98" s="69"/>
      <c r="B98" s="69"/>
      <c r="C98" s="70"/>
    </row>
    <row r="99" spans="1:3" x14ac:dyDescent="0.25">
      <c r="A99" s="69">
        <f>'Sample Labels'!A35</f>
        <v>39633</v>
      </c>
      <c r="B99" s="69" t="str">
        <f>'Sample Labels'!B35</f>
        <v>ASB RM 375</v>
      </c>
      <c r="C99" s="70">
        <f>'Sample Labels'!C35</f>
        <v>44201</v>
      </c>
    </row>
    <row r="100" spans="1:3" x14ac:dyDescent="0.25">
      <c r="A100" s="69"/>
      <c r="B100" s="69"/>
      <c r="C100" s="70"/>
    </row>
    <row r="101" spans="1:3" x14ac:dyDescent="0.25">
      <c r="A101" s="69"/>
      <c r="B101" s="69"/>
      <c r="C101" s="70"/>
    </row>
    <row r="102" spans="1:3" x14ac:dyDescent="0.25">
      <c r="A102" s="69">
        <f>'Sample Labels'!A36</f>
        <v>24909</v>
      </c>
      <c r="B102" s="69" t="str">
        <f>'Sample Labels'!B36</f>
        <v>ASB RM 374</v>
      </c>
      <c r="C102" s="70">
        <f>'Sample Labels'!C36</f>
        <v>44202</v>
      </c>
    </row>
    <row r="103" spans="1:3" x14ac:dyDescent="0.25">
      <c r="A103" s="69"/>
      <c r="B103" s="69"/>
      <c r="C103" s="70"/>
    </row>
    <row r="104" spans="1:3" x14ac:dyDescent="0.25">
      <c r="A104" s="69"/>
      <c r="B104" s="69"/>
      <c r="C104" s="70"/>
    </row>
    <row r="105" spans="1:3" x14ac:dyDescent="0.25">
      <c r="A105" s="69">
        <f>'Sample Labels'!A37</f>
        <v>28023</v>
      </c>
      <c r="B105" s="69" t="str">
        <f>'Sample Labels'!B37</f>
        <v>ASB RM 374</v>
      </c>
      <c r="C105" s="70">
        <f>'Sample Labels'!C37</f>
        <v>44202</v>
      </c>
    </row>
    <row r="106" spans="1:3" x14ac:dyDescent="0.25">
      <c r="A106" s="69"/>
      <c r="B106" s="69"/>
      <c r="C106" s="70"/>
    </row>
    <row r="107" spans="1:3" x14ac:dyDescent="0.25">
      <c r="A107" s="69"/>
      <c r="B107" s="69"/>
      <c r="C107" s="70"/>
    </row>
    <row r="108" spans="1:3" x14ac:dyDescent="0.25">
      <c r="A108" s="69">
        <f>'Sample Labels'!A38</f>
        <v>28199</v>
      </c>
      <c r="B108" s="69" t="str">
        <f>'Sample Labels'!B38</f>
        <v>ASB RM 374</v>
      </c>
      <c r="C108" s="70">
        <f>'Sample Labels'!C38</f>
        <v>44202</v>
      </c>
    </row>
    <row r="109" spans="1:3" x14ac:dyDescent="0.25">
      <c r="A109" s="69"/>
      <c r="B109" s="69"/>
      <c r="C109" s="70"/>
    </row>
    <row r="110" spans="1:3" x14ac:dyDescent="0.25">
      <c r="A110" s="69"/>
      <c r="B110" s="69"/>
      <c r="C110" s="70"/>
    </row>
    <row r="111" spans="1:3" x14ac:dyDescent="0.25">
      <c r="A111" s="69">
        <f>'Sample Labels'!A39</f>
        <v>29188</v>
      </c>
      <c r="B111" s="69" t="str">
        <f>'Sample Labels'!B39</f>
        <v>ASB RM 374</v>
      </c>
      <c r="C111" s="70">
        <f>'Sample Labels'!C39</f>
        <v>44202</v>
      </c>
    </row>
    <row r="112" spans="1:3" x14ac:dyDescent="0.25">
      <c r="A112" s="69"/>
      <c r="B112" s="69"/>
      <c r="C112" s="70"/>
    </row>
    <row r="113" spans="1:3" x14ac:dyDescent="0.25">
      <c r="A113" s="69"/>
      <c r="B113" s="69"/>
      <c r="C113" s="70"/>
    </row>
    <row r="114" spans="1:3" x14ac:dyDescent="0.25">
      <c r="A114" s="69">
        <f>'Sample Labels'!A40</f>
        <v>29915</v>
      </c>
      <c r="B114" s="69" t="str">
        <f>'Sample Labels'!B40</f>
        <v>ASB RM 374  E-1</v>
      </c>
      <c r="C114" s="70">
        <f>'Sample Labels'!C40</f>
        <v>44202</v>
      </c>
    </row>
    <row r="115" spans="1:3" x14ac:dyDescent="0.25">
      <c r="A115" s="69"/>
      <c r="B115" s="69"/>
      <c r="C115" s="70"/>
    </row>
    <row r="116" spans="1:3" x14ac:dyDescent="0.25">
      <c r="A116" s="69"/>
      <c r="B116" s="69"/>
      <c r="C116" s="70"/>
    </row>
    <row r="117" spans="1:3" x14ac:dyDescent="0.25">
      <c r="A117" s="69">
        <f>'Sample Labels'!A41</f>
        <v>30402</v>
      </c>
      <c r="B117" s="69" t="str">
        <f>'Sample Labels'!B41</f>
        <v>ASB RM 374</v>
      </c>
      <c r="C117" s="70">
        <f>'Sample Labels'!C41</f>
        <v>44202</v>
      </c>
    </row>
    <row r="118" spans="1:3" x14ac:dyDescent="0.25">
      <c r="A118" s="69"/>
      <c r="B118" s="69"/>
      <c r="C118" s="70"/>
    </row>
    <row r="119" spans="1:3" x14ac:dyDescent="0.25">
      <c r="A119" s="69"/>
      <c r="B119" s="69"/>
      <c r="C119" s="70"/>
    </row>
    <row r="120" spans="1:3" x14ac:dyDescent="0.25">
      <c r="A120" s="69">
        <f>'Sample Labels'!A42</f>
        <v>30831</v>
      </c>
      <c r="B120" s="69" t="str">
        <f>'Sample Labels'!B42</f>
        <v>ASB RM 374</v>
      </c>
      <c r="C120" s="70">
        <f>'Sample Labels'!C42</f>
        <v>44202</v>
      </c>
    </row>
    <row r="121" spans="1:3" x14ac:dyDescent="0.25">
      <c r="A121" s="69"/>
      <c r="B121" s="69"/>
      <c r="C121" s="70"/>
    </row>
    <row r="122" spans="1:3" x14ac:dyDescent="0.25">
      <c r="A122" s="69"/>
      <c r="B122" s="69"/>
      <c r="C122" s="70"/>
    </row>
    <row r="123" spans="1:3" x14ac:dyDescent="0.25">
      <c r="A123" s="69">
        <f>'Sample Labels'!A43</f>
        <v>31019</v>
      </c>
      <c r="B123" s="69" t="str">
        <f>'Sample Labels'!B43</f>
        <v>ASB RM 374</v>
      </c>
      <c r="C123" s="70">
        <f>'Sample Labels'!C43</f>
        <v>44202</v>
      </c>
    </row>
    <row r="124" spans="1:3" x14ac:dyDescent="0.25">
      <c r="A124" s="69"/>
      <c r="B124" s="69"/>
      <c r="C124" s="70"/>
    </row>
    <row r="125" spans="1:3" x14ac:dyDescent="0.25">
      <c r="A125" s="69"/>
      <c r="B125" s="69"/>
      <c r="C125" s="70"/>
    </row>
    <row r="126" spans="1:3" x14ac:dyDescent="0.25">
      <c r="A126" s="69">
        <f>'Sample Labels'!A44</f>
        <v>31029</v>
      </c>
      <c r="B126" s="69" t="str">
        <f>'Sample Labels'!B44</f>
        <v>ASB RM 374</v>
      </c>
      <c r="C126" s="70">
        <f>'Sample Labels'!C44</f>
        <v>44202</v>
      </c>
    </row>
    <row r="127" spans="1:3" x14ac:dyDescent="0.25">
      <c r="A127" s="69"/>
      <c r="B127" s="69"/>
      <c r="C127" s="70"/>
    </row>
    <row r="128" spans="1:3" x14ac:dyDescent="0.25">
      <c r="A128" s="69"/>
      <c r="B128" s="69"/>
      <c r="C128" s="70"/>
    </row>
    <row r="129" spans="1:3" x14ac:dyDescent="0.25">
      <c r="A129" s="69">
        <f>'Sample Labels'!A45</f>
        <v>31039</v>
      </c>
      <c r="B129" s="69" t="str">
        <f>'Sample Labels'!B45</f>
        <v>ASB RM 374</v>
      </c>
      <c r="C129" s="70">
        <f>'Sample Labels'!C45</f>
        <v>44202</v>
      </c>
    </row>
    <row r="130" spans="1:3" x14ac:dyDescent="0.25">
      <c r="A130" s="69"/>
      <c r="B130" s="69"/>
      <c r="C130" s="70"/>
    </row>
    <row r="131" spans="1:3" x14ac:dyDescent="0.25">
      <c r="A131" s="69"/>
      <c r="B131" s="69"/>
      <c r="C131" s="70"/>
    </row>
    <row r="132" spans="1:3" x14ac:dyDescent="0.25">
      <c r="A132" s="69">
        <f>'Sample Labels'!A46</f>
        <v>31237</v>
      </c>
      <c r="B132" s="69" t="str">
        <f>'Sample Labels'!B46</f>
        <v>ASB RM 374</v>
      </c>
      <c r="C132" s="70">
        <f>'Sample Labels'!C46</f>
        <v>44202</v>
      </c>
    </row>
    <row r="133" spans="1:3" x14ac:dyDescent="0.25">
      <c r="A133" s="69"/>
      <c r="B133" s="69"/>
      <c r="C133" s="70"/>
    </row>
    <row r="134" spans="1:3" x14ac:dyDescent="0.25">
      <c r="A134" s="69"/>
      <c r="B134" s="69"/>
      <c r="C134" s="70"/>
    </row>
    <row r="135" spans="1:3" x14ac:dyDescent="0.25">
      <c r="A135" s="69">
        <f>'Sample Labels'!A47</f>
        <v>31393</v>
      </c>
      <c r="B135" s="69" t="str">
        <f>'Sample Labels'!B47</f>
        <v>ASB RM 374</v>
      </c>
      <c r="C135" s="70">
        <f>'Sample Labels'!C47</f>
        <v>44202</v>
      </c>
    </row>
    <row r="136" spans="1:3" x14ac:dyDescent="0.25">
      <c r="A136" s="69"/>
      <c r="B136" s="69"/>
      <c r="C136" s="70"/>
    </row>
    <row r="137" spans="1:3" x14ac:dyDescent="0.25">
      <c r="A137" s="69"/>
      <c r="B137" s="69"/>
      <c r="C137" s="70"/>
    </row>
    <row r="138" spans="1:3" x14ac:dyDescent="0.25">
      <c r="A138" s="69">
        <f>'Sample Labels'!A48</f>
        <v>32130</v>
      </c>
      <c r="B138" s="69" t="str">
        <f>'Sample Labels'!B48</f>
        <v>ASB RM 374</v>
      </c>
      <c r="C138" s="70">
        <f>'Sample Labels'!C48</f>
        <v>44202</v>
      </c>
    </row>
    <row r="139" spans="1:3" x14ac:dyDescent="0.25">
      <c r="A139" s="69"/>
      <c r="B139" s="69"/>
      <c r="C139" s="70"/>
    </row>
    <row r="140" spans="1:3" x14ac:dyDescent="0.25">
      <c r="A140" s="69"/>
      <c r="B140" s="69"/>
      <c r="C140" s="70"/>
    </row>
    <row r="141" spans="1:3" x14ac:dyDescent="0.25">
      <c r="A141" s="69">
        <f>'Sample Labels'!A49</f>
        <v>32249</v>
      </c>
      <c r="B141" s="69" t="str">
        <f>'Sample Labels'!B49</f>
        <v>ASB RM 374</v>
      </c>
      <c r="C141" s="70">
        <f>'Sample Labels'!C49</f>
        <v>44202</v>
      </c>
    </row>
    <row r="142" spans="1:3" x14ac:dyDescent="0.25">
      <c r="A142" s="69"/>
      <c r="B142" s="69"/>
      <c r="C142" s="70"/>
    </row>
    <row r="143" spans="1:3" x14ac:dyDescent="0.25">
      <c r="A143" s="69"/>
      <c r="B143" s="69"/>
      <c r="C143" s="70"/>
    </row>
    <row r="144" spans="1:3" x14ac:dyDescent="0.25">
      <c r="A144" s="69">
        <f>'Sample Labels'!A50</f>
        <v>32314</v>
      </c>
      <c r="B144" s="69" t="str">
        <f>'Sample Labels'!B50</f>
        <v>ASB RM 374</v>
      </c>
      <c r="C144" s="70">
        <f>'Sample Labels'!C50</f>
        <v>44202</v>
      </c>
    </row>
    <row r="145" spans="1:3" x14ac:dyDescent="0.25">
      <c r="A145" s="69"/>
      <c r="B145" s="69"/>
      <c r="C145" s="70"/>
    </row>
    <row r="146" spans="1:3" x14ac:dyDescent="0.25">
      <c r="A146" s="69"/>
      <c r="B146" s="69"/>
      <c r="C146" s="70"/>
    </row>
    <row r="147" spans="1:3" x14ac:dyDescent="0.25">
      <c r="A147" s="69">
        <f>'Sample Labels'!A51</f>
        <v>32503</v>
      </c>
      <c r="B147" s="69" t="str">
        <f>'Sample Labels'!B51</f>
        <v>ASB RM 374</v>
      </c>
      <c r="C147" s="70">
        <f>'Sample Labels'!C51</f>
        <v>44202</v>
      </c>
    </row>
    <row r="148" spans="1:3" x14ac:dyDescent="0.25">
      <c r="A148" s="69"/>
      <c r="B148" s="69"/>
      <c r="C148" s="70"/>
    </row>
    <row r="149" spans="1:3" x14ac:dyDescent="0.25">
      <c r="A149" s="69"/>
      <c r="B149" s="69"/>
      <c r="C149" s="70"/>
    </row>
    <row r="150" spans="1:3" x14ac:dyDescent="0.25">
      <c r="A150" s="69">
        <f>'Sample Labels'!A52</f>
        <v>33329</v>
      </c>
      <c r="B150" s="69" t="str">
        <f>'Sample Labels'!B52</f>
        <v>ASB RM 374</v>
      </c>
      <c r="C150" s="70">
        <f>'Sample Labels'!C52</f>
        <v>44202</v>
      </c>
    </row>
    <row r="151" spans="1:3" x14ac:dyDescent="0.25">
      <c r="A151" s="69"/>
      <c r="B151" s="69"/>
      <c r="C151" s="70"/>
    </row>
    <row r="152" spans="1:3" x14ac:dyDescent="0.25">
      <c r="A152" s="69"/>
      <c r="B152" s="69"/>
      <c r="C152" s="70"/>
    </row>
    <row r="153" spans="1:3" x14ac:dyDescent="0.25">
      <c r="A153" s="69">
        <f>'Sample Labels'!A53</f>
        <v>33330</v>
      </c>
      <c r="B153" s="69" t="str">
        <f>'Sample Labels'!B53</f>
        <v>ASB RM 374</v>
      </c>
      <c r="C153" s="70">
        <f>'Sample Labels'!C53</f>
        <v>44202</v>
      </c>
    </row>
    <row r="154" spans="1:3" x14ac:dyDescent="0.25">
      <c r="A154" s="69"/>
      <c r="B154" s="69"/>
      <c r="C154" s="70"/>
    </row>
    <row r="155" spans="1:3" x14ac:dyDescent="0.25">
      <c r="A155" s="69"/>
      <c r="B155" s="69"/>
      <c r="C155" s="70"/>
    </row>
    <row r="156" spans="1:3" x14ac:dyDescent="0.25">
      <c r="A156" s="69">
        <f>'Sample Labels'!A54</f>
        <v>33713</v>
      </c>
      <c r="B156" s="69" t="str">
        <f>'Sample Labels'!B54</f>
        <v>ASB RM 374</v>
      </c>
      <c r="C156" s="70">
        <f>'Sample Labels'!C54</f>
        <v>44202</v>
      </c>
    </row>
    <row r="157" spans="1:3" x14ac:dyDescent="0.25">
      <c r="A157" s="69"/>
      <c r="B157" s="69"/>
      <c r="C157" s="70"/>
    </row>
    <row r="158" spans="1:3" x14ac:dyDescent="0.25">
      <c r="A158" s="69"/>
      <c r="B158" s="69"/>
      <c r="C158" s="70"/>
    </row>
    <row r="159" spans="1:3" x14ac:dyDescent="0.25">
      <c r="A159" s="69">
        <f>'Sample Labels'!A55</f>
        <v>33718</v>
      </c>
      <c r="B159" s="69" t="str">
        <f>'Sample Labels'!B55</f>
        <v>ASB RM 374</v>
      </c>
      <c r="C159" s="70">
        <f>'Sample Labels'!C55</f>
        <v>44202</v>
      </c>
    </row>
    <row r="160" spans="1:3" x14ac:dyDescent="0.25">
      <c r="A160" s="69"/>
      <c r="B160" s="69"/>
      <c r="C160" s="70"/>
    </row>
    <row r="161" spans="1:3" x14ac:dyDescent="0.25">
      <c r="A161" s="69"/>
      <c r="B161" s="69"/>
      <c r="C161" s="70"/>
    </row>
    <row r="162" spans="1:3" x14ac:dyDescent="0.25">
      <c r="A162" s="69">
        <f>'Sample Labels'!A56</f>
        <v>33843</v>
      </c>
      <c r="B162" s="69" t="str">
        <f>'Sample Labels'!B56</f>
        <v>ASB RM 374</v>
      </c>
      <c r="C162" s="70">
        <f>'Sample Labels'!C56</f>
        <v>44202</v>
      </c>
    </row>
    <row r="163" spans="1:3" x14ac:dyDescent="0.25">
      <c r="A163" s="69"/>
      <c r="B163" s="69"/>
      <c r="C163" s="70"/>
    </row>
    <row r="164" spans="1:3" x14ac:dyDescent="0.25">
      <c r="A164" s="69"/>
      <c r="B164" s="69"/>
      <c r="C164" s="70"/>
    </row>
    <row r="165" spans="1:3" x14ac:dyDescent="0.25">
      <c r="A165" s="69">
        <f>'Sample Labels'!A57</f>
        <v>34121</v>
      </c>
      <c r="B165" s="69" t="str">
        <f>'Sample Labels'!B57</f>
        <v>ASB RM 374</v>
      </c>
      <c r="C165" s="70">
        <f>'Sample Labels'!C57</f>
        <v>44202</v>
      </c>
    </row>
    <row r="166" spans="1:3" x14ac:dyDescent="0.25">
      <c r="A166" s="69"/>
      <c r="B166" s="69"/>
      <c r="C166" s="70"/>
    </row>
    <row r="167" spans="1:3" x14ac:dyDescent="0.25">
      <c r="A167" s="69"/>
      <c r="B167" s="69"/>
      <c r="C167" s="70"/>
    </row>
    <row r="168" spans="1:3" x14ac:dyDescent="0.25">
      <c r="A168" s="69">
        <f>'Sample Labels'!A58</f>
        <v>34498</v>
      </c>
      <c r="B168" s="69" t="str">
        <f>'Sample Labels'!B58</f>
        <v>ASB RM 374</v>
      </c>
      <c r="C168" s="70">
        <f>'Sample Labels'!C58</f>
        <v>44202</v>
      </c>
    </row>
    <row r="169" spans="1:3" x14ac:dyDescent="0.25">
      <c r="A169" s="69"/>
      <c r="B169" s="69"/>
      <c r="C169" s="70"/>
    </row>
    <row r="170" spans="1:3" x14ac:dyDescent="0.25">
      <c r="A170" s="69"/>
      <c r="B170" s="69"/>
      <c r="C170" s="70"/>
    </row>
    <row r="171" spans="1:3" x14ac:dyDescent="0.25">
      <c r="A171" s="69">
        <f>'Sample Labels'!A59</f>
        <v>34693</v>
      </c>
      <c r="B171" s="69" t="str">
        <f>'Sample Labels'!B59</f>
        <v>ASB RM 374</v>
      </c>
      <c r="C171" s="70">
        <f>'Sample Labels'!C59</f>
        <v>44202</v>
      </c>
    </row>
    <row r="172" spans="1:3" x14ac:dyDescent="0.25">
      <c r="A172" s="69"/>
      <c r="B172" s="69"/>
      <c r="C172" s="70"/>
    </row>
    <row r="173" spans="1:3" x14ac:dyDescent="0.25">
      <c r="A173" s="69"/>
      <c r="B173" s="69"/>
      <c r="C173" s="70"/>
    </row>
    <row r="174" spans="1:3" x14ac:dyDescent="0.25">
      <c r="A174" s="69">
        <f>'Sample Labels'!A60</f>
        <v>34806</v>
      </c>
      <c r="B174" s="69" t="str">
        <f>'Sample Labels'!B60</f>
        <v>ASB RM 374</v>
      </c>
      <c r="C174" s="70">
        <f>'Sample Labels'!C60</f>
        <v>44202</v>
      </c>
    </row>
    <row r="175" spans="1:3" x14ac:dyDescent="0.25">
      <c r="A175" s="69"/>
      <c r="B175" s="69"/>
      <c r="C175" s="70"/>
    </row>
    <row r="176" spans="1:3" x14ac:dyDescent="0.25">
      <c r="A176" s="69"/>
      <c r="B176" s="69"/>
      <c r="C176" s="70"/>
    </row>
    <row r="177" spans="1:3" x14ac:dyDescent="0.25">
      <c r="A177" s="69">
        <f>'Sample Labels'!A61</f>
        <v>34808</v>
      </c>
      <c r="B177" s="69" t="str">
        <f>'Sample Labels'!B61</f>
        <v>ASB RM 374</v>
      </c>
      <c r="C177" s="70">
        <f>'Sample Labels'!C61</f>
        <v>44202</v>
      </c>
    </row>
    <row r="178" spans="1:3" x14ac:dyDescent="0.25">
      <c r="A178" s="69"/>
      <c r="B178" s="69"/>
      <c r="C178" s="70"/>
    </row>
    <row r="179" spans="1:3" x14ac:dyDescent="0.25">
      <c r="A179" s="69"/>
      <c r="B179" s="69"/>
      <c r="C179" s="70"/>
    </row>
    <row r="180" spans="1:3" x14ac:dyDescent="0.25">
      <c r="A180" s="69">
        <f>'Sample Labels'!A62</f>
        <v>34811</v>
      </c>
      <c r="B180" s="69" t="str">
        <f>'Sample Labels'!B62</f>
        <v>ASB RM 374</v>
      </c>
      <c r="C180" s="70">
        <f>'Sample Labels'!C62</f>
        <v>44202</v>
      </c>
    </row>
    <row r="181" spans="1:3" x14ac:dyDescent="0.25">
      <c r="A181" s="69"/>
      <c r="B181" s="69"/>
      <c r="C181" s="70"/>
    </row>
    <row r="182" spans="1:3" x14ac:dyDescent="0.25">
      <c r="A182" s="69"/>
      <c r="B182" s="69"/>
      <c r="C182" s="70"/>
    </row>
    <row r="183" spans="1:3" x14ac:dyDescent="0.25">
      <c r="A183" s="69">
        <f>'Sample Labels'!A63</f>
        <v>34847</v>
      </c>
      <c r="B183" s="69" t="str">
        <f>'Sample Labels'!B63</f>
        <v>ASB RM 374</v>
      </c>
      <c r="C183" s="70">
        <f>'Sample Labels'!C63</f>
        <v>44202</v>
      </c>
    </row>
    <row r="184" spans="1:3" x14ac:dyDescent="0.25">
      <c r="A184" s="69"/>
      <c r="B184" s="69"/>
      <c r="C184" s="70"/>
    </row>
    <row r="185" spans="1:3" x14ac:dyDescent="0.25">
      <c r="A185" s="69"/>
      <c r="B185" s="69"/>
      <c r="C185" s="70"/>
    </row>
    <row r="186" spans="1:3" x14ac:dyDescent="0.25">
      <c r="A186" s="69">
        <f>'Sample Labels'!A64</f>
        <v>34956</v>
      </c>
      <c r="B186" s="69" t="str">
        <f>'Sample Labels'!B64</f>
        <v>ASB RM 374</v>
      </c>
      <c r="C186" s="70">
        <f>'Sample Labels'!C64</f>
        <v>44202</v>
      </c>
    </row>
    <row r="187" spans="1:3" x14ac:dyDescent="0.25">
      <c r="A187" s="69"/>
      <c r="B187" s="69"/>
      <c r="C187" s="70"/>
    </row>
    <row r="188" spans="1:3" x14ac:dyDescent="0.25">
      <c r="A188" s="69"/>
      <c r="B188" s="69"/>
      <c r="C188" s="70"/>
    </row>
    <row r="189" spans="1:3" x14ac:dyDescent="0.25">
      <c r="A189" s="69">
        <f>'Sample Labels'!A65</f>
        <v>35796</v>
      </c>
      <c r="B189" s="69" t="str">
        <f>'Sample Labels'!B65</f>
        <v>ASB RM 374</v>
      </c>
      <c r="C189" s="70">
        <f>'Sample Labels'!C65</f>
        <v>44202</v>
      </c>
    </row>
    <row r="190" spans="1:3" x14ac:dyDescent="0.25">
      <c r="A190" s="69"/>
      <c r="B190" s="69"/>
      <c r="C190" s="70"/>
    </row>
    <row r="191" spans="1:3" x14ac:dyDescent="0.25">
      <c r="A191" s="69"/>
      <c r="B191" s="69"/>
      <c r="C191" s="70"/>
    </row>
    <row r="192" spans="1:3" x14ac:dyDescent="0.25">
      <c r="A192" s="69">
        <f>'Sample Labels'!A66</f>
        <v>36102</v>
      </c>
      <c r="B192" s="69" t="str">
        <f>'Sample Labels'!B66</f>
        <v>ASB RM 374  E-1</v>
      </c>
      <c r="C192" s="70">
        <f>'Sample Labels'!C66</f>
        <v>44202</v>
      </c>
    </row>
    <row r="193" spans="1:3" x14ac:dyDescent="0.25">
      <c r="A193" s="69"/>
      <c r="B193" s="69"/>
      <c r="C193" s="70"/>
    </row>
    <row r="194" spans="1:3" x14ac:dyDescent="0.25">
      <c r="A194" s="69"/>
      <c r="B194" s="69"/>
      <c r="C194" s="70"/>
    </row>
    <row r="195" spans="1:3" x14ac:dyDescent="0.25">
      <c r="A195" s="69">
        <f>'Sample Labels'!A67</f>
        <v>36858</v>
      </c>
      <c r="B195" s="69" t="str">
        <f>'Sample Labels'!B67</f>
        <v>ASB RM 374</v>
      </c>
      <c r="C195" s="70">
        <f>'Sample Labels'!C67</f>
        <v>44202</v>
      </c>
    </row>
    <row r="196" spans="1:3" x14ac:dyDescent="0.25">
      <c r="A196" s="69"/>
      <c r="B196" s="69"/>
      <c r="C196" s="70"/>
    </row>
    <row r="197" spans="1:3" x14ac:dyDescent="0.25">
      <c r="A197" s="69"/>
      <c r="B197" s="69"/>
      <c r="C197" s="70"/>
    </row>
    <row r="198" spans="1:3" x14ac:dyDescent="0.25">
      <c r="A198" s="69">
        <f>'Sample Labels'!A68</f>
        <v>37084</v>
      </c>
      <c r="B198" s="69" t="str">
        <f>'Sample Labels'!B68</f>
        <v>ASB RM 374  E-1</v>
      </c>
      <c r="C198" s="70">
        <f>'Sample Labels'!C68</f>
        <v>44202</v>
      </c>
    </row>
    <row r="199" spans="1:3" x14ac:dyDescent="0.25">
      <c r="A199" s="69"/>
      <c r="B199" s="69"/>
      <c r="C199" s="70"/>
    </row>
    <row r="200" spans="1:3" x14ac:dyDescent="0.25">
      <c r="A200" s="69"/>
      <c r="B200" s="69"/>
      <c r="C200" s="70"/>
    </row>
    <row r="201" spans="1:3" x14ac:dyDescent="0.25">
      <c r="A201" s="69">
        <f>'Sample Labels'!A69</f>
        <v>37227</v>
      </c>
      <c r="B201" s="69" t="str">
        <f>'Sample Labels'!B69</f>
        <v>ASB RM 374  E-1</v>
      </c>
      <c r="C201" s="70">
        <f>'Sample Labels'!C69</f>
        <v>44202</v>
      </c>
    </row>
    <row r="202" spans="1:3" x14ac:dyDescent="0.25">
      <c r="A202" s="69"/>
      <c r="B202" s="69"/>
      <c r="C202" s="70"/>
    </row>
    <row r="203" spans="1:3" x14ac:dyDescent="0.25">
      <c r="A203" s="69"/>
      <c r="B203" s="69"/>
      <c r="C203" s="70"/>
    </row>
    <row r="204" spans="1:3" x14ac:dyDescent="0.25">
      <c r="A204" s="69">
        <f>'Sample Labels'!A70</f>
        <v>37336</v>
      </c>
      <c r="B204" s="69" t="str">
        <f>'Sample Labels'!B70</f>
        <v>ASB RM 374</v>
      </c>
      <c r="C204" s="70">
        <f>'Sample Labels'!C70</f>
        <v>44202</v>
      </c>
    </row>
    <row r="205" spans="1:3" x14ac:dyDescent="0.25">
      <c r="A205" s="69"/>
      <c r="B205" s="69"/>
      <c r="C205" s="70"/>
    </row>
    <row r="206" spans="1:3" x14ac:dyDescent="0.25">
      <c r="A206" s="69"/>
      <c r="B206" s="69"/>
      <c r="C206" s="70"/>
    </row>
    <row r="207" spans="1:3" x14ac:dyDescent="0.25">
      <c r="A207" s="69">
        <f>'Sample Labels'!A71</f>
        <v>38198</v>
      </c>
      <c r="B207" s="69" t="str">
        <f>'Sample Labels'!B71</f>
        <v>ASB RM 374</v>
      </c>
      <c r="C207" s="70">
        <f>'Sample Labels'!C71</f>
        <v>44202</v>
      </c>
    </row>
    <row r="208" spans="1:3" x14ac:dyDescent="0.25">
      <c r="A208" s="69"/>
      <c r="B208" s="69"/>
      <c r="C208" s="70"/>
    </row>
    <row r="209" spans="1:3" x14ac:dyDescent="0.25">
      <c r="A209" s="69"/>
      <c r="B209" s="69"/>
      <c r="C209" s="70"/>
    </row>
    <row r="210" spans="1:3" x14ac:dyDescent="0.25">
      <c r="A210" s="69">
        <f>'Sample Labels'!A72</f>
        <v>26939</v>
      </c>
      <c r="B210" s="69" t="str">
        <f>'Sample Labels'!B72</f>
        <v>ASB RM 383 Run 5</v>
      </c>
      <c r="C210" s="70">
        <f>'Sample Labels'!C72</f>
        <v>44204</v>
      </c>
    </row>
    <row r="211" spans="1:3" x14ac:dyDescent="0.25">
      <c r="A211" s="69"/>
      <c r="B211" s="69"/>
      <c r="C211" s="70"/>
    </row>
    <row r="212" spans="1:3" x14ac:dyDescent="0.25">
      <c r="A212" s="69"/>
      <c r="B212" s="69"/>
      <c r="C212" s="70"/>
    </row>
    <row r="213" spans="1:3" x14ac:dyDescent="0.25">
      <c r="A213" s="69">
        <f>'Sample Labels'!A73</f>
        <v>28026</v>
      </c>
      <c r="B213" s="69" t="str">
        <f>'Sample Labels'!B73</f>
        <v>ASB RM 383 Run 8</v>
      </c>
      <c r="C213" s="70">
        <f>'Sample Labels'!C73</f>
        <v>44204</v>
      </c>
    </row>
    <row r="214" spans="1:3" x14ac:dyDescent="0.25">
      <c r="A214" s="69"/>
      <c r="B214" s="69"/>
      <c r="C214" s="70"/>
    </row>
    <row r="215" spans="1:3" x14ac:dyDescent="0.25">
      <c r="A215" s="69"/>
      <c r="B215" s="69"/>
      <c r="C215" s="70"/>
    </row>
    <row r="216" spans="1:3" x14ac:dyDescent="0.25">
      <c r="A216" s="69">
        <f>'Sample Labels'!A74</f>
        <v>28108</v>
      </c>
      <c r="B216" s="69" t="str">
        <f>'Sample Labels'!B74</f>
        <v>ASB RM 383 Run 8</v>
      </c>
      <c r="C216" s="70">
        <f>'Sample Labels'!C74</f>
        <v>44204</v>
      </c>
    </row>
    <row r="217" spans="1:3" x14ac:dyDescent="0.25">
      <c r="A217" s="69"/>
      <c r="B217" s="69"/>
      <c r="C217" s="70"/>
    </row>
    <row r="218" spans="1:3" x14ac:dyDescent="0.25">
      <c r="A218" s="69"/>
      <c r="B218" s="69"/>
      <c r="C218" s="70"/>
    </row>
    <row r="219" spans="1:3" x14ac:dyDescent="0.25">
      <c r="A219" s="69">
        <f>'Sample Labels'!A75</f>
        <v>28404</v>
      </c>
      <c r="B219" s="69" t="str">
        <f>'Sample Labels'!B75</f>
        <v>ASB RM 383 Run 8</v>
      </c>
      <c r="C219" s="70">
        <f>'Sample Labels'!C75</f>
        <v>44204</v>
      </c>
    </row>
    <row r="220" spans="1:3" x14ac:dyDescent="0.25">
      <c r="A220" s="69"/>
      <c r="B220" s="69"/>
      <c r="C220" s="70"/>
    </row>
    <row r="221" spans="1:3" x14ac:dyDescent="0.25">
      <c r="A221" s="69"/>
      <c r="B221" s="69"/>
      <c r="C221" s="70"/>
    </row>
    <row r="222" spans="1:3" x14ac:dyDescent="0.25">
      <c r="A222" s="69">
        <f>'Sample Labels'!A76</f>
        <v>29699</v>
      </c>
      <c r="B222" s="69" t="str">
        <f>'Sample Labels'!B76</f>
        <v>ASB RM 383 Run 5</v>
      </c>
      <c r="C222" s="70">
        <f>'Sample Labels'!C76</f>
        <v>44204</v>
      </c>
    </row>
    <row r="223" spans="1:3" x14ac:dyDescent="0.25">
      <c r="A223" s="69"/>
      <c r="B223" s="69"/>
      <c r="C223" s="70"/>
    </row>
    <row r="224" spans="1:3" x14ac:dyDescent="0.25">
      <c r="A224" s="69"/>
      <c r="B224" s="69"/>
      <c r="C224" s="70"/>
    </row>
    <row r="225" spans="1:3" x14ac:dyDescent="0.25">
      <c r="A225" s="69">
        <f>'Sample Labels'!A77</f>
        <v>29889</v>
      </c>
      <c r="B225" s="69" t="str">
        <f>'Sample Labels'!B77</f>
        <v>ASB RM 383 Run 5</v>
      </c>
      <c r="C225" s="70">
        <f>'Sample Labels'!C77</f>
        <v>44204</v>
      </c>
    </row>
    <row r="226" spans="1:3" x14ac:dyDescent="0.25">
      <c r="A226" s="69"/>
      <c r="B226" s="69"/>
      <c r="C226" s="70"/>
    </row>
    <row r="227" spans="1:3" x14ac:dyDescent="0.25">
      <c r="A227" s="69"/>
      <c r="B227" s="69"/>
      <c r="C227" s="70"/>
    </row>
    <row r="228" spans="1:3" x14ac:dyDescent="0.25">
      <c r="A228" s="69">
        <f>'Sample Labels'!A78</f>
        <v>30659</v>
      </c>
      <c r="B228" s="69" t="str">
        <f>'Sample Labels'!B78</f>
        <v>ASB RM 383 Run 8</v>
      </c>
      <c r="C228" s="70">
        <f>'Sample Labels'!C78</f>
        <v>44204</v>
      </c>
    </row>
    <row r="229" spans="1:3" x14ac:dyDescent="0.25">
      <c r="A229" s="69"/>
      <c r="B229" s="69"/>
      <c r="C229" s="70"/>
    </row>
    <row r="230" spans="1:3" x14ac:dyDescent="0.25">
      <c r="A230" s="69"/>
      <c r="B230" s="69"/>
      <c r="C230" s="70"/>
    </row>
    <row r="231" spans="1:3" x14ac:dyDescent="0.25">
      <c r="A231" s="69">
        <f>'Sample Labels'!A79</f>
        <v>30663</v>
      </c>
      <c r="B231" s="69" t="str">
        <f>'Sample Labels'!B79</f>
        <v>ASB RM 383 Run 5</v>
      </c>
      <c r="C231" s="70">
        <f>'Sample Labels'!C79</f>
        <v>44204</v>
      </c>
    </row>
    <row r="232" spans="1:3" x14ac:dyDescent="0.25">
      <c r="A232" s="69"/>
      <c r="B232" s="69"/>
      <c r="C232" s="70"/>
    </row>
    <row r="233" spans="1:3" x14ac:dyDescent="0.25">
      <c r="A233" s="69"/>
      <c r="B233" s="69"/>
      <c r="C233" s="70"/>
    </row>
    <row r="234" spans="1:3" x14ac:dyDescent="0.25">
      <c r="A234" s="69">
        <f>'Sample Labels'!A80</f>
        <v>30828</v>
      </c>
      <c r="B234" s="69" t="str">
        <f>'Sample Labels'!B80</f>
        <v>ASB RM 383 Run 5</v>
      </c>
      <c r="C234" s="70">
        <f>'Sample Labels'!C80</f>
        <v>44204</v>
      </c>
    </row>
    <row r="235" spans="1:3" x14ac:dyDescent="0.25">
      <c r="A235" s="69"/>
      <c r="B235" s="69"/>
      <c r="C235" s="70"/>
    </row>
    <row r="236" spans="1:3" x14ac:dyDescent="0.25">
      <c r="A236" s="69"/>
      <c r="B236" s="69"/>
      <c r="C236" s="70"/>
    </row>
    <row r="237" spans="1:3" x14ac:dyDescent="0.25">
      <c r="A237" s="69">
        <f>'Sample Labels'!A81</f>
        <v>31020</v>
      </c>
      <c r="B237" s="69" t="str">
        <f>'Sample Labels'!B81</f>
        <v>ASB RM 383 Run 5</v>
      </c>
      <c r="C237" s="70">
        <f>'Sample Labels'!C81</f>
        <v>44204</v>
      </c>
    </row>
    <row r="238" spans="1:3" x14ac:dyDescent="0.25">
      <c r="A238" s="69"/>
      <c r="B238" s="69"/>
      <c r="C238" s="70"/>
    </row>
    <row r="239" spans="1:3" x14ac:dyDescent="0.25">
      <c r="A239" s="69"/>
      <c r="B239" s="69"/>
      <c r="C239" s="70"/>
    </row>
    <row r="240" spans="1:3" x14ac:dyDescent="0.25">
      <c r="A240" s="69">
        <f>'Sample Labels'!A82</f>
        <v>31510</v>
      </c>
      <c r="B240" s="69" t="str">
        <f>'Sample Labels'!B82</f>
        <v>ASB RM 383 Run 5</v>
      </c>
      <c r="C240" s="70">
        <f>'Sample Labels'!C82</f>
        <v>44204</v>
      </c>
    </row>
    <row r="241" spans="1:3" x14ac:dyDescent="0.25">
      <c r="A241" s="69"/>
      <c r="B241" s="69"/>
      <c r="C241" s="70"/>
    </row>
    <row r="242" spans="1:3" x14ac:dyDescent="0.25">
      <c r="A242" s="69"/>
      <c r="B242" s="69"/>
      <c r="C242" s="70"/>
    </row>
    <row r="243" spans="1:3" x14ac:dyDescent="0.25">
      <c r="A243" s="69">
        <f>'Sample Labels'!A83</f>
        <v>31635</v>
      </c>
      <c r="B243" s="69" t="str">
        <f>'Sample Labels'!B83</f>
        <v>ASB RM 383 Run 5</v>
      </c>
      <c r="C243" s="70">
        <f>'Sample Labels'!C83</f>
        <v>44204</v>
      </c>
    </row>
    <row r="244" spans="1:3" x14ac:dyDescent="0.25">
      <c r="A244" s="69"/>
      <c r="B244" s="69"/>
      <c r="C244" s="70"/>
    </row>
    <row r="245" spans="1:3" x14ac:dyDescent="0.25">
      <c r="A245" s="69"/>
      <c r="B245" s="69"/>
      <c r="C245" s="70"/>
    </row>
    <row r="246" spans="1:3" x14ac:dyDescent="0.25">
      <c r="A246" s="69">
        <f>'Sample Labels'!A84</f>
        <v>37698</v>
      </c>
      <c r="B246" s="69" t="str">
        <f>'Sample Labels'!B84</f>
        <v>ASB RM 383 Run 5</v>
      </c>
      <c r="C246" s="70">
        <f>'Sample Labels'!C84</f>
        <v>44204</v>
      </c>
    </row>
    <row r="247" spans="1:3" x14ac:dyDescent="0.25">
      <c r="A247" s="69"/>
      <c r="B247" s="69"/>
      <c r="C247" s="70"/>
    </row>
    <row r="248" spans="1:3" x14ac:dyDescent="0.25">
      <c r="A248" s="69"/>
      <c r="B248" s="69"/>
      <c r="C248" s="70"/>
    </row>
    <row r="249" spans="1:3" x14ac:dyDescent="0.25">
      <c r="A249" s="69">
        <f>'Sample Labels'!A85</f>
        <v>37700</v>
      </c>
      <c r="B249" s="69" t="str">
        <f>'Sample Labels'!B85</f>
        <v>ASB RM 383 Run 5</v>
      </c>
      <c r="C249" s="70">
        <f>'Sample Labels'!C85</f>
        <v>44204</v>
      </c>
    </row>
    <row r="250" spans="1:3" x14ac:dyDescent="0.25">
      <c r="A250" s="69"/>
      <c r="B250" s="69"/>
      <c r="C250" s="70"/>
    </row>
    <row r="251" spans="1:3" x14ac:dyDescent="0.25">
      <c r="A251" s="69"/>
      <c r="B251" s="69"/>
      <c r="C251" s="70"/>
    </row>
    <row r="252" spans="1:3" x14ac:dyDescent="0.25">
      <c r="A252" s="69">
        <f>'Sample Labels'!A86</f>
        <v>37701</v>
      </c>
      <c r="B252" s="69" t="str">
        <f>'Sample Labels'!B86</f>
        <v>ASB RM 383 Run 5</v>
      </c>
      <c r="C252" s="70">
        <f>'Sample Labels'!C86</f>
        <v>44204</v>
      </c>
    </row>
    <row r="253" spans="1:3" x14ac:dyDescent="0.25">
      <c r="A253" s="69"/>
      <c r="B253" s="69"/>
      <c r="C253" s="70"/>
    </row>
    <row r="254" spans="1:3" x14ac:dyDescent="0.25">
      <c r="A254" s="69"/>
      <c r="B254" s="69"/>
      <c r="C254" s="70"/>
    </row>
    <row r="255" spans="1:3" x14ac:dyDescent="0.25">
      <c r="A255" s="69">
        <f>'Sample Labels'!A87</f>
        <v>37907</v>
      </c>
      <c r="B255" s="69" t="str">
        <f>'Sample Labels'!B87</f>
        <v>ASB RM 383 Run 8</v>
      </c>
      <c r="C255" s="70">
        <f>'Sample Labels'!C87</f>
        <v>44204</v>
      </c>
    </row>
    <row r="256" spans="1:3" x14ac:dyDescent="0.25">
      <c r="A256" s="69"/>
      <c r="B256" s="69"/>
      <c r="C256" s="70"/>
    </row>
    <row r="257" spans="1:3" x14ac:dyDescent="0.25">
      <c r="A257" s="69"/>
      <c r="B257" s="69"/>
      <c r="C257" s="70"/>
    </row>
    <row r="258" spans="1:3" x14ac:dyDescent="0.25">
      <c r="A258" s="69">
        <f>'Sample Labels'!A88</f>
        <v>38130</v>
      </c>
      <c r="B258" s="69" t="str">
        <f>'Sample Labels'!B88</f>
        <v>ASB RM 383 Run 8</v>
      </c>
      <c r="C258" s="70">
        <f>'Sample Labels'!C88</f>
        <v>44204</v>
      </c>
    </row>
    <row r="259" spans="1:3" x14ac:dyDescent="0.25">
      <c r="A259" s="69"/>
      <c r="B259" s="69"/>
      <c r="C259" s="70"/>
    </row>
    <row r="260" spans="1:3" x14ac:dyDescent="0.25">
      <c r="A260" s="69"/>
      <c r="B260" s="69"/>
      <c r="C260" s="70"/>
    </row>
    <row r="261" spans="1:3" x14ac:dyDescent="0.25">
      <c r="A261" s="69">
        <f>'Sample Labels'!A89</f>
        <v>38313</v>
      </c>
      <c r="B261" s="69" t="str">
        <f>'Sample Labels'!B89</f>
        <v>ASB RM 383 Run 5</v>
      </c>
      <c r="C261" s="70">
        <f>'Sample Labels'!C89</f>
        <v>44204</v>
      </c>
    </row>
    <row r="262" spans="1:3" x14ac:dyDescent="0.25">
      <c r="A262" s="69"/>
      <c r="B262" s="69"/>
      <c r="C262" s="70"/>
    </row>
    <row r="263" spans="1:3" x14ac:dyDescent="0.25">
      <c r="A263" s="69"/>
      <c r="B263" s="69"/>
      <c r="C263" s="70"/>
    </row>
    <row r="264" spans="1:3" x14ac:dyDescent="0.25">
      <c r="A264" s="69">
        <f>'Sample Labels'!A90</f>
        <v>38547</v>
      </c>
      <c r="B264" s="69" t="str">
        <f>'Sample Labels'!B90</f>
        <v>ASB RM 383 Run 5</v>
      </c>
      <c r="C264" s="70">
        <f>'Sample Labels'!C90</f>
        <v>44204</v>
      </c>
    </row>
    <row r="265" spans="1:3" x14ac:dyDescent="0.25">
      <c r="A265" s="69"/>
      <c r="B265" s="69"/>
      <c r="C265" s="70"/>
    </row>
    <row r="266" spans="1:3" x14ac:dyDescent="0.25">
      <c r="A266" s="69"/>
      <c r="B266" s="69"/>
      <c r="C266" s="70"/>
    </row>
    <row r="267" spans="1:3" x14ac:dyDescent="0.25">
      <c r="A267" s="69">
        <f>'Sample Labels'!A91</f>
        <v>38550</v>
      </c>
      <c r="B267" s="69" t="str">
        <f>'Sample Labels'!B91</f>
        <v>ASB RM 383 Run 5</v>
      </c>
      <c r="C267" s="70">
        <f>'Sample Labels'!C91</f>
        <v>44204</v>
      </c>
    </row>
    <row r="268" spans="1:3" x14ac:dyDescent="0.25">
      <c r="A268" s="69"/>
      <c r="B268" s="69"/>
      <c r="C268" s="70"/>
    </row>
    <row r="269" spans="1:3" x14ac:dyDescent="0.25">
      <c r="A269" s="69"/>
      <c r="B269" s="69"/>
      <c r="C269" s="70"/>
    </row>
    <row r="270" spans="1:3" x14ac:dyDescent="0.25">
      <c r="A270" s="69">
        <f>'Sample Labels'!A92</f>
        <v>38551</v>
      </c>
      <c r="B270" s="69" t="str">
        <f>'Sample Labels'!B92</f>
        <v>ASB RM 383 Run 5</v>
      </c>
      <c r="C270" s="70">
        <f>'Sample Labels'!C92</f>
        <v>44204</v>
      </c>
    </row>
    <row r="271" spans="1:3" x14ac:dyDescent="0.25">
      <c r="A271" s="69"/>
      <c r="B271" s="69"/>
      <c r="C271" s="70"/>
    </row>
    <row r="272" spans="1:3" x14ac:dyDescent="0.25">
      <c r="A272" s="69"/>
      <c r="B272" s="69"/>
      <c r="C272" s="70"/>
    </row>
    <row r="273" spans="1:3" x14ac:dyDescent="0.25">
      <c r="A273" s="69">
        <f>'Sample Labels'!A93</f>
        <v>39153</v>
      </c>
      <c r="B273" s="69" t="str">
        <f>'Sample Labels'!B93</f>
        <v>ASB RM 383 Run 8</v>
      </c>
      <c r="C273" s="70">
        <f>'Sample Labels'!C93</f>
        <v>44204</v>
      </c>
    </row>
    <row r="274" spans="1:3" x14ac:dyDescent="0.25">
      <c r="A274" s="69"/>
      <c r="B274" s="69"/>
      <c r="C274" s="70"/>
    </row>
    <row r="275" spans="1:3" x14ac:dyDescent="0.25">
      <c r="A275" s="69"/>
      <c r="B275" s="69"/>
      <c r="C275" s="70"/>
    </row>
    <row r="276" spans="1:3" x14ac:dyDescent="0.25">
      <c r="A276" s="69">
        <f>'Sample Labels'!A94</f>
        <v>39759</v>
      </c>
      <c r="B276" s="69" t="str">
        <f>'Sample Labels'!B94</f>
        <v>ASB RM 383 Run 5</v>
      </c>
      <c r="C276" s="70">
        <f>'Sample Labels'!C94</f>
        <v>44204</v>
      </c>
    </row>
    <row r="277" spans="1:3" x14ac:dyDescent="0.25">
      <c r="A277" s="69"/>
      <c r="B277" s="69"/>
      <c r="C277" s="70"/>
    </row>
    <row r="278" spans="1:3" x14ac:dyDescent="0.25">
      <c r="A278" s="69"/>
      <c r="B278" s="69"/>
      <c r="C278" s="70"/>
    </row>
    <row r="279" spans="1:3" x14ac:dyDescent="0.25">
      <c r="A279" s="69">
        <f>'Sample Labels'!A95</f>
        <v>39760</v>
      </c>
      <c r="B279" s="69" t="str">
        <f>'Sample Labels'!B95</f>
        <v>ASB RM 383 Run 5</v>
      </c>
      <c r="C279" s="70">
        <f>'Sample Labels'!C95</f>
        <v>44204</v>
      </c>
    </row>
    <row r="280" spans="1:3" x14ac:dyDescent="0.25">
      <c r="A280" s="69"/>
      <c r="B280" s="69"/>
      <c r="C280" s="70"/>
    </row>
    <row r="281" spans="1:3" x14ac:dyDescent="0.25">
      <c r="A281" s="69"/>
      <c r="B281" s="69"/>
      <c r="C281" s="70"/>
    </row>
    <row r="282" spans="1:3" x14ac:dyDescent="0.25">
      <c r="A282" s="69">
        <f>'Sample Labels'!A96</f>
        <v>39761</v>
      </c>
      <c r="B282" s="69" t="str">
        <f>'Sample Labels'!B96</f>
        <v>ASB RM 383 Run 8</v>
      </c>
      <c r="C282" s="70">
        <f>'Sample Labels'!C96</f>
        <v>44204</v>
      </c>
    </row>
    <row r="283" spans="1:3" x14ac:dyDescent="0.25">
      <c r="A283" s="69"/>
      <c r="B283" s="69"/>
      <c r="C283" s="70"/>
    </row>
    <row r="284" spans="1:3" x14ac:dyDescent="0.25">
      <c r="A284" s="69"/>
      <c r="B284" s="69"/>
      <c r="C284" s="70"/>
    </row>
    <row r="285" spans="1:3" x14ac:dyDescent="0.25">
      <c r="A285" s="69">
        <f>'Sample Labels'!A97</f>
        <v>39762</v>
      </c>
      <c r="B285" s="69" t="str">
        <f>'Sample Labels'!B97</f>
        <v>ASB RM 383 Run 5</v>
      </c>
      <c r="C285" s="70">
        <f>'Sample Labels'!C97</f>
        <v>44204</v>
      </c>
    </row>
    <row r="286" spans="1:3" x14ac:dyDescent="0.25">
      <c r="A286" s="69"/>
      <c r="B286" s="69"/>
      <c r="C286" s="70"/>
    </row>
    <row r="287" spans="1:3" x14ac:dyDescent="0.25">
      <c r="A287" s="69"/>
      <c r="B287" s="69"/>
      <c r="C287" s="70"/>
    </row>
    <row r="288" spans="1:3" x14ac:dyDescent="0.25">
      <c r="A288" s="69">
        <f>'Sample Labels'!A98</f>
        <v>23078</v>
      </c>
      <c r="B288" s="69" t="str">
        <f>'Sample Labels'!B98</f>
        <v>ASB RM 376</v>
      </c>
      <c r="C288" s="70">
        <f>'Sample Labels'!C98</f>
        <v>44208</v>
      </c>
    </row>
    <row r="289" spans="1:3" x14ac:dyDescent="0.25">
      <c r="A289" s="69"/>
      <c r="B289" s="69"/>
      <c r="C289" s="70"/>
    </row>
    <row r="290" spans="1:3" x14ac:dyDescent="0.25">
      <c r="A290" s="69"/>
      <c r="B290" s="69"/>
      <c r="C290" s="70"/>
    </row>
    <row r="291" spans="1:3" x14ac:dyDescent="0.25">
      <c r="A291" s="69">
        <f>'Sample Labels'!A99</f>
        <v>30658</v>
      </c>
      <c r="B291" s="69" t="str">
        <f>'Sample Labels'!B99</f>
        <v>ASB RM 376</v>
      </c>
      <c r="C291" s="70">
        <f>'Sample Labels'!C99</f>
        <v>44208</v>
      </c>
    </row>
    <row r="292" spans="1:3" x14ac:dyDescent="0.25">
      <c r="A292" s="69"/>
      <c r="B292" s="69"/>
      <c r="C292" s="70"/>
    </row>
    <row r="293" spans="1:3" x14ac:dyDescent="0.25">
      <c r="A293" s="69"/>
      <c r="B293" s="69"/>
      <c r="C293" s="70"/>
    </row>
    <row r="294" spans="1:3" x14ac:dyDescent="0.25">
      <c r="A294" s="69">
        <f>'Sample Labels'!A100</f>
        <v>32161</v>
      </c>
      <c r="B294" s="69" t="str">
        <f>'Sample Labels'!B100</f>
        <v>ASB RM 376</v>
      </c>
      <c r="C294" s="70">
        <f>'Sample Labels'!C100</f>
        <v>44208</v>
      </c>
    </row>
    <row r="295" spans="1:3" x14ac:dyDescent="0.25">
      <c r="A295" s="69"/>
      <c r="B295" s="69"/>
      <c r="C295" s="70"/>
    </row>
    <row r="296" spans="1:3" x14ac:dyDescent="0.25">
      <c r="A296" s="69"/>
      <c r="B296" s="69"/>
      <c r="C296" s="70"/>
    </row>
    <row r="297" spans="1:3" x14ac:dyDescent="0.25">
      <c r="A297" s="69">
        <f>'Sample Labels'!A101</f>
        <v>33466</v>
      </c>
      <c r="B297" s="69" t="str">
        <f>'Sample Labels'!B101</f>
        <v>ASB RM 376  E-1</v>
      </c>
      <c r="C297" s="70">
        <f>'Sample Labels'!C101</f>
        <v>44208</v>
      </c>
    </row>
    <row r="298" spans="1:3" x14ac:dyDescent="0.25">
      <c r="A298" s="69"/>
      <c r="B298" s="69"/>
      <c r="C298" s="70"/>
    </row>
    <row r="299" spans="1:3" x14ac:dyDescent="0.25">
      <c r="A299" s="69"/>
      <c r="B299" s="69"/>
      <c r="C299" s="70"/>
    </row>
    <row r="300" spans="1:3" x14ac:dyDescent="0.25">
      <c r="A300" s="69">
        <f>'Sample Labels'!A102</f>
        <v>33469</v>
      </c>
      <c r="B300" s="69" t="str">
        <f>'Sample Labels'!B102</f>
        <v>ASB RM 376</v>
      </c>
      <c r="C300" s="70">
        <f>'Sample Labels'!C102</f>
        <v>44208</v>
      </c>
    </row>
    <row r="301" spans="1:3" x14ac:dyDescent="0.25">
      <c r="A301" s="69"/>
      <c r="B301" s="69"/>
      <c r="C301" s="70"/>
    </row>
    <row r="302" spans="1:3" x14ac:dyDescent="0.25">
      <c r="A302" s="69"/>
      <c r="B302" s="69"/>
      <c r="C302" s="70"/>
    </row>
    <row r="303" spans="1:3" x14ac:dyDescent="0.25">
      <c r="A303" s="69">
        <f>'Sample Labels'!A103</f>
        <v>33470</v>
      </c>
      <c r="B303" s="69" t="str">
        <f>'Sample Labels'!B103</f>
        <v>ASB RM 376</v>
      </c>
      <c r="C303" s="70">
        <f>'Sample Labels'!C103</f>
        <v>44208</v>
      </c>
    </row>
    <row r="304" spans="1:3" x14ac:dyDescent="0.25">
      <c r="A304" s="69"/>
      <c r="B304" s="69"/>
      <c r="C304" s="70"/>
    </row>
    <row r="305" spans="1:3" x14ac:dyDescent="0.25">
      <c r="A305" s="69"/>
      <c r="B305" s="69"/>
      <c r="C305" s="70"/>
    </row>
    <row r="306" spans="1:3" x14ac:dyDescent="0.25">
      <c r="A306" s="69">
        <f>'Sample Labels'!A104</f>
        <v>33472</v>
      </c>
      <c r="B306" s="69" t="str">
        <f>'Sample Labels'!B104</f>
        <v>ASB RM 376</v>
      </c>
      <c r="C306" s="70">
        <f>'Sample Labels'!C104</f>
        <v>44208</v>
      </c>
    </row>
    <row r="307" spans="1:3" x14ac:dyDescent="0.25">
      <c r="A307" s="69"/>
      <c r="B307" s="69"/>
      <c r="C307" s="70"/>
    </row>
    <row r="308" spans="1:3" x14ac:dyDescent="0.25">
      <c r="A308" s="69"/>
      <c r="B308" s="69"/>
      <c r="C308" s="70"/>
    </row>
    <row r="309" spans="1:3" x14ac:dyDescent="0.25">
      <c r="A309" s="69">
        <f>'Sample Labels'!A105</f>
        <v>33473</v>
      </c>
      <c r="B309" s="69" t="str">
        <f>'Sample Labels'!B105</f>
        <v>ASB RM 376</v>
      </c>
      <c r="C309" s="70">
        <f>'Sample Labels'!C105</f>
        <v>44208</v>
      </c>
    </row>
    <row r="310" spans="1:3" x14ac:dyDescent="0.25">
      <c r="A310" s="69"/>
      <c r="B310" s="69"/>
      <c r="C310" s="70"/>
    </row>
    <row r="311" spans="1:3" x14ac:dyDescent="0.25">
      <c r="A311" s="69"/>
      <c r="B311" s="69"/>
      <c r="C311" s="70"/>
    </row>
    <row r="312" spans="1:3" x14ac:dyDescent="0.25">
      <c r="A312" s="69">
        <f>'Sample Labels'!A106</f>
        <v>33477</v>
      </c>
      <c r="B312" s="69" t="str">
        <f>'Sample Labels'!B106</f>
        <v>ASB RM 376</v>
      </c>
      <c r="C312" s="70">
        <f>'Sample Labels'!C106</f>
        <v>44208</v>
      </c>
    </row>
    <row r="313" spans="1:3" x14ac:dyDescent="0.25">
      <c r="A313" s="69"/>
      <c r="B313" s="69"/>
      <c r="C313" s="70"/>
    </row>
    <row r="314" spans="1:3" x14ac:dyDescent="0.25">
      <c r="A314" s="69"/>
      <c r="B314" s="69"/>
      <c r="C314" s="70"/>
    </row>
    <row r="315" spans="1:3" x14ac:dyDescent="0.25">
      <c r="A315" s="69">
        <f>'Sample Labels'!A107</f>
        <v>33479</v>
      </c>
      <c r="B315" s="69" t="str">
        <f>'Sample Labels'!B107</f>
        <v>ASB RM 376</v>
      </c>
      <c r="C315" s="70">
        <f>'Sample Labels'!C107</f>
        <v>44208</v>
      </c>
    </row>
    <row r="316" spans="1:3" x14ac:dyDescent="0.25">
      <c r="A316" s="69"/>
      <c r="B316" s="69"/>
      <c r="C316" s="69"/>
    </row>
    <row r="317" spans="1:3" x14ac:dyDescent="0.25">
      <c r="A317" s="69"/>
      <c r="B317" s="69"/>
      <c r="C317" s="69"/>
    </row>
    <row r="318" spans="1:3" x14ac:dyDescent="0.25">
      <c r="A318" s="69">
        <f>'Sample Labels'!A108</f>
        <v>33480</v>
      </c>
      <c r="B318" s="69" t="str">
        <f>'Sample Labels'!B108</f>
        <v>ASB RM 376</v>
      </c>
      <c r="C318" s="70">
        <f>'Sample Labels'!C108</f>
        <v>44208</v>
      </c>
    </row>
    <row r="319" spans="1:3" x14ac:dyDescent="0.25">
      <c r="A319" s="69"/>
      <c r="B319" s="69"/>
      <c r="C319" s="69"/>
    </row>
    <row r="320" spans="1:3" x14ac:dyDescent="0.25">
      <c r="A320" s="69"/>
      <c r="B320" s="69"/>
      <c r="C320" s="69"/>
    </row>
    <row r="321" spans="1:3" x14ac:dyDescent="0.25">
      <c r="A321" s="69">
        <f>'Sample Labels'!A109</f>
        <v>33481</v>
      </c>
      <c r="B321" s="69" t="str">
        <f>'Sample Labels'!B109</f>
        <v>ASB RM 376</v>
      </c>
      <c r="C321" s="70">
        <f>'Sample Labels'!C109</f>
        <v>44208</v>
      </c>
    </row>
    <row r="324" spans="1:3" x14ac:dyDescent="0.25">
      <c r="A324" s="69">
        <f>'Sample Labels'!A110</f>
        <v>33482</v>
      </c>
      <c r="B324" s="69" t="str">
        <f>'Sample Labels'!B110</f>
        <v>ASB RM 376  E-1</v>
      </c>
      <c r="C324" s="70">
        <f>'Sample Labels'!C110</f>
        <v>44208</v>
      </c>
    </row>
    <row r="327" spans="1:3" x14ac:dyDescent="0.25">
      <c r="A327" s="69">
        <f>'Sample Labels'!A111</f>
        <v>33483</v>
      </c>
      <c r="B327" s="69" t="str">
        <f>'Sample Labels'!B111</f>
        <v>ASB RM 376</v>
      </c>
      <c r="C327" s="70">
        <f>'Sample Labels'!C111</f>
        <v>44208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1"/>
  <sheetViews>
    <sheetView workbookViewId="0">
      <selection activeCell="A2" sqref="A2:B110"/>
    </sheetView>
  </sheetViews>
  <sheetFormatPr defaultRowHeight="13.2" x14ac:dyDescent="0.25"/>
  <sheetData>
    <row r="1" spans="1:2" x14ac:dyDescent="0.25">
      <c r="A1" s="4" t="s">
        <v>268</v>
      </c>
      <c r="B1" s="4" t="s">
        <v>269</v>
      </c>
    </row>
    <row r="2" spans="1:2" x14ac:dyDescent="0.25">
      <c r="A2">
        <f>'Sample Labels'!A3</f>
        <v>22294</v>
      </c>
      <c r="B2">
        <f>'Sample Data'!D3</f>
        <v>0.128</v>
      </c>
    </row>
    <row r="3" spans="1:2" x14ac:dyDescent="0.25">
      <c r="A3">
        <f>'Sample Labels'!A4</f>
        <v>22921</v>
      </c>
      <c r="B3">
        <f>'Sample Data'!D6</f>
        <v>0.97199999999999998</v>
      </c>
    </row>
    <row r="4" spans="1:2" x14ac:dyDescent="0.25">
      <c r="A4">
        <f>'Sample Labels'!A5</f>
        <v>23404</v>
      </c>
      <c r="B4">
        <f>'Sample Data'!D9</f>
        <v>0.83399999999999996</v>
      </c>
    </row>
    <row r="5" spans="1:2" x14ac:dyDescent="0.25">
      <c r="A5">
        <f>'Sample Labels'!A6</f>
        <v>23555</v>
      </c>
      <c r="B5">
        <f>'Sample Data'!D12</f>
        <v>0.87</v>
      </c>
    </row>
    <row r="6" spans="1:2" x14ac:dyDescent="0.25">
      <c r="A6">
        <f>'Sample Labels'!A7</f>
        <v>23984</v>
      </c>
      <c r="B6">
        <f>'Sample Data'!D15</f>
        <v>0.70899999999999996</v>
      </c>
    </row>
    <row r="7" spans="1:2" x14ac:dyDescent="0.25">
      <c r="A7">
        <f>'Sample Labels'!A8</f>
        <v>24493</v>
      </c>
      <c r="B7">
        <f>'Sample Data'!D18</f>
        <v>0.83499999999999996</v>
      </c>
    </row>
    <row r="8" spans="1:2" x14ac:dyDescent="0.25">
      <c r="A8">
        <f>'Sample Labels'!A9</f>
        <v>25507</v>
      </c>
      <c r="B8">
        <f>'Sample Data'!D21</f>
        <v>4.0000000000000001E-3</v>
      </c>
    </row>
    <row r="9" spans="1:2" x14ac:dyDescent="0.25">
      <c r="A9">
        <f>'Sample Labels'!A10</f>
        <v>26169</v>
      </c>
      <c r="B9">
        <f>'Sample Data'!D24</f>
        <v>0.747</v>
      </c>
    </row>
    <row r="10" spans="1:2" x14ac:dyDescent="0.25">
      <c r="A10">
        <f>'Sample Labels'!A11</f>
        <v>26374</v>
      </c>
      <c r="B10">
        <f>'Sample Data'!D27</f>
        <v>0.96299999999999997</v>
      </c>
    </row>
    <row r="11" spans="1:2" x14ac:dyDescent="0.25">
      <c r="A11">
        <f>'Sample Labels'!A12</f>
        <v>27146</v>
      </c>
      <c r="B11">
        <f>'Sample Data'!D30</f>
        <v>0.82499999999999996</v>
      </c>
    </row>
    <row r="12" spans="1:2" x14ac:dyDescent="0.25">
      <c r="A12">
        <f>'Sample Labels'!A13</f>
        <v>28822</v>
      </c>
      <c r="B12">
        <f>'Sample Data'!D33</f>
        <v>0.86</v>
      </c>
    </row>
    <row r="13" spans="1:2" x14ac:dyDescent="0.25">
      <c r="A13">
        <f>'Sample Labels'!A14</f>
        <v>29552</v>
      </c>
      <c r="B13">
        <f>'Sample Data'!D36</f>
        <v>0.69499999999999995</v>
      </c>
    </row>
    <row r="14" spans="1:2" x14ac:dyDescent="0.25">
      <c r="A14">
        <f>'Sample Labels'!A15</f>
        <v>30661</v>
      </c>
      <c r="B14">
        <f>'Sample Data'!D39</f>
        <v>0.63500000000000001</v>
      </c>
    </row>
    <row r="15" spans="1:2" x14ac:dyDescent="0.25">
      <c r="A15">
        <f>'Sample Labels'!A16</f>
        <v>30747</v>
      </c>
      <c r="B15">
        <f>'Sample Data'!D42</f>
        <v>0.27400000000000002</v>
      </c>
    </row>
    <row r="16" spans="1:2" x14ac:dyDescent="0.25">
      <c r="A16">
        <f>'Sample Labels'!A17</f>
        <v>31634</v>
      </c>
      <c r="B16">
        <f>'Sample Data'!D45</f>
        <v>0.84099999999999997</v>
      </c>
    </row>
    <row r="17" spans="1:2" x14ac:dyDescent="0.25">
      <c r="A17">
        <f>'Sample Labels'!A18</f>
        <v>32162</v>
      </c>
      <c r="B17">
        <f>'Sample Data'!D48</f>
        <v>0.93700000000000006</v>
      </c>
    </row>
    <row r="18" spans="1:2" x14ac:dyDescent="0.25">
      <c r="A18">
        <f>'Sample Labels'!A19</f>
        <v>32552</v>
      </c>
      <c r="B18">
        <f>'Sample Data'!D51</f>
        <v>0.9</v>
      </c>
    </row>
    <row r="19" spans="1:2" x14ac:dyDescent="0.25">
      <c r="A19">
        <f>'Sample Labels'!A20</f>
        <v>34336</v>
      </c>
      <c r="B19">
        <f>'Sample Data'!D54</f>
        <v>0.55400000000000005</v>
      </c>
    </row>
    <row r="20" spans="1:2" x14ac:dyDescent="0.25">
      <c r="A20">
        <f>'Sample Labels'!A21</f>
        <v>34497</v>
      </c>
      <c r="B20">
        <f>'Sample Data'!D57</f>
        <v>2E-3</v>
      </c>
    </row>
    <row r="21" spans="1:2" x14ac:dyDescent="0.25">
      <c r="A21">
        <f>'Sample Labels'!A22</f>
        <v>35572</v>
      </c>
      <c r="B21">
        <f>'Sample Data'!D60</f>
        <v>0.121</v>
      </c>
    </row>
    <row r="22" spans="1:2" x14ac:dyDescent="0.25">
      <c r="A22">
        <f>'Sample Labels'!A23</f>
        <v>35875</v>
      </c>
      <c r="B22">
        <f>'Sample Data'!D63</f>
        <v>0.19500000000000001</v>
      </c>
    </row>
    <row r="23" spans="1:2" x14ac:dyDescent="0.25">
      <c r="A23">
        <f>'Sample Labels'!A24</f>
        <v>36857</v>
      </c>
      <c r="B23">
        <f>'Sample Data'!D66</f>
        <v>0.84</v>
      </c>
    </row>
    <row r="24" spans="1:2" x14ac:dyDescent="0.25">
      <c r="A24">
        <f>'Sample Labels'!A25</f>
        <v>36907</v>
      </c>
      <c r="B24">
        <f>'Sample Data'!D69</f>
        <v>0.86799999999999999</v>
      </c>
    </row>
    <row r="25" spans="1:2" x14ac:dyDescent="0.25">
      <c r="A25">
        <f>'Sample Labels'!A26</f>
        <v>38197</v>
      </c>
      <c r="B25">
        <f>'Sample Data'!D72</f>
        <v>9.5000000000000001E-2</v>
      </c>
    </row>
    <row r="26" spans="1:2" x14ac:dyDescent="0.25">
      <c r="A26">
        <f>'Sample Labels'!A27</f>
        <v>38199</v>
      </c>
      <c r="B26">
        <f>'Sample Data'!D75</f>
        <v>0.48099999999999998</v>
      </c>
    </row>
    <row r="27" spans="1:2" x14ac:dyDescent="0.25">
      <c r="A27">
        <f>'Sample Labels'!A28</f>
        <v>38216</v>
      </c>
      <c r="B27">
        <f>'Sample Data'!D78</f>
        <v>0.83399999999999996</v>
      </c>
    </row>
    <row r="28" spans="1:2" x14ac:dyDescent="0.25">
      <c r="A28">
        <f>'Sample Labels'!A29</f>
        <v>38545</v>
      </c>
      <c r="B28">
        <f>'Sample Data'!D81</f>
        <v>0.90100000000000002</v>
      </c>
    </row>
    <row r="29" spans="1:2" x14ac:dyDescent="0.25">
      <c r="A29">
        <f>'Sample Labels'!A30</f>
        <v>38546</v>
      </c>
      <c r="B29">
        <f>'Sample Data'!D84</f>
        <v>0.46100000000000002</v>
      </c>
    </row>
    <row r="30" spans="1:2" x14ac:dyDescent="0.25">
      <c r="A30">
        <f>'Sample Labels'!A31</f>
        <v>38549</v>
      </c>
      <c r="B30">
        <f>'Sample Data'!D87</f>
        <v>0.61099999999999999</v>
      </c>
    </row>
    <row r="31" spans="1:2" x14ac:dyDescent="0.25">
      <c r="A31">
        <f>'Sample Labels'!A32</f>
        <v>38552</v>
      </c>
      <c r="B31">
        <f>'Sample Data'!D90</f>
        <v>0.72399999999999998</v>
      </c>
    </row>
    <row r="32" spans="1:2" x14ac:dyDescent="0.25">
      <c r="A32">
        <f>'Sample Labels'!A33</f>
        <v>39313</v>
      </c>
      <c r="B32">
        <f>'Sample Data'!D93</f>
        <v>0.61499999999999999</v>
      </c>
    </row>
    <row r="33" spans="1:2" x14ac:dyDescent="0.25">
      <c r="A33">
        <f>'Sample Labels'!A34</f>
        <v>39468</v>
      </c>
      <c r="B33">
        <f>'Sample Data'!D96</f>
        <v>0.69199999999999995</v>
      </c>
    </row>
    <row r="34" spans="1:2" x14ac:dyDescent="0.25">
      <c r="A34">
        <f>'Sample Labels'!A35</f>
        <v>39633</v>
      </c>
      <c r="B34">
        <f>'Sample Data'!D99</f>
        <v>0.115</v>
      </c>
    </row>
    <row r="35" spans="1:2" x14ac:dyDescent="0.25">
      <c r="A35">
        <f>'Sample Labels'!A36</f>
        <v>24909</v>
      </c>
      <c r="B35">
        <f>'Sample Data'!D102</f>
        <v>0.89400000000000002</v>
      </c>
    </row>
    <row r="36" spans="1:2" x14ac:dyDescent="0.25">
      <c r="A36">
        <f>'Sample Labels'!A37</f>
        <v>28023</v>
      </c>
      <c r="B36">
        <f>'Sample Data'!D105</f>
        <v>0.86499999999999999</v>
      </c>
    </row>
    <row r="37" spans="1:2" x14ac:dyDescent="0.25">
      <c r="A37">
        <f>'Sample Labels'!A38</f>
        <v>28199</v>
      </c>
      <c r="B37">
        <f>'Sample Data'!D108</f>
        <v>0.83399999999999996</v>
      </c>
    </row>
    <row r="38" spans="1:2" x14ac:dyDescent="0.25">
      <c r="A38">
        <f>'Sample Labels'!A39</f>
        <v>29188</v>
      </c>
      <c r="B38">
        <f>'Sample Data'!D111</f>
        <v>1.026</v>
      </c>
    </row>
    <row r="39" spans="1:2" x14ac:dyDescent="0.25">
      <c r="A39">
        <f>'Sample Labels'!A40</f>
        <v>29915</v>
      </c>
      <c r="B39">
        <f>'Sample Data'!D114</f>
        <v>0.66400000000000003</v>
      </c>
    </row>
    <row r="40" spans="1:2" x14ac:dyDescent="0.25">
      <c r="A40">
        <f>'Sample Labels'!A41</f>
        <v>30402</v>
      </c>
      <c r="B40">
        <f>'Sample Data'!D117</f>
        <v>0.755</v>
      </c>
    </row>
    <row r="41" spans="1:2" x14ac:dyDescent="0.25">
      <c r="A41">
        <f>'Sample Labels'!A42</f>
        <v>30831</v>
      </c>
      <c r="B41">
        <f>'Sample Data'!D120</f>
        <v>1.0029999999999999</v>
      </c>
    </row>
    <row r="42" spans="1:2" x14ac:dyDescent="0.25">
      <c r="A42">
        <f>'Sample Labels'!A43</f>
        <v>31019</v>
      </c>
      <c r="B42">
        <f>'Sample Data'!D123</f>
        <v>0.92700000000000005</v>
      </c>
    </row>
    <row r="43" spans="1:2" x14ac:dyDescent="0.25">
      <c r="A43">
        <f>'Sample Labels'!A44</f>
        <v>31029</v>
      </c>
      <c r="B43">
        <f>'Sample Data'!D126</f>
        <v>0.70799999999999996</v>
      </c>
    </row>
    <row r="44" spans="1:2" x14ac:dyDescent="0.25">
      <c r="A44">
        <f>'Sample Labels'!A45</f>
        <v>31039</v>
      </c>
      <c r="B44">
        <f>'Sample Data'!D129</f>
        <v>0.63</v>
      </c>
    </row>
    <row r="45" spans="1:2" x14ac:dyDescent="0.25">
      <c r="A45">
        <f>'Sample Labels'!A46</f>
        <v>31237</v>
      </c>
      <c r="B45">
        <f>'Sample Data'!D132</f>
        <v>0.8</v>
      </c>
    </row>
    <row r="46" spans="1:2" x14ac:dyDescent="0.25">
      <c r="A46">
        <f>'Sample Labels'!A47</f>
        <v>31393</v>
      </c>
      <c r="B46">
        <f>'Sample Data'!D135</f>
        <v>0.97699999999999998</v>
      </c>
    </row>
    <row r="47" spans="1:2" x14ac:dyDescent="0.25">
      <c r="A47">
        <f>'Sample Labels'!A48</f>
        <v>32130</v>
      </c>
      <c r="B47">
        <f>'Sample Data'!D138</f>
        <v>0.76700000000000002</v>
      </c>
    </row>
    <row r="48" spans="1:2" x14ac:dyDescent="0.25">
      <c r="A48">
        <f>'Sample Labels'!A49</f>
        <v>32249</v>
      </c>
      <c r="B48">
        <f>'Sample Data'!D141</f>
        <v>0.91600000000000004</v>
      </c>
    </row>
    <row r="49" spans="1:2" x14ac:dyDescent="0.25">
      <c r="A49">
        <f>'Sample Labels'!A50</f>
        <v>32314</v>
      </c>
      <c r="B49">
        <f>'Sample Data'!D144</f>
        <v>0.59799999999999998</v>
      </c>
    </row>
    <row r="50" spans="1:2" x14ac:dyDescent="0.25">
      <c r="A50">
        <f>'Sample Labels'!A51</f>
        <v>32503</v>
      </c>
      <c r="B50">
        <f>'Sample Data'!D147</f>
        <v>0.94699999999999995</v>
      </c>
    </row>
    <row r="51" spans="1:2" x14ac:dyDescent="0.25">
      <c r="A51">
        <f>'Sample Labels'!A52</f>
        <v>33329</v>
      </c>
      <c r="B51">
        <f>'Sample Data'!D150</f>
        <v>0.88300000000000001</v>
      </c>
    </row>
    <row r="52" spans="1:2" x14ac:dyDescent="0.25">
      <c r="A52">
        <f>'Sample Labels'!A53</f>
        <v>33330</v>
      </c>
      <c r="B52">
        <f>'Sample Data'!D153</f>
        <v>0.32400000000000001</v>
      </c>
    </row>
    <row r="53" spans="1:2" x14ac:dyDescent="0.25">
      <c r="A53">
        <f>'Sample Labels'!A54</f>
        <v>33713</v>
      </c>
      <c r="B53">
        <f>'Sample Data'!D156</f>
        <v>0.85599999999999998</v>
      </c>
    </row>
    <row r="54" spans="1:2" x14ac:dyDescent="0.25">
      <c r="A54">
        <f>'Sample Labels'!A55</f>
        <v>33718</v>
      </c>
      <c r="B54">
        <f>'Sample Data'!D159</f>
        <v>0.56399999999999995</v>
      </c>
    </row>
    <row r="55" spans="1:2" x14ac:dyDescent="0.25">
      <c r="A55">
        <f>'Sample Labels'!A56</f>
        <v>33843</v>
      </c>
      <c r="B55">
        <f>'Sample Data'!D162</f>
        <v>2.1999999999999999E-2</v>
      </c>
    </row>
    <row r="56" spans="1:2" x14ac:dyDescent="0.25">
      <c r="A56">
        <f>'Sample Labels'!A57</f>
        <v>34121</v>
      </c>
      <c r="B56">
        <f>'Sample Data'!D165</f>
        <v>0.84299999999999997</v>
      </c>
    </row>
    <row r="57" spans="1:2" x14ac:dyDescent="0.25">
      <c r="A57">
        <f>'Sample Labels'!A58</f>
        <v>34498</v>
      </c>
      <c r="B57">
        <f>'Sample Data'!D168</f>
        <v>0.90600000000000003</v>
      </c>
    </row>
    <row r="58" spans="1:2" x14ac:dyDescent="0.25">
      <c r="A58">
        <f>'Sample Labels'!A59</f>
        <v>34693</v>
      </c>
      <c r="B58">
        <f>'Sample Data'!D171</f>
        <v>0.94599999999999995</v>
      </c>
    </row>
    <row r="59" spans="1:2" x14ac:dyDescent="0.25">
      <c r="A59">
        <f>'Sample Labels'!A60</f>
        <v>34806</v>
      </c>
      <c r="B59">
        <f>'Sample Data'!D174</f>
        <v>0.88</v>
      </c>
    </row>
    <row r="60" spans="1:2" x14ac:dyDescent="0.25">
      <c r="A60">
        <f>'Sample Labels'!A61</f>
        <v>34808</v>
      </c>
      <c r="B60">
        <f>'Sample Data'!D177</f>
        <v>0.94</v>
      </c>
    </row>
    <row r="61" spans="1:2" x14ac:dyDescent="0.25">
      <c r="A61">
        <f>'Sample Labels'!A62</f>
        <v>34811</v>
      </c>
      <c r="B61">
        <f>'Sample Data'!D180</f>
        <v>0.64600000000000002</v>
      </c>
    </row>
    <row r="62" spans="1:2" x14ac:dyDescent="0.25">
      <c r="A62">
        <f>'Sample Labels'!A63</f>
        <v>34847</v>
      </c>
      <c r="B62">
        <f>'Sample Data'!D183</f>
        <v>0.78500000000000003</v>
      </c>
    </row>
    <row r="63" spans="1:2" x14ac:dyDescent="0.25">
      <c r="A63">
        <f>'Sample Labels'!A64</f>
        <v>34956</v>
      </c>
      <c r="B63">
        <f>'Sample Data'!D186</f>
        <v>0.82</v>
      </c>
    </row>
    <row r="64" spans="1:2" x14ac:dyDescent="0.25">
      <c r="A64">
        <f>'Sample Labels'!A65</f>
        <v>35796</v>
      </c>
      <c r="B64">
        <f>'Sample Data'!D189</f>
        <v>0.83899999999999997</v>
      </c>
    </row>
    <row r="65" spans="1:2" x14ac:dyDescent="0.25">
      <c r="A65">
        <f>'Sample Labels'!A66</f>
        <v>36102</v>
      </c>
      <c r="B65">
        <f>'Sample Data'!D192</f>
        <v>6.0000000000000001E-3</v>
      </c>
    </row>
    <row r="66" spans="1:2" x14ac:dyDescent="0.25">
      <c r="A66">
        <f>'Sample Labels'!A67</f>
        <v>36858</v>
      </c>
      <c r="B66">
        <f>'Sample Data'!D195</f>
        <v>0.58699999999999997</v>
      </c>
    </row>
    <row r="67" spans="1:2" x14ac:dyDescent="0.25">
      <c r="A67">
        <f>'Sample Labels'!A68</f>
        <v>37084</v>
      </c>
      <c r="B67">
        <f>'Sample Data'!D198</f>
        <v>0.77</v>
      </c>
    </row>
    <row r="68" spans="1:2" x14ac:dyDescent="0.25">
      <c r="A68">
        <f>'Sample Labels'!A69</f>
        <v>37227</v>
      </c>
      <c r="B68">
        <f>'Sample Data'!D201</f>
        <v>0.65800000000000003</v>
      </c>
    </row>
    <row r="69" spans="1:2" x14ac:dyDescent="0.25">
      <c r="A69">
        <f>'Sample Labels'!A70</f>
        <v>37336</v>
      </c>
      <c r="B69">
        <f>'Sample Data'!D204</f>
        <v>0.57299999999999995</v>
      </c>
    </row>
    <row r="70" spans="1:2" x14ac:dyDescent="0.25">
      <c r="A70">
        <f>'Sample Labels'!A71</f>
        <v>38198</v>
      </c>
      <c r="B70">
        <f>'Sample Data'!D207</f>
        <v>0.59399999999999997</v>
      </c>
    </row>
    <row r="71" spans="1:2" x14ac:dyDescent="0.25">
      <c r="A71">
        <f>'Sample Labels'!A72</f>
        <v>26939</v>
      </c>
      <c r="B71">
        <f>'Sample Data'!D210</f>
        <v>0.83799999999999997</v>
      </c>
    </row>
    <row r="72" spans="1:2" x14ac:dyDescent="0.25">
      <c r="A72">
        <f>'Sample Labels'!A73</f>
        <v>28026</v>
      </c>
      <c r="B72">
        <f>'Sample Data'!D213</f>
        <v>0.92500000000000004</v>
      </c>
    </row>
    <row r="73" spans="1:2" x14ac:dyDescent="0.25">
      <c r="A73">
        <f>'Sample Labels'!A74</f>
        <v>28108</v>
      </c>
      <c r="B73">
        <f>'Sample Data'!D216</f>
        <v>0.75800000000000001</v>
      </c>
    </row>
    <row r="74" spans="1:2" x14ac:dyDescent="0.25">
      <c r="A74">
        <f>'Sample Labels'!A75</f>
        <v>28404</v>
      </c>
      <c r="B74">
        <f>'Sample Data'!D219</f>
        <v>0.90400000000000003</v>
      </c>
    </row>
    <row r="75" spans="1:2" x14ac:dyDescent="0.25">
      <c r="A75">
        <f>'Sample Labels'!A76</f>
        <v>29699</v>
      </c>
      <c r="B75">
        <f>'Sample Data'!D222</f>
        <v>0.91</v>
      </c>
    </row>
    <row r="76" spans="1:2" x14ac:dyDescent="0.25">
      <c r="A76">
        <f>'Sample Labels'!A77</f>
        <v>29889</v>
      </c>
      <c r="B76">
        <f>'Sample Data'!D225</f>
        <v>0.94699999999999995</v>
      </c>
    </row>
    <row r="77" spans="1:2" x14ac:dyDescent="0.25">
      <c r="A77">
        <f>'Sample Labels'!A78</f>
        <v>30659</v>
      </c>
      <c r="B77">
        <f>'Sample Data'!D228</f>
        <v>0.94299999999999995</v>
      </c>
    </row>
    <row r="78" spans="1:2" x14ac:dyDescent="0.25">
      <c r="A78">
        <f>'Sample Labels'!A79</f>
        <v>30663</v>
      </c>
      <c r="B78">
        <f>'Sample Data'!D231</f>
        <v>0.874</v>
      </c>
    </row>
    <row r="79" spans="1:2" x14ac:dyDescent="0.25">
      <c r="A79">
        <f>'Sample Labels'!A80</f>
        <v>30828</v>
      </c>
      <c r="B79">
        <f>'Sample Data'!D234</f>
        <v>0.83799999999999997</v>
      </c>
    </row>
    <row r="80" spans="1:2" x14ac:dyDescent="0.25">
      <c r="A80">
        <f>'Sample Labels'!A81</f>
        <v>31020</v>
      </c>
      <c r="B80">
        <f>'Sample Data'!D237</f>
        <v>0.92</v>
      </c>
    </row>
    <row r="81" spans="1:2" x14ac:dyDescent="0.25">
      <c r="A81">
        <f>'Sample Labels'!A82</f>
        <v>31510</v>
      </c>
      <c r="B81">
        <f>'Sample Data'!D240</f>
        <v>0.872</v>
      </c>
    </row>
    <row r="82" spans="1:2" x14ac:dyDescent="0.25">
      <c r="A82">
        <f>'Sample Labels'!A83</f>
        <v>31635</v>
      </c>
      <c r="B82">
        <f>'Sample Data'!D243</f>
        <v>7.0000000000000007E-2</v>
      </c>
    </row>
    <row r="83" spans="1:2" x14ac:dyDescent="0.25">
      <c r="A83">
        <f>'Sample Labels'!A84</f>
        <v>37698</v>
      </c>
      <c r="B83">
        <f>'Sample Data'!D246</f>
        <v>0.73499999999999999</v>
      </c>
    </row>
    <row r="84" spans="1:2" x14ac:dyDescent="0.25">
      <c r="A84">
        <f>'Sample Labels'!A85</f>
        <v>37700</v>
      </c>
      <c r="B84">
        <f>'Sample Data'!D249</f>
        <v>0.872</v>
      </c>
    </row>
    <row r="85" spans="1:2" x14ac:dyDescent="0.25">
      <c r="A85">
        <f>'Sample Labels'!A86</f>
        <v>37701</v>
      </c>
      <c r="B85">
        <f>'Sample Data'!D252</f>
        <v>0.81299999999999994</v>
      </c>
    </row>
    <row r="86" spans="1:2" x14ac:dyDescent="0.25">
      <c r="A86">
        <f>'Sample Labels'!A87</f>
        <v>37907</v>
      </c>
      <c r="B86">
        <f>'Sample Data'!D255</f>
        <v>0.95499999999999996</v>
      </c>
    </row>
    <row r="87" spans="1:2" x14ac:dyDescent="0.25">
      <c r="A87">
        <f>'Sample Labels'!A88</f>
        <v>38130</v>
      </c>
      <c r="B87">
        <f>'Sample Data'!D258</f>
        <v>0.502</v>
      </c>
    </row>
    <row r="88" spans="1:2" x14ac:dyDescent="0.25">
      <c r="A88">
        <f>'Sample Labels'!A89</f>
        <v>38313</v>
      </c>
      <c r="B88">
        <f>'Sample Data'!D261</f>
        <v>0.65500000000000003</v>
      </c>
    </row>
    <row r="89" spans="1:2" x14ac:dyDescent="0.25">
      <c r="A89">
        <f>'Sample Labels'!A90</f>
        <v>38547</v>
      </c>
      <c r="B89">
        <f>'Sample Data'!D264</f>
        <v>0.84699999999999998</v>
      </c>
    </row>
    <row r="90" spans="1:2" x14ac:dyDescent="0.25">
      <c r="A90">
        <f>'Sample Labels'!A91</f>
        <v>38550</v>
      </c>
      <c r="B90">
        <f>'Sample Data'!D267</f>
        <v>0.80700000000000005</v>
      </c>
    </row>
    <row r="91" spans="1:2" x14ac:dyDescent="0.25">
      <c r="A91">
        <f>'Sample Labels'!A92</f>
        <v>38551</v>
      </c>
      <c r="B91">
        <f>'Sample Data'!D270</f>
        <v>0.52600000000000002</v>
      </c>
    </row>
    <row r="92" spans="1:2" x14ac:dyDescent="0.25">
      <c r="A92">
        <f>'Sample Labels'!A93</f>
        <v>39153</v>
      </c>
      <c r="B92">
        <f>'Sample Data'!D273</f>
        <v>0.77</v>
      </c>
    </row>
    <row r="93" spans="1:2" x14ac:dyDescent="0.25">
      <c r="A93">
        <f>'Sample Labels'!A94</f>
        <v>39759</v>
      </c>
      <c r="B93">
        <f>'Sample Data'!D276</f>
        <v>0.84699999999999998</v>
      </c>
    </row>
    <row r="94" spans="1:2" x14ac:dyDescent="0.25">
      <c r="A94">
        <f>'Sample Labels'!A95</f>
        <v>39760</v>
      </c>
      <c r="B94">
        <f>'Sample Data'!D279</f>
        <v>0.13500000000000001</v>
      </c>
    </row>
    <row r="95" spans="1:2" x14ac:dyDescent="0.25">
      <c r="A95">
        <f>'Sample Labels'!A96</f>
        <v>39761</v>
      </c>
      <c r="B95">
        <f>'Sample Data'!D282</f>
        <v>0.77400000000000002</v>
      </c>
    </row>
    <row r="96" spans="1:2" x14ac:dyDescent="0.25">
      <c r="A96">
        <f>'Sample Labels'!A97</f>
        <v>39762</v>
      </c>
      <c r="B96">
        <f>'Sample Data'!D285</f>
        <v>8.0000000000000002E-3</v>
      </c>
    </row>
    <row r="97" spans="1:2" x14ac:dyDescent="0.25">
      <c r="A97">
        <f>'Sample Labels'!A98</f>
        <v>23078</v>
      </c>
      <c r="B97">
        <f>'Sample Data'!D288</f>
        <v>1E-3</v>
      </c>
    </row>
    <row r="98" spans="1:2" x14ac:dyDescent="0.25">
      <c r="A98">
        <f>'Sample Labels'!A99</f>
        <v>30658</v>
      </c>
      <c r="B98">
        <f>'Sample Data'!D291</f>
        <v>3.0000000000000001E-3</v>
      </c>
    </row>
    <row r="99" spans="1:2" x14ac:dyDescent="0.25">
      <c r="A99">
        <f>'Sample Labels'!A100</f>
        <v>32161</v>
      </c>
      <c r="B99">
        <f>'Sample Data'!D294</f>
        <v>2E-3</v>
      </c>
    </row>
    <row r="100" spans="1:2" x14ac:dyDescent="0.25">
      <c r="A100">
        <f>'Sample Labels'!A101</f>
        <v>33466</v>
      </c>
      <c r="B100">
        <f>'Sample Data'!D297</f>
        <v>5.0000000000000001E-3</v>
      </c>
    </row>
    <row r="101" spans="1:2" x14ac:dyDescent="0.25">
      <c r="A101">
        <f>'Sample Labels'!A102</f>
        <v>33469</v>
      </c>
      <c r="B101">
        <f>'Sample Data'!D300</f>
        <v>5.0000000000000001E-3</v>
      </c>
    </row>
    <row r="102" spans="1:2" x14ac:dyDescent="0.25">
      <c r="A102">
        <f>'Sample Labels'!A103</f>
        <v>33470</v>
      </c>
      <c r="B102">
        <f>'Sample Data'!D303</f>
        <v>3.0000000000000001E-3</v>
      </c>
    </row>
    <row r="103" spans="1:2" x14ac:dyDescent="0.25">
      <c r="A103">
        <f>'Sample Labels'!A104</f>
        <v>33472</v>
      </c>
      <c r="B103">
        <f>'Sample Data'!D306</f>
        <v>2E-3</v>
      </c>
    </row>
    <row r="104" spans="1:2" x14ac:dyDescent="0.25">
      <c r="A104">
        <f>'Sample Labels'!A105</f>
        <v>33473</v>
      </c>
      <c r="B104">
        <f>'Sample Data'!D309</f>
        <v>3.0000000000000001E-3</v>
      </c>
    </row>
    <row r="105" spans="1:2" x14ac:dyDescent="0.25">
      <c r="A105">
        <f>'Sample Labels'!A106</f>
        <v>33477</v>
      </c>
      <c r="B105">
        <f>'Sample Data'!D312</f>
        <v>3.0000000000000001E-3</v>
      </c>
    </row>
    <row r="106" spans="1:2" x14ac:dyDescent="0.25">
      <c r="A106">
        <f>'Sample Labels'!A107</f>
        <v>33479</v>
      </c>
      <c r="B106">
        <f>'Sample Data'!D315</f>
        <v>2E-3</v>
      </c>
    </row>
    <row r="107" spans="1:2" x14ac:dyDescent="0.25">
      <c r="A107">
        <f>'Sample Labels'!A108</f>
        <v>33480</v>
      </c>
      <c r="B107">
        <f>'Sample Data'!D318</f>
        <v>3.0000000000000001E-3</v>
      </c>
    </row>
    <row r="108" spans="1:2" x14ac:dyDescent="0.25">
      <c r="A108">
        <f>'Sample Labels'!A109</f>
        <v>33481</v>
      </c>
      <c r="B108">
        <f>'Sample Data'!D321</f>
        <v>0.01</v>
      </c>
    </row>
    <row r="109" spans="1:2" x14ac:dyDescent="0.25">
      <c r="A109">
        <f>'Sample Labels'!A110</f>
        <v>33482</v>
      </c>
      <c r="B109">
        <f>'Sample Data'!D324</f>
        <v>7.0000000000000001E-3</v>
      </c>
    </row>
    <row r="110" spans="1:2" x14ac:dyDescent="0.25">
      <c r="A110">
        <f>'Sample Labels'!A111</f>
        <v>33483</v>
      </c>
      <c r="B110">
        <f>'Sample Data'!D327</f>
        <v>8.9999999999999993E-3</v>
      </c>
    </row>
    <row r="111" spans="1:2" x14ac:dyDescent="0.25">
      <c r="A111" s="83"/>
      <c r="B111" s="8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1"/>
  <sheetViews>
    <sheetView tabSelected="1" workbookViewId="0">
      <pane ySplit="2" topLeftCell="A3" activePane="bottomLeft" state="frozen"/>
      <selection pane="bottomLeft" activeCell="E121" sqref="E121"/>
    </sheetView>
  </sheetViews>
  <sheetFormatPr defaultColWidth="10.6640625" defaultRowHeight="13.2" x14ac:dyDescent="0.25"/>
  <cols>
    <col min="1" max="2" width="10.6640625" style="84" customWidth="1"/>
    <col min="3" max="3" width="15.6640625" style="84" customWidth="1"/>
    <col min="4" max="4" width="10.6640625" style="84" customWidth="1"/>
    <col min="5" max="6" width="25.6640625" style="84" customWidth="1"/>
    <col min="7" max="8" width="15.6640625" style="84" customWidth="1"/>
    <col min="9" max="9" width="46.44140625" style="84" customWidth="1"/>
    <col min="10" max="12" width="10.6640625" style="84" customWidth="1"/>
    <col min="13" max="15" width="15.6640625" style="84" customWidth="1"/>
    <col min="16" max="16384" width="10.6640625" style="84"/>
  </cols>
  <sheetData>
    <row r="1" spans="1:15" x14ac:dyDescent="0.25">
      <c r="A1" s="84" t="s">
        <v>334</v>
      </c>
      <c r="B1" s="84">
        <v>1150</v>
      </c>
      <c r="C1" s="84" t="s">
        <v>335</v>
      </c>
    </row>
    <row r="2" spans="1:15" x14ac:dyDescent="0.25">
      <c r="A2" s="84" t="s">
        <v>268</v>
      </c>
      <c r="B2" s="84" t="s">
        <v>270</v>
      </c>
      <c r="C2" s="85" t="s">
        <v>271</v>
      </c>
      <c r="D2" s="85" t="s">
        <v>272</v>
      </c>
      <c r="E2" s="85" t="s">
        <v>273</v>
      </c>
      <c r="F2" s="85" t="s">
        <v>274</v>
      </c>
      <c r="G2" s="85" t="s">
        <v>276</v>
      </c>
      <c r="H2" s="85" t="s">
        <v>277</v>
      </c>
      <c r="I2" s="84" t="s">
        <v>278</v>
      </c>
      <c r="J2" s="85" t="s">
        <v>279</v>
      </c>
      <c r="K2" s="84" t="s">
        <v>280</v>
      </c>
      <c r="L2" s="84" t="s">
        <v>281</v>
      </c>
      <c r="M2" s="84" t="s">
        <v>282</v>
      </c>
      <c r="N2" s="85" t="s">
        <v>283</v>
      </c>
      <c r="O2" s="85" t="s">
        <v>275</v>
      </c>
    </row>
    <row r="3" spans="1:15" x14ac:dyDescent="0.25">
      <c r="B3" s="86"/>
      <c r="C3" s="85"/>
      <c r="D3" s="87"/>
      <c r="E3" s="85"/>
      <c r="F3" s="85"/>
      <c r="G3" s="85"/>
      <c r="H3" s="85"/>
      <c r="I3" s="88"/>
      <c r="J3" s="85"/>
      <c r="M3" s="88"/>
      <c r="N3" s="85"/>
      <c r="O3" s="85"/>
    </row>
    <row r="4" spans="1:15" x14ac:dyDescent="0.25">
      <c r="B4" s="86"/>
      <c r="C4" s="85"/>
      <c r="D4" s="87"/>
      <c r="E4" s="85"/>
      <c r="F4" s="85"/>
      <c r="G4" s="85"/>
      <c r="H4" s="85"/>
      <c r="J4" s="85"/>
      <c r="N4" s="85"/>
      <c r="O4" s="85"/>
    </row>
    <row r="5" spans="1:15" x14ac:dyDescent="0.25">
      <c r="B5" s="86"/>
      <c r="C5" s="85"/>
      <c r="D5" s="87"/>
      <c r="E5" s="85"/>
      <c r="F5" s="85"/>
      <c r="G5" s="85"/>
      <c r="H5" s="85"/>
      <c r="J5" s="85"/>
      <c r="N5" s="85"/>
      <c r="O5" s="85"/>
    </row>
    <row r="6" spans="1:15" x14ac:dyDescent="0.25">
      <c r="B6" s="86"/>
      <c r="C6" s="85"/>
      <c r="D6" s="87"/>
      <c r="E6" s="85"/>
      <c r="F6" s="85"/>
      <c r="G6" s="85"/>
      <c r="H6" s="85"/>
      <c r="J6" s="85"/>
      <c r="N6" s="85"/>
      <c r="O6" s="85"/>
    </row>
    <row r="7" spans="1:15" x14ac:dyDescent="0.25">
      <c r="B7" s="86"/>
      <c r="C7" s="85"/>
      <c r="D7" s="87"/>
      <c r="E7" s="85"/>
      <c r="F7" s="85"/>
      <c r="G7" s="85"/>
      <c r="H7" s="85"/>
      <c r="J7" s="85"/>
      <c r="N7" s="85"/>
      <c r="O7" s="85"/>
    </row>
    <row r="8" spans="1:15" x14ac:dyDescent="0.25">
      <c r="B8" s="86"/>
      <c r="C8" s="85"/>
      <c r="D8" s="87"/>
      <c r="E8" s="85"/>
      <c r="F8" s="85"/>
      <c r="G8" s="85"/>
      <c r="H8" s="85"/>
      <c r="J8" s="85"/>
      <c r="N8" s="85"/>
      <c r="O8" s="85"/>
    </row>
    <row r="9" spans="1:15" x14ac:dyDescent="0.25">
      <c r="B9" s="86"/>
      <c r="C9" s="85"/>
      <c r="D9" s="87"/>
      <c r="E9" s="85"/>
      <c r="F9" s="85"/>
      <c r="G9" s="85"/>
      <c r="H9" s="85"/>
      <c r="J9" s="85"/>
      <c r="N9" s="85"/>
      <c r="O9" s="85"/>
    </row>
    <row r="10" spans="1:15" x14ac:dyDescent="0.25">
      <c r="B10" s="86"/>
      <c r="C10" s="85"/>
      <c r="D10" s="87"/>
      <c r="E10" s="85"/>
      <c r="F10" s="85"/>
      <c r="G10" s="85"/>
      <c r="H10" s="85"/>
      <c r="J10" s="85"/>
      <c r="N10" s="85"/>
      <c r="O10" s="85"/>
    </row>
    <row r="11" spans="1:15" x14ac:dyDescent="0.25">
      <c r="B11" s="86"/>
      <c r="C11" s="85"/>
      <c r="D11" s="87"/>
      <c r="E11" s="85"/>
      <c r="F11" s="85"/>
      <c r="G11" s="85"/>
      <c r="H11" s="85"/>
      <c r="J11" s="85"/>
      <c r="N11" s="85"/>
      <c r="O11" s="85"/>
    </row>
    <row r="12" spans="1:15" x14ac:dyDescent="0.25">
      <c r="B12" s="86"/>
      <c r="C12" s="85"/>
      <c r="D12" s="87"/>
      <c r="E12" s="85"/>
      <c r="F12" s="85"/>
      <c r="G12" s="85"/>
      <c r="H12" s="85"/>
      <c r="J12" s="85"/>
      <c r="N12" s="85"/>
      <c r="O12" s="85"/>
    </row>
    <row r="13" spans="1:15" x14ac:dyDescent="0.25">
      <c r="B13" s="86"/>
      <c r="C13" s="85"/>
      <c r="D13" s="87"/>
      <c r="E13" s="85"/>
      <c r="F13" s="85"/>
      <c r="G13" s="85"/>
      <c r="H13" s="85"/>
      <c r="J13" s="85"/>
      <c r="N13" s="85"/>
      <c r="O13" s="85"/>
    </row>
    <row r="14" spans="1:15" x14ac:dyDescent="0.25">
      <c r="B14" s="86"/>
      <c r="C14" s="85"/>
      <c r="D14" s="87"/>
      <c r="E14" s="85"/>
      <c r="F14" s="85"/>
      <c r="G14" s="85"/>
      <c r="H14" s="85"/>
      <c r="J14" s="85"/>
      <c r="N14" s="85"/>
      <c r="O14" s="85"/>
    </row>
    <row r="15" spans="1:15" x14ac:dyDescent="0.25">
      <c r="B15" s="86"/>
      <c r="C15" s="85"/>
      <c r="D15" s="87"/>
      <c r="E15" s="85"/>
      <c r="F15" s="85"/>
      <c r="G15" s="85"/>
      <c r="H15" s="85"/>
      <c r="J15" s="85"/>
      <c r="N15" s="85"/>
      <c r="O15" s="85"/>
    </row>
    <row r="16" spans="1:15" x14ac:dyDescent="0.25">
      <c r="B16" s="86"/>
      <c r="C16" s="85"/>
      <c r="D16" s="87"/>
      <c r="E16" s="85"/>
      <c r="F16" s="85"/>
      <c r="G16" s="85"/>
      <c r="H16" s="85"/>
      <c r="J16" s="85"/>
      <c r="N16" s="85"/>
      <c r="O16" s="85"/>
    </row>
    <row r="17" spans="2:15" x14ac:dyDescent="0.25">
      <c r="B17" s="86"/>
      <c r="C17" s="85"/>
      <c r="D17" s="87"/>
      <c r="E17" s="85"/>
      <c r="F17" s="85"/>
      <c r="G17" s="85"/>
      <c r="H17" s="85"/>
      <c r="J17" s="85"/>
      <c r="N17" s="85"/>
      <c r="O17" s="85"/>
    </row>
    <row r="18" spans="2:15" x14ac:dyDescent="0.25">
      <c r="B18" s="86"/>
      <c r="C18" s="85"/>
      <c r="D18" s="87"/>
      <c r="E18" s="85"/>
      <c r="F18" s="85"/>
      <c r="G18" s="85"/>
      <c r="H18" s="85"/>
      <c r="J18" s="85"/>
      <c r="N18" s="85"/>
      <c r="O18" s="85"/>
    </row>
    <row r="19" spans="2:15" x14ac:dyDescent="0.25">
      <c r="B19" s="86"/>
      <c r="C19" s="85"/>
      <c r="D19" s="87"/>
      <c r="E19" s="85"/>
      <c r="F19" s="85"/>
      <c r="G19" s="85"/>
      <c r="H19" s="85"/>
      <c r="J19" s="85"/>
      <c r="N19" s="85"/>
      <c r="O19" s="85"/>
    </row>
    <row r="20" spans="2:15" x14ac:dyDescent="0.25">
      <c r="B20" s="86"/>
      <c r="C20" s="85"/>
      <c r="D20" s="87"/>
      <c r="E20" s="85"/>
      <c r="F20" s="85"/>
      <c r="G20" s="85"/>
      <c r="H20" s="85"/>
      <c r="J20" s="85"/>
      <c r="N20" s="85"/>
      <c r="O20" s="85"/>
    </row>
    <row r="21" spans="2:15" x14ac:dyDescent="0.25">
      <c r="B21" s="86"/>
      <c r="C21" s="85"/>
      <c r="D21" s="87"/>
      <c r="E21" s="85"/>
      <c r="F21" s="85"/>
      <c r="G21" s="85"/>
      <c r="H21" s="85"/>
      <c r="J21" s="85"/>
      <c r="N21" s="85"/>
      <c r="O21" s="85"/>
    </row>
    <row r="22" spans="2:15" x14ac:dyDescent="0.25">
      <c r="B22" s="86"/>
      <c r="C22" s="85"/>
      <c r="D22" s="87"/>
      <c r="E22" s="85"/>
      <c r="F22" s="85"/>
      <c r="G22" s="85"/>
      <c r="H22" s="85"/>
      <c r="J22" s="85"/>
      <c r="N22" s="85"/>
      <c r="O22" s="85"/>
    </row>
    <row r="23" spans="2:15" x14ac:dyDescent="0.25">
      <c r="B23" s="86"/>
      <c r="C23" s="85"/>
      <c r="D23" s="87"/>
      <c r="E23" s="85"/>
      <c r="F23" s="85"/>
      <c r="G23" s="85"/>
      <c r="H23" s="85"/>
      <c r="J23" s="85"/>
      <c r="N23" s="85"/>
      <c r="O23" s="85"/>
    </row>
    <row r="24" spans="2:15" x14ac:dyDescent="0.25">
      <c r="B24" s="86"/>
      <c r="C24" s="85"/>
      <c r="D24" s="87"/>
      <c r="E24" s="85"/>
      <c r="F24" s="85"/>
      <c r="G24" s="85"/>
      <c r="H24" s="85"/>
      <c r="J24" s="85"/>
      <c r="N24" s="85"/>
      <c r="O24" s="85"/>
    </row>
    <row r="25" spans="2:15" x14ac:dyDescent="0.25">
      <c r="B25" s="86"/>
      <c r="C25" s="85"/>
      <c r="D25" s="87"/>
      <c r="E25" s="85"/>
      <c r="F25" s="85"/>
      <c r="G25" s="85"/>
      <c r="H25" s="85"/>
      <c r="J25" s="85"/>
      <c r="N25" s="85"/>
      <c r="O25" s="85"/>
    </row>
    <row r="26" spans="2:15" x14ac:dyDescent="0.25">
      <c r="B26" s="86"/>
      <c r="C26" s="85"/>
      <c r="D26" s="87"/>
      <c r="E26" s="85"/>
      <c r="F26" s="85"/>
      <c r="G26" s="85"/>
      <c r="H26" s="85"/>
      <c r="J26" s="85"/>
      <c r="N26" s="85"/>
      <c r="O26" s="85"/>
    </row>
    <row r="27" spans="2:15" x14ac:dyDescent="0.25">
      <c r="B27" s="86"/>
      <c r="C27" s="85"/>
      <c r="D27" s="87"/>
      <c r="E27" s="85"/>
      <c r="F27" s="85"/>
      <c r="G27" s="85"/>
      <c r="H27" s="85"/>
      <c r="J27" s="85"/>
      <c r="N27" s="85"/>
      <c r="O27" s="85"/>
    </row>
    <row r="28" spans="2:15" x14ac:dyDescent="0.25">
      <c r="B28" s="86"/>
      <c r="C28" s="85"/>
      <c r="D28" s="87"/>
      <c r="E28" s="85"/>
      <c r="F28" s="85"/>
      <c r="G28" s="85"/>
      <c r="H28" s="85"/>
      <c r="J28" s="85"/>
      <c r="N28" s="85"/>
      <c r="O28" s="85"/>
    </row>
    <row r="29" spans="2:15" x14ac:dyDescent="0.25">
      <c r="B29" s="86"/>
      <c r="C29" s="85"/>
      <c r="D29" s="87"/>
      <c r="E29" s="85"/>
      <c r="F29" s="85"/>
      <c r="G29" s="85"/>
      <c r="H29" s="85"/>
      <c r="J29" s="85"/>
      <c r="N29" s="85"/>
      <c r="O29" s="85"/>
    </row>
    <row r="30" spans="2:15" x14ac:dyDescent="0.25">
      <c r="B30" s="86"/>
      <c r="C30" s="85"/>
      <c r="D30" s="87"/>
      <c r="E30" s="85"/>
      <c r="F30" s="85"/>
      <c r="G30" s="85"/>
      <c r="H30" s="85"/>
      <c r="J30" s="85"/>
      <c r="N30" s="85"/>
      <c r="O30" s="85"/>
    </row>
    <row r="31" spans="2:15" x14ac:dyDescent="0.25">
      <c r="B31" s="86"/>
      <c r="C31" s="85"/>
      <c r="D31" s="87"/>
      <c r="E31" s="85"/>
      <c r="F31" s="85"/>
      <c r="G31" s="85"/>
      <c r="H31" s="85"/>
      <c r="J31" s="85"/>
      <c r="N31" s="85"/>
      <c r="O31" s="85"/>
    </row>
    <row r="32" spans="2:15" x14ac:dyDescent="0.25">
      <c r="B32" s="86"/>
      <c r="C32" s="85"/>
      <c r="D32" s="87"/>
      <c r="E32" s="85"/>
      <c r="F32" s="85"/>
      <c r="G32" s="85"/>
      <c r="H32" s="85"/>
      <c r="J32" s="85"/>
      <c r="N32" s="85"/>
      <c r="O32" s="85"/>
    </row>
    <row r="33" spans="2:15" x14ac:dyDescent="0.25">
      <c r="B33" s="86"/>
      <c r="C33" s="85"/>
      <c r="D33" s="87"/>
      <c r="E33" s="85"/>
      <c r="F33" s="85"/>
      <c r="G33" s="85"/>
      <c r="H33" s="85"/>
      <c r="J33" s="85"/>
      <c r="N33" s="85"/>
      <c r="O33" s="85"/>
    </row>
    <row r="34" spans="2:15" x14ac:dyDescent="0.25">
      <c r="B34" s="86"/>
      <c r="C34" s="85"/>
      <c r="D34" s="87"/>
      <c r="E34" s="85"/>
      <c r="F34" s="85"/>
      <c r="G34" s="85"/>
      <c r="H34" s="85"/>
      <c r="J34" s="85"/>
      <c r="N34" s="85"/>
      <c r="O34" s="85"/>
    </row>
    <row r="35" spans="2:15" x14ac:dyDescent="0.25">
      <c r="B35" s="86"/>
      <c r="C35" s="85"/>
      <c r="D35" s="87"/>
      <c r="E35" s="85"/>
      <c r="F35" s="85"/>
      <c r="G35" s="85"/>
      <c r="H35" s="85"/>
      <c r="J35" s="85"/>
      <c r="N35" s="85"/>
      <c r="O35" s="85"/>
    </row>
    <row r="36" spans="2:15" x14ac:dyDescent="0.25">
      <c r="B36" s="86"/>
      <c r="C36" s="85"/>
      <c r="D36" s="87"/>
      <c r="E36" s="85"/>
      <c r="F36" s="85"/>
      <c r="G36" s="85"/>
      <c r="H36" s="85"/>
      <c r="J36" s="85"/>
      <c r="N36" s="85"/>
      <c r="O36" s="85"/>
    </row>
    <row r="37" spans="2:15" x14ac:dyDescent="0.25">
      <c r="B37" s="86"/>
      <c r="C37" s="85"/>
      <c r="D37" s="87"/>
      <c r="E37" s="85"/>
      <c r="F37" s="85"/>
      <c r="G37" s="85"/>
      <c r="H37" s="85"/>
      <c r="J37" s="85"/>
      <c r="N37" s="85"/>
      <c r="O37" s="85"/>
    </row>
    <row r="38" spans="2:15" x14ac:dyDescent="0.25">
      <c r="B38" s="86"/>
      <c r="C38" s="85"/>
      <c r="D38" s="87"/>
      <c r="E38" s="85"/>
      <c r="F38" s="85"/>
      <c r="G38" s="85"/>
      <c r="H38" s="85"/>
      <c r="J38" s="85"/>
      <c r="N38" s="85"/>
      <c r="O38" s="85"/>
    </row>
    <row r="39" spans="2:15" x14ac:dyDescent="0.25">
      <c r="B39" s="86"/>
      <c r="C39" s="85"/>
      <c r="D39" s="87"/>
      <c r="E39" s="85"/>
      <c r="F39" s="85"/>
      <c r="G39" s="85"/>
      <c r="H39" s="85"/>
      <c r="J39" s="85"/>
      <c r="N39" s="85"/>
      <c r="O39" s="85"/>
    </row>
    <row r="40" spans="2:15" x14ac:dyDescent="0.25">
      <c r="B40" s="86"/>
      <c r="C40" s="85"/>
      <c r="D40" s="87"/>
      <c r="E40" s="85"/>
      <c r="F40" s="85"/>
      <c r="G40" s="85"/>
      <c r="H40" s="85"/>
      <c r="J40" s="85"/>
      <c r="N40" s="85"/>
      <c r="O40" s="85"/>
    </row>
    <row r="41" spans="2:15" x14ac:dyDescent="0.25">
      <c r="B41" s="86"/>
      <c r="C41" s="85"/>
      <c r="D41" s="87"/>
      <c r="E41" s="85"/>
      <c r="F41" s="85"/>
      <c r="G41" s="85"/>
      <c r="H41" s="85"/>
      <c r="J41" s="85"/>
      <c r="N41" s="85"/>
      <c r="O41" s="85"/>
    </row>
    <row r="42" spans="2:15" x14ac:dyDescent="0.25">
      <c r="B42" s="86"/>
      <c r="C42" s="85"/>
      <c r="D42" s="87"/>
      <c r="E42" s="85"/>
      <c r="F42" s="85"/>
      <c r="G42" s="85"/>
      <c r="H42" s="85"/>
      <c r="J42" s="85"/>
      <c r="N42" s="85"/>
      <c r="O42" s="85"/>
    </row>
    <row r="43" spans="2:15" x14ac:dyDescent="0.25">
      <c r="B43" s="86"/>
      <c r="C43" s="85"/>
      <c r="D43" s="87"/>
      <c r="E43" s="85"/>
      <c r="F43" s="85"/>
      <c r="G43" s="85"/>
      <c r="H43" s="85"/>
      <c r="J43" s="85"/>
      <c r="N43" s="85"/>
      <c r="O43" s="85"/>
    </row>
    <row r="44" spans="2:15" x14ac:dyDescent="0.25">
      <c r="B44" s="86"/>
      <c r="C44" s="85"/>
      <c r="D44" s="87"/>
      <c r="E44" s="85"/>
      <c r="F44" s="85"/>
      <c r="G44" s="85"/>
      <c r="H44" s="85"/>
      <c r="J44" s="85"/>
      <c r="N44" s="85"/>
      <c r="O44" s="85"/>
    </row>
    <row r="45" spans="2:15" x14ac:dyDescent="0.25">
      <c r="B45" s="86"/>
      <c r="C45" s="85"/>
      <c r="D45" s="87"/>
      <c r="E45" s="85"/>
      <c r="F45" s="85"/>
      <c r="G45" s="85"/>
      <c r="H45" s="85"/>
      <c r="J45" s="85"/>
      <c r="N45" s="85"/>
      <c r="O45" s="85"/>
    </row>
    <row r="46" spans="2:15" x14ac:dyDescent="0.25">
      <c r="B46" s="86"/>
      <c r="C46" s="85"/>
      <c r="D46" s="87"/>
      <c r="E46" s="85"/>
      <c r="F46" s="85"/>
      <c r="G46" s="85"/>
      <c r="H46" s="85"/>
      <c r="J46" s="85"/>
      <c r="N46" s="85"/>
      <c r="O46" s="85"/>
    </row>
    <row r="47" spans="2:15" x14ac:dyDescent="0.25">
      <c r="B47" s="86"/>
      <c r="C47" s="85"/>
      <c r="D47" s="87"/>
      <c r="E47" s="85"/>
      <c r="F47" s="85"/>
      <c r="G47" s="85"/>
      <c r="H47" s="85"/>
      <c r="J47" s="85"/>
      <c r="N47" s="85"/>
      <c r="O47" s="85"/>
    </row>
    <row r="48" spans="2:15" x14ac:dyDescent="0.25">
      <c r="B48" s="86"/>
      <c r="C48" s="85"/>
      <c r="D48" s="87"/>
      <c r="E48" s="85"/>
      <c r="F48" s="85"/>
      <c r="G48" s="85"/>
      <c r="H48" s="85"/>
      <c r="J48" s="85"/>
      <c r="N48" s="85"/>
      <c r="O48" s="85"/>
    </row>
    <row r="49" spans="2:15" x14ac:dyDescent="0.25">
      <c r="B49" s="86"/>
      <c r="C49" s="85"/>
      <c r="D49" s="87"/>
      <c r="E49" s="85"/>
      <c r="F49" s="85"/>
      <c r="G49" s="85"/>
      <c r="H49" s="85"/>
      <c r="J49" s="85"/>
      <c r="N49" s="85"/>
      <c r="O49" s="85"/>
    </row>
    <row r="50" spans="2:15" x14ac:dyDescent="0.25">
      <c r="B50" s="86"/>
      <c r="C50" s="85"/>
      <c r="D50" s="87"/>
      <c r="E50" s="85"/>
      <c r="F50" s="85"/>
      <c r="G50" s="85"/>
      <c r="H50" s="85"/>
      <c r="J50" s="85"/>
      <c r="N50" s="85"/>
      <c r="O50" s="85"/>
    </row>
    <row r="51" spans="2:15" x14ac:dyDescent="0.25">
      <c r="B51" s="86"/>
      <c r="C51" s="85"/>
      <c r="D51" s="87"/>
      <c r="E51" s="85"/>
      <c r="F51" s="85"/>
      <c r="G51" s="85"/>
      <c r="H51" s="85"/>
      <c r="J51" s="85"/>
      <c r="N51" s="85"/>
      <c r="O51" s="85"/>
    </row>
    <row r="52" spans="2:15" x14ac:dyDescent="0.25">
      <c r="B52" s="86"/>
      <c r="C52" s="85"/>
      <c r="D52" s="87"/>
      <c r="E52" s="85"/>
      <c r="F52" s="85"/>
      <c r="G52" s="85"/>
      <c r="H52" s="85"/>
      <c r="J52" s="85"/>
      <c r="N52" s="85"/>
      <c r="O52" s="85"/>
    </row>
    <row r="53" spans="2:15" x14ac:dyDescent="0.25">
      <c r="B53" s="86"/>
      <c r="C53" s="85"/>
      <c r="D53" s="87"/>
      <c r="E53" s="85"/>
      <c r="F53" s="85"/>
      <c r="G53" s="85"/>
      <c r="H53" s="85"/>
      <c r="J53" s="85"/>
      <c r="N53" s="85"/>
      <c r="O53" s="85"/>
    </row>
    <row r="54" spans="2:15" x14ac:dyDescent="0.25">
      <c r="B54" s="86"/>
      <c r="C54" s="85"/>
      <c r="D54" s="87"/>
      <c r="E54" s="85"/>
      <c r="F54" s="85"/>
      <c r="G54" s="85"/>
      <c r="H54" s="85"/>
      <c r="J54" s="85"/>
      <c r="N54" s="85"/>
      <c r="O54" s="85"/>
    </row>
    <row r="55" spans="2:15" x14ac:dyDescent="0.25">
      <c r="B55" s="86"/>
      <c r="C55" s="85"/>
      <c r="D55" s="87"/>
      <c r="E55" s="85"/>
      <c r="F55" s="85"/>
      <c r="G55" s="85"/>
      <c r="H55" s="85"/>
      <c r="J55" s="85"/>
      <c r="N55" s="85"/>
      <c r="O55" s="85"/>
    </row>
    <row r="56" spans="2:15" x14ac:dyDescent="0.25">
      <c r="B56" s="86"/>
      <c r="C56" s="85"/>
      <c r="D56" s="87"/>
      <c r="E56" s="85"/>
      <c r="F56" s="85"/>
      <c r="G56" s="85"/>
      <c r="H56" s="85"/>
      <c r="J56" s="85"/>
      <c r="N56" s="85"/>
      <c r="O56" s="85"/>
    </row>
    <row r="57" spans="2:15" x14ac:dyDescent="0.25">
      <c r="B57" s="86"/>
      <c r="C57" s="85"/>
      <c r="D57" s="87"/>
      <c r="E57" s="85"/>
      <c r="F57" s="85"/>
      <c r="G57" s="85"/>
      <c r="H57" s="85"/>
      <c r="J57" s="85"/>
      <c r="N57" s="85"/>
      <c r="O57" s="85"/>
    </row>
    <row r="58" spans="2:15" x14ac:dyDescent="0.25">
      <c r="B58" s="86"/>
      <c r="C58" s="85"/>
      <c r="D58" s="87"/>
      <c r="E58" s="85"/>
      <c r="F58" s="85"/>
      <c r="G58" s="85"/>
      <c r="H58" s="85"/>
      <c r="J58" s="85"/>
      <c r="N58" s="85"/>
      <c r="O58" s="85"/>
    </row>
    <row r="59" spans="2:15" x14ac:dyDescent="0.25">
      <c r="B59" s="86"/>
      <c r="C59" s="85"/>
      <c r="D59" s="87"/>
      <c r="E59" s="85"/>
      <c r="F59" s="85"/>
      <c r="G59" s="85"/>
      <c r="H59" s="85"/>
      <c r="J59" s="85"/>
      <c r="N59" s="85"/>
      <c r="O59" s="85"/>
    </row>
    <row r="60" spans="2:15" x14ac:dyDescent="0.25">
      <c r="B60" s="86"/>
      <c r="C60" s="85"/>
      <c r="D60" s="87"/>
      <c r="E60" s="85"/>
      <c r="F60" s="85"/>
      <c r="G60" s="85"/>
      <c r="H60" s="85"/>
      <c r="J60" s="85"/>
      <c r="N60" s="85"/>
      <c r="O60" s="85"/>
    </row>
    <row r="61" spans="2:15" x14ac:dyDescent="0.25">
      <c r="B61" s="86"/>
      <c r="C61" s="85"/>
      <c r="D61" s="87"/>
      <c r="E61" s="85"/>
      <c r="F61" s="85"/>
      <c r="G61" s="85"/>
      <c r="H61" s="85"/>
      <c r="J61" s="85"/>
      <c r="N61" s="85"/>
      <c r="O61" s="85"/>
    </row>
    <row r="62" spans="2:15" x14ac:dyDescent="0.25">
      <c r="B62" s="86"/>
      <c r="C62" s="85"/>
      <c r="D62" s="87"/>
      <c r="E62" s="85"/>
      <c r="F62" s="85"/>
      <c r="G62" s="85"/>
      <c r="H62" s="85"/>
      <c r="J62" s="85"/>
      <c r="N62" s="85"/>
      <c r="O62" s="85"/>
    </row>
    <row r="63" spans="2:15" x14ac:dyDescent="0.25">
      <c r="B63" s="86"/>
      <c r="C63" s="85"/>
      <c r="D63" s="87"/>
      <c r="E63" s="85"/>
      <c r="F63" s="85"/>
      <c r="G63" s="85"/>
      <c r="H63" s="85"/>
      <c r="J63" s="85"/>
      <c r="N63" s="85"/>
      <c r="O63" s="85"/>
    </row>
    <row r="64" spans="2:15" x14ac:dyDescent="0.25">
      <c r="B64" s="86"/>
      <c r="C64" s="85"/>
      <c r="D64" s="87"/>
      <c r="E64" s="85"/>
      <c r="F64" s="85"/>
      <c r="G64" s="85"/>
      <c r="H64" s="85"/>
      <c r="J64" s="85"/>
      <c r="N64" s="85"/>
      <c r="O64" s="85"/>
    </row>
    <row r="65" spans="2:15" x14ac:dyDescent="0.25">
      <c r="B65" s="86"/>
      <c r="C65" s="85"/>
      <c r="D65" s="87"/>
      <c r="E65" s="85"/>
      <c r="F65" s="85"/>
      <c r="G65" s="85"/>
      <c r="H65" s="85"/>
      <c r="J65" s="85"/>
      <c r="N65" s="85"/>
      <c r="O65" s="85"/>
    </row>
    <row r="66" spans="2:15" x14ac:dyDescent="0.25">
      <c r="B66" s="86"/>
      <c r="C66" s="85"/>
      <c r="D66" s="87"/>
      <c r="E66" s="85"/>
      <c r="F66" s="85"/>
      <c r="G66" s="85"/>
      <c r="H66" s="85"/>
      <c r="J66" s="85"/>
      <c r="N66" s="85"/>
      <c r="O66" s="85"/>
    </row>
    <row r="67" spans="2:15" x14ac:dyDescent="0.25">
      <c r="B67" s="86"/>
      <c r="C67" s="85"/>
      <c r="D67" s="87"/>
      <c r="E67" s="85"/>
      <c r="F67" s="85"/>
      <c r="G67" s="85"/>
      <c r="H67" s="85"/>
      <c r="J67" s="85"/>
      <c r="N67" s="85"/>
      <c r="O67" s="85"/>
    </row>
    <row r="68" spans="2:15" x14ac:dyDescent="0.25">
      <c r="B68" s="86"/>
      <c r="C68" s="85"/>
      <c r="D68" s="87"/>
      <c r="E68" s="85"/>
      <c r="F68" s="85"/>
      <c r="G68" s="85"/>
      <c r="H68" s="85"/>
      <c r="J68" s="85"/>
      <c r="N68" s="85"/>
      <c r="O68" s="85"/>
    </row>
    <row r="69" spans="2:15" x14ac:dyDescent="0.25">
      <c r="B69" s="86"/>
      <c r="C69" s="85"/>
      <c r="D69" s="87"/>
      <c r="E69" s="85"/>
      <c r="F69" s="85"/>
      <c r="G69" s="85"/>
      <c r="H69" s="85"/>
      <c r="J69" s="85"/>
      <c r="N69" s="85"/>
      <c r="O69" s="85"/>
    </row>
    <row r="70" spans="2:15" x14ac:dyDescent="0.25">
      <c r="B70" s="86"/>
      <c r="C70" s="85"/>
      <c r="D70" s="87"/>
      <c r="E70" s="85"/>
      <c r="F70" s="85"/>
      <c r="G70" s="85"/>
      <c r="H70" s="85"/>
      <c r="J70" s="85"/>
      <c r="N70" s="85"/>
      <c r="O70" s="85"/>
    </row>
    <row r="71" spans="2:15" x14ac:dyDescent="0.25">
      <c r="B71" s="86"/>
      <c r="C71" s="85"/>
      <c r="D71" s="87"/>
      <c r="E71" s="85"/>
      <c r="F71" s="85"/>
      <c r="G71" s="85"/>
      <c r="H71" s="85"/>
      <c r="J71" s="85"/>
      <c r="N71" s="85"/>
      <c r="O71" s="85"/>
    </row>
    <row r="72" spans="2:15" x14ac:dyDescent="0.25">
      <c r="B72" s="86"/>
      <c r="C72" s="85"/>
      <c r="D72" s="87"/>
      <c r="E72" s="85"/>
      <c r="F72" s="85"/>
      <c r="G72" s="85"/>
      <c r="H72" s="85"/>
      <c r="J72" s="85"/>
      <c r="N72" s="85"/>
      <c r="O72" s="85"/>
    </row>
    <row r="73" spans="2:15" x14ac:dyDescent="0.25">
      <c r="B73" s="86"/>
      <c r="C73" s="85"/>
      <c r="D73" s="87"/>
      <c r="E73" s="85"/>
      <c r="F73" s="85"/>
      <c r="G73" s="85"/>
      <c r="H73" s="85"/>
      <c r="J73" s="85"/>
      <c r="N73" s="85"/>
      <c r="O73" s="85"/>
    </row>
    <row r="74" spans="2:15" x14ac:dyDescent="0.25">
      <c r="B74" s="86"/>
      <c r="C74" s="85"/>
      <c r="D74" s="87"/>
      <c r="E74" s="85"/>
      <c r="F74" s="85"/>
      <c r="G74" s="85"/>
      <c r="H74" s="85"/>
      <c r="J74" s="85"/>
      <c r="N74" s="85"/>
      <c r="O74" s="85"/>
    </row>
    <row r="75" spans="2:15" x14ac:dyDescent="0.25">
      <c r="B75" s="86"/>
      <c r="C75" s="85"/>
      <c r="D75" s="87"/>
      <c r="E75" s="85"/>
      <c r="F75" s="85"/>
      <c r="G75" s="85"/>
      <c r="H75" s="85"/>
      <c r="J75" s="85"/>
      <c r="N75" s="85"/>
      <c r="O75" s="85"/>
    </row>
    <row r="76" spans="2:15" x14ac:dyDescent="0.25">
      <c r="B76" s="86"/>
      <c r="C76" s="85"/>
      <c r="D76" s="87"/>
      <c r="E76" s="85"/>
      <c r="F76" s="85"/>
      <c r="G76" s="85"/>
      <c r="H76" s="85"/>
      <c r="J76" s="85"/>
      <c r="N76" s="85"/>
      <c r="O76" s="85"/>
    </row>
    <row r="77" spans="2:15" x14ac:dyDescent="0.25">
      <c r="B77" s="86"/>
      <c r="C77" s="85"/>
      <c r="D77" s="87"/>
      <c r="E77" s="85"/>
      <c r="F77" s="85"/>
      <c r="G77" s="85"/>
      <c r="H77" s="85"/>
      <c r="J77" s="85"/>
      <c r="N77" s="85"/>
      <c r="O77" s="85"/>
    </row>
    <row r="78" spans="2:15" x14ac:dyDescent="0.25">
      <c r="B78" s="86"/>
      <c r="C78" s="85"/>
      <c r="D78" s="87"/>
      <c r="E78" s="85"/>
      <c r="F78" s="85"/>
      <c r="G78" s="85"/>
      <c r="H78" s="85"/>
      <c r="J78" s="85"/>
      <c r="N78" s="85"/>
      <c r="O78" s="85"/>
    </row>
    <row r="79" spans="2:15" x14ac:dyDescent="0.25">
      <c r="B79" s="86"/>
      <c r="C79" s="85"/>
      <c r="D79" s="87"/>
      <c r="E79" s="85"/>
      <c r="F79" s="85"/>
      <c r="G79" s="85"/>
      <c r="H79" s="85"/>
      <c r="J79" s="85"/>
      <c r="N79" s="85"/>
      <c r="O79" s="85"/>
    </row>
    <row r="80" spans="2:15" x14ac:dyDescent="0.25">
      <c r="B80" s="86"/>
      <c r="C80" s="85"/>
      <c r="D80" s="87"/>
      <c r="E80" s="85"/>
      <c r="F80" s="85"/>
      <c r="G80" s="85"/>
      <c r="H80" s="85"/>
      <c r="J80" s="85"/>
      <c r="N80" s="85"/>
      <c r="O80" s="85"/>
    </row>
    <row r="81" spans="2:15" x14ac:dyDescent="0.25">
      <c r="B81" s="86"/>
      <c r="C81" s="85"/>
      <c r="D81" s="87"/>
      <c r="E81" s="85"/>
      <c r="F81" s="85"/>
      <c r="G81" s="85"/>
      <c r="H81" s="85"/>
      <c r="J81" s="85"/>
      <c r="N81" s="85"/>
      <c r="O81" s="85"/>
    </row>
    <row r="82" spans="2:15" x14ac:dyDescent="0.25">
      <c r="B82" s="86"/>
      <c r="C82" s="85"/>
      <c r="D82" s="87"/>
      <c r="E82" s="85"/>
      <c r="F82" s="85"/>
      <c r="G82" s="85"/>
      <c r="H82" s="85"/>
      <c r="J82" s="85"/>
      <c r="N82" s="85"/>
      <c r="O82" s="85"/>
    </row>
    <row r="83" spans="2:15" x14ac:dyDescent="0.25">
      <c r="B83" s="86"/>
      <c r="C83" s="85"/>
      <c r="D83" s="87"/>
      <c r="E83" s="85"/>
      <c r="F83" s="85"/>
      <c r="G83" s="85"/>
      <c r="H83" s="85"/>
      <c r="J83" s="85"/>
      <c r="N83" s="85"/>
      <c r="O83" s="85"/>
    </row>
    <row r="84" spans="2:15" x14ac:dyDescent="0.25">
      <c r="B84" s="86"/>
      <c r="C84" s="85"/>
      <c r="D84" s="87"/>
      <c r="E84" s="85"/>
      <c r="F84" s="85"/>
      <c r="G84" s="85"/>
      <c r="H84" s="85"/>
      <c r="J84" s="85"/>
      <c r="N84" s="85"/>
      <c r="O84" s="85"/>
    </row>
    <row r="85" spans="2:15" x14ac:dyDescent="0.25">
      <c r="B85" s="86"/>
      <c r="C85" s="85"/>
      <c r="D85" s="87"/>
      <c r="E85" s="85"/>
      <c r="F85" s="85"/>
      <c r="G85" s="85"/>
      <c r="H85" s="85"/>
      <c r="J85" s="85"/>
      <c r="N85" s="85"/>
      <c r="O85" s="85"/>
    </row>
    <row r="86" spans="2:15" x14ac:dyDescent="0.25">
      <c r="B86" s="86"/>
      <c r="C86" s="85"/>
      <c r="D86" s="87"/>
      <c r="E86" s="85"/>
      <c r="F86" s="85"/>
      <c r="G86" s="85"/>
      <c r="H86" s="85"/>
      <c r="J86" s="85"/>
      <c r="N86" s="85"/>
      <c r="O86" s="85"/>
    </row>
    <row r="87" spans="2:15" x14ac:dyDescent="0.25">
      <c r="B87" s="86"/>
      <c r="C87" s="85"/>
      <c r="D87" s="87"/>
      <c r="E87" s="85"/>
      <c r="F87" s="85"/>
      <c r="G87" s="85"/>
      <c r="H87" s="85"/>
      <c r="J87" s="85"/>
      <c r="N87" s="85"/>
      <c r="O87" s="85"/>
    </row>
    <row r="88" spans="2:15" x14ac:dyDescent="0.25">
      <c r="B88" s="86"/>
      <c r="C88" s="85"/>
      <c r="D88" s="87"/>
      <c r="E88" s="85"/>
      <c r="F88" s="85"/>
      <c r="G88" s="85"/>
      <c r="H88" s="85"/>
      <c r="J88" s="85"/>
      <c r="N88" s="85"/>
      <c r="O88" s="85"/>
    </row>
    <row r="89" spans="2:15" x14ac:dyDescent="0.25">
      <c r="B89" s="86"/>
      <c r="C89" s="85"/>
      <c r="D89" s="87"/>
      <c r="E89" s="85"/>
      <c r="F89" s="85"/>
      <c r="G89" s="85"/>
      <c r="H89" s="85"/>
      <c r="J89" s="85"/>
      <c r="N89" s="85"/>
      <c r="O89" s="85"/>
    </row>
    <row r="90" spans="2:15" x14ac:dyDescent="0.25">
      <c r="B90" s="86"/>
      <c r="C90" s="85"/>
      <c r="D90" s="87"/>
      <c r="E90" s="85"/>
      <c r="F90" s="85"/>
      <c r="G90" s="85"/>
      <c r="H90" s="85"/>
      <c r="J90" s="85"/>
      <c r="N90" s="85"/>
      <c r="O90" s="85"/>
    </row>
    <row r="91" spans="2:15" x14ac:dyDescent="0.25">
      <c r="B91" s="86"/>
      <c r="C91" s="85"/>
      <c r="D91" s="87"/>
      <c r="E91" s="85"/>
      <c r="F91" s="85"/>
      <c r="G91" s="85"/>
      <c r="H91" s="85"/>
      <c r="J91" s="85"/>
      <c r="N91" s="85"/>
      <c r="O91" s="85"/>
    </row>
    <row r="92" spans="2:15" x14ac:dyDescent="0.25">
      <c r="B92" s="86"/>
      <c r="C92" s="85"/>
      <c r="D92" s="87"/>
      <c r="E92" s="85"/>
      <c r="F92" s="85"/>
      <c r="G92" s="85"/>
      <c r="H92" s="85"/>
      <c r="J92" s="85"/>
      <c r="N92" s="85"/>
      <c r="O92" s="85"/>
    </row>
    <row r="93" spans="2:15" x14ac:dyDescent="0.25">
      <c r="B93" s="86"/>
      <c r="C93" s="85"/>
      <c r="D93" s="87"/>
      <c r="E93" s="85"/>
      <c r="F93" s="85"/>
      <c r="G93" s="85"/>
      <c r="H93" s="85"/>
      <c r="J93" s="85"/>
      <c r="N93" s="85"/>
      <c r="O93" s="85"/>
    </row>
    <row r="94" spans="2:15" x14ac:dyDescent="0.25">
      <c r="B94" s="86"/>
      <c r="C94" s="85"/>
      <c r="D94" s="87"/>
      <c r="E94" s="85"/>
      <c r="F94" s="85"/>
      <c r="G94" s="85"/>
      <c r="H94" s="85"/>
      <c r="J94" s="85"/>
      <c r="N94" s="85"/>
      <c r="O94" s="85"/>
    </row>
    <row r="95" spans="2:15" x14ac:dyDescent="0.25">
      <c r="B95" s="86"/>
      <c r="C95" s="85"/>
      <c r="D95" s="87"/>
      <c r="E95" s="85"/>
      <c r="F95" s="85"/>
      <c r="G95" s="85"/>
      <c r="H95" s="85"/>
      <c r="J95" s="85"/>
      <c r="N95" s="85"/>
      <c r="O95" s="85"/>
    </row>
    <row r="96" spans="2:15" x14ac:dyDescent="0.25">
      <c r="B96" s="86"/>
      <c r="C96" s="85"/>
      <c r="D96" s="87"/>
      <c r="E96" s="85"/>
      <c r="F96" s="85"/>
      <c r="G96" s="85"/>
      <c r="H96" s="85"/>
      <c r="J96" s="85"/>
      <c r="N96" s="85"/>
      <c r="O96" s="85"/>
    </row>
    <row r="97" spans="2:15" x14ac:dyDescent="0.25">
      <c r="B97" s="86"/>
      <c r="C97" s="85"/>
      <c r="D97" s="87"/>
      <c r="E97" s="85"/>
      <c r="F97" s="85"/>
      <c r="G97" s="85"/>
      <c r="H97" s="85"/>
      <c r="J97" s="85"/>
      <c r="N97" s="85"/>
      <c r="O97" s="85"/>
    </row>
    <row r="98" spans="2:15" x14ac:dyDescent="0.25">
      <c r="B98" s="86"/>
      <c r="C98" s="85"/>
      <c r="D98" s="87"/>
      <c r="E98" s="85"/>
      <c r="F98" s="85"/>
      <c r="G98" s="85"/>
      <c r="H98" s="85"/>
      <c r="J98" s="85"/>
      <c r="N98" s="85"/>
      <c r="O98" s="85"/>
    </row>
    <row r="99" spans="2:15" x14ac:dyDescent="0.25">
      <c r="B99" s="86"/>
      <c r="C99" s="85"/>
      <c r="D99" s="87"/>
      <c r="E99" s="85"/>
      <c r="F99" s="85"/>
      <c r="G99" s="85"/>
      <c r="H99" s="85"/>
      <c r="J99" s="85"/>
      <c r="N99" s="85"/>
      <c r="O99" s="85"/>
    </row>
    <row r="100" spans="2:15" x14ac:dyDescent="0.25">
      <c r="B100" s="86"/>
      <c r="C100" s="85"/>
      <c r="D100" s="87"/>
      <c r="E100" s="85"/>
      <c r="F100" s="85"/>
      <c r="G100" s="85"/>
      <c r="H100" s="85"/>
      <c r="J100" s="85"/>
      <c r="N100" s="85"/>
      <c r="O100" s="85"/>
    </row>
    <row r="101" spans="2:15" x14ac:dyDescent="0.25">
      <c r="B101" s="86"/>
      <c r="C101" s="85"/>
      <c r="D101" s="87"/>
      <c r="E101" s="85"/>
      <c r="F101" s="85"/>
      <c r="G101" s="85"/>
      <c r="H101" s="85"/>
      <c r="J101" s="85"/>
      <c r="N101" s="85"/>
      <c r="O101" s="85"/>
    </row>
    <row r="102" spans="2:15" x14ac:dyDescent="0.25">
      <c r="B102" s="86"/>
      <c r="C102" s="85"/>
      <c r="D102" s="87"/>
      <c r="E102" s="85"/>
      <c r="F102" s="85"/>
      <c r="G102" s="85"/>
      <c r="H102" s="85"/>
      <c r="J102" s="85"/>
      <c r="N102" s="85"/>
      <c r="O102" s="85"/>
    </row>
    <row r="103" spans="2:15" x14ac:dyDescent="0.25">
      <c r="B103" s="86"/>
      <c r="C103" s="85"/>
      <c r="D103" s="87"/>
      <c r="E103" s="85"/>
      <c r="F103" s="85"/>
      <c r="G103" s="85"/>
      <c r="H103" s="85"/>
      <c r="J103" s="85"/>
      <c r="N103" s="85"/>
      <c r="O103" s="85"/>
    </row>
    <row r="104" spans="2:15" x14ac:dyDescent="0.25">
      <c r="B104" s="86"/>
      <c r="C104" s="85"/>
      <c r="D104" s="87"/>
      <c r="E104" s="85"/>
      <c r="F104" s="85"/>
      <c r="G104" s="85"/>
      <c r="H104" s="85"/>
      <c r="J104" s="85"/>
      <c r="N104" s="85"/>
      <c r="O104" s="85"/>
    </row>
    <row r="105" spans="2:15" x14ac:dyDescent="0.25">
      <c r="B105" s="86"/>
      <c r="C105" s="85"/>
      <c r="D105" s="87"/>
      <c r="E105" s="85"/>
      <c r="F105" s="85"/>
      <c r="G105" s="85"/>
      <c r="H105" s="85"/>
      <c r="J105" s="85"/>
      <c r="N105" s="85"/>
      <c r="O105" s="85"/>
    </row>
    <row r="106" spans="2:15" x14ac:dyDescent="0.25">
      <c r="B106" s="86"/>
      <c r="C106" s="85"/>
      <c r="D106" s="87"/>
      <c r="E106" s="85"/>
      <c r="F106" s="85"/>
      <c r="G106" s="85"/>
      <c r="H106" s="85"/>
      <c r="J106" s="85"/>
      <c r="N106" s="85"/>
      <c r="O106" s="85"/>
    </row>
    <row r="107" spans="2:15" x14ac:dyDescent="0.25">
      <c r="B107" s="86"/>
      <c r="C107" s="85"/>
      <c r="D107" s="87"/>
      <c r="E107" s="85"/>
      <c r="F107" s="85"/>
      <c r="G107" s="85"/>
      <c r="H107" s="85"/>
      <c r="J107" s="85"/>
      <c r="N107" s="85"/>
      <c r="O107" s="85"/>
    </row>
    <row r="108" spans="2:15" x14ac:dyDescent="0.25">
      <c r="B108" s="86"/>
      <c r="C108" s="85"/>
      <c r="D108" s="87"/>
      <c r="E108" s="85"/>
      <c r="F108" s="85"/>
      <c r="G108" s="85"/>
      <c r="H108" s="85"/>
      <c r="J108" s="85"/>
      <c r="N108" s="85"/>
      <c r="O108" s="85"/>
    </row>
    <row r="109" spans="2:15" x14ac:dyDescent="0.25">
      <c r="B109" s="86"/>
      <c r="C109" s="85"/>
      <c r="D109" s="87"/>
      <c r="E109" s="85"/>
      <c r="F109" s="85"/>
      <c r="G109" s="85"/>
      <c r="H109" s="85"/>
      <c r="J109" s="85"/>
      <c r="N109" s="85"/>
      <c r="O109" s="85"/>
    </row>
    <row r="110" spans="2:15" x14ac:dyDescent="0.25">
      <c r="B110" s="86"/>
      <c r="C110" s="85"/>
      <c r="D110" s="87"/>
      <c r="E110" s="85"/>
      <c r="F110" s="85"/>
      <c r="G110" s="85"/>
      <c r="H110" s="85"/>
      <c r="J110" s="85"/>
      <c r="N110" s="85"/>
      <c r="O110" s="85"/>
    </row>
    <row r="111" spans="2:15" x14ac:dyDescent="0.25">
      <c r="B111" s="86"/>
      <c r="C111" s="85"/>
      <c r="D111" s="87"/>
      <c r="E111" s="85"/>
      <c r="F111" s="85"/>
      <c r="G111" s="85"/>
      <c r="H111" s="85"/>
      <c r="J111" s="85"/>
      <c r="N111" s="85"/>
      <c r="O111" s="85"/>
    </row>
  </sheetData>
  <pageMargins left="0.7" right="0.7" top="0.75" bottom="0.75" header="0.3" footer="0.3"/>
  <pageSetup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Sample Labels</vt:lpstr>
      <vt:lpstr>Raw Data</vt:lpstr>
      <vt:lpstr>Sample Data</vt:lpstr>
      <vt:lpstr>Controls</vt:lpstr>
      <vt:lpstr>Processing Sheet (DNA)</vt:lpstr>
      <vt:lpstr>Processing Sheet (ODC)</vt:lpstr>
      <vt:lpstr>Processing Sheet (PRIME)</vt:lpstr>
      <vt:lpstr>Summary!Print_Area</vt:lpstr>
      <vt:lpstr>Summary!Print_Titles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OHSU</dc:creator>
  <cp:lastModifiedBy>Raymond Blasa</cp:lastModifiedBy>
  <cp:lastPrinted>2015-04-07T22:07:31Z</cp:lastPrinted>
  <dcterms:created xsi:type="dcterms:W3CDTF">1999-12-13T17:12:30Z</dcterms:created>
  <dcterms:modified xsi:type="dcterms:W3CDTF">2021-09-17T21:32:26Z</dcterms:modified>
</cp:coreProperties>
</file>