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5220" windowHeight="7068" tabRatio="521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6" i="1"/>
</calcChain>
</file>

<file path=xl/sharedStrings.xml><?xml version="1.0" encoding="utf-8"?>
<sst xmlns="http://schemas.openxmlformats.org/spreadsheetml/2006/main" count="141" uniqueCount="51">
  <si>
    <t>keyword</t>
    <phoneticPr fontId="2" type="noConversion"/>
  </si>
  <si>
    <t>청구취지</t>
    <phoneticPr fontId="2" type="noConversion"/>
  </si>
  <si>
    <t>money</t>
    <phoneticPr fontId="2" type="noConversion"/>
  </si>
  <si>
    <t>time_start</t>
    <phoneticPr fontId="2" type="noConversion"/>
  </si>
  <si>
    <t>time_end</t>
    <phoneticPr fontId="2" type="noConversion"/>
  </si>
  <si>
    <t>text</t>
    <phoneticPr fontId="2" type="noConversion"/>
  </si>
  <si>
    <t>page</t>
    <phoneticPr fontId="2" type="noConversion"/>
  </si>
  <si>
    <t>1. 피고들은 공동하여 원고에게 18,315,346,500원 및 그 중 1,200,622,500원에 대하여는 {2021-02-16}부터, 6,171,907,500원에 대하여는 {2021-03-16}부터, 10,942,816,500원에 대하여는 {2021-04-16}부터 각 이 사건 소장부본 송달일까지는 연6%의, 그 다음날부터 각 다 갚는 날까지는 연12%의 각 비율에 의한 금원을 지급하라.</t>
    <phoneticPr fontId="2" type="noConversion"/>
  </si>
  <si>
    <t>원고</t>
    <phoneticPr fontId="2" type="noConversion"/>
  </si>
  <si>
    <t>피고</t>
    <phoneticPr fontId="2" type="noConversion"/>
  </si>
  <si>
    <t>공동</t>
    <phoneticPr fontId="2" type="noConversion"/>
  </si>
  <si>
    <t>최영호</t>
    <phoneticPr fontId="2" type="noConversion"/>
  </si>
  <si>
    <t>interest rate</t>
    <phoneticPr fontId="2" type="noConversion"/>
  </si>
  <si>
    <t>{변제일}</t>
    <phoneticPr fontId="2" type="noConversion"/>
  </si>
  <si>
    <t>소송비용</t>
    <phoneticPr fontId="2" type="noConversion"/>
  </si>
  <si>
    <t>3. 소송비용은 피고들이 부담한다</t>
    <phoneticPr fontId="2" type="noConversion"/>
  </si>
  <si>
    <t>2. 피고 최영호는 원고에게 1,000,000,000원 및 이에 대한 {2021-02-18}부터 이 사건 소장부본 송달일까지는 연6%의, 그 다음날부터 다 갚는 날까지는 연12%의 각 비율에 의한 금원을 지급하라</t>
    <phoneticPr fontId="2" type="noConversion"/>
  </si>
  <si>
    <t>{소장부본 송달일}</t>
    <phoneticPr fontId="2" type="noConversion"/>
  </si>
  <si>
    <t>{소장부본 송달일}+1</t>
    <phoneticPr fontId="2" type="noConversion"/>
  </si>
  <si>
    <t>청구원인</t>
    <phoneticPr fontId="2" type="noConversion"/>
  </si>
  <si>
    <t>대표이사 최재도</t>
    <phoneticPr fontId="2" type="noConversion"/>
  </si>
  <si>
    <t>최영호</t>
    <phoneticPr fontId="2" type="noConversion"/>
  </si>
  <si>
    <t>한의상</t>
    <phoneticPr fontId="2" type="noConversion"/>
  </si>
  <si>
    <t>ABK</t>
    <phoneticPr fontId="2" type="noConversion"/>
  </si>
  <si>
    <t>최영호</t>
    <phoneticPr fontId="2" type="noConversion"/>
  </si>
  <si>
    <t>(2) 피고 최영호는 ABK의 100% 모회사인 Access Bio, Inc.(이하 'ABI'라고 합니다)의 대표이사이며, 피고 한의상은 ABK의 사내이사이며 ABI의 대주주인 우리들제약(주)의 대주주인 자입니다.</t>
    <phoneticPr fontId="2" type="noConversion"/>
  </si>
  <si>
    <t>회사</t>
    <phoneticPr fontId="2" type="noConversion"/>
  </si>
  <si>
    <t>한의상</t>
    <phoneticPr fontId="2" type="noConversion"/>
  </si>
  <si>
    <t xml:space="preserve">2. 원고와 피고 ABK의 판매수수료계약 체결 (1) 원고와 피고 ABK는 {2021-01-13}에, 원고가 피고 ABK와 소외 EmiratesSpecialized Trading Agencies - Sole Proprietorship L.L.C.(이하 'ESTA'라고합니다) 사이에 CareStart™ COVID-19 Antigen Test(이하 ‘이 사건 제품’이라고 합니다)에 대한 구매계약이 체결될 수 있도록 계약을 알선하고, 계약 성사시 피고 ABK로부터 판매수수료를 지급받기로 하는 판매수수료계약(갑제3호증, 이하 ‘이 사건 판매수수료계약’이라고 합니다)을 체결하였습니다. 즉, 원고는 피고가 제조하는 이 사건 제품에 대한 해외 계약체결 업무를 위탁받고그에 대한 대가를 지급받기로 하는 판매수수료계약을 체결하였으며, 그 주요내용은 아래와 같습니다. </t>
    <phoneticPr fontId="2" type="noConversion"/>
  </si>
  <si>
    <t>ESTA</t>
  </si>
  <si>
    <t>제3조 해외판매 관련 주요내용 1. 제품명: CareStart™ COVID-19 Antigen Test 2. 지역명: UAE 3. 고객명: Emirates Specialized Trading Agencies – Sole Proprietorship L.L.C 4. 가격: USD 5.2/Test (FOB in Korea) 5. 수량: 총 1억5천만 Test(계약 후 3개월 내 아래 일정에 따라 1천5백만 Test 납품) - 1st Month: 1,000,000 Test 납품 - 2nd Month: 5,000,000 Test 납품 - 3rd Month: 9,000,000 Test 납품 - 1천5백만 Test를 초과하는 물량은 향후 납품 일정에 대해 협의하여 결정</t>
    <phoneticPr fontId="2" type="noConversion"/>
  </si>
  <si>
    <t>unit</t>
    <phoneticPr fontId="2" type="noConversion"/>
  </si>
  <si>
    <t>원</t>
    <phoneticPr fontId="2" type="noConversion"/>
  </si>
  <si>
    <t>$</t>
    <phoneticPr fontId="2" type="noConversion"/>
  </si>
  <si>
    <t>해외판매가격</t>
    <phoneticPr fontId="2" type="noConversion"/>
  </si>
  <si>
    <t>판매수수료</t>
    <phoneticPr fontId="2" type="noConversion"/>
  </si>
  <si>
    <t>피고</t>
    <phoneticPr fontId="2" type="noConversion"/>
  </si>
  <si>
    <t>원고</t>
    <phoneticPr fontId="2" type="noConversion"/>
  </si>
  <si>
    <t>제4조 판매 수수료 1. “갑(피고 ABK)”은 제3조에서 기술되어 있는 제품을 UAE 고객에게 판매하고 물품대금 수령 즉시 Test 당 USD 1.1불(부가세제외)을 판매수수료로 “을(원고)”에게 지급한다. 2. “을(피고 ABK)”은 지급받는 판매수수료 중 USD 0.2불을 UAE 고객의 Agent에게 지급한다.</t>
    <phoneticPr fontId="2" type="noConversion"/>
  </si>
  <si>
    <t>UAE 고객의 Agent</t>
    <phoneticPr fontId="2" type="noConversion"/>
  </si>
  <si>
    <t>ABI</t>
    <phoneticPr fontId="2" type="noConversion"/>
  </si>
  <si>
    <t>plaintiff</t>
    <phoneticPr fontId="2" type="noConversion"/>
  </si>
  <si>
    <t>defendant</t>
    <phoneticPr fontId="2" type="noConversion"/>
  </si>
  <si>
    <t>another</t>
    <phoneticPr fontId="2" type="noConversion"/>
  </si>
  <si>
    <t>etc</t>
    <phoneticPr fontId="2" type="noConversion"/>
  </si>
  <si>
    <t>주식회사 애플</t>
  </si>
  <si>
    <t>주식회사 애플 서울 강남구 테헤란로 521, 30층 (삼성동, 파르나스타워) 대표이사 스티브잡스 원고 소송대리인 법무법인정세 서울 서초구 서초대로 254 ,15층(서초동, 오퓨런스) 담당변호사: 진광엽,  이상엽</t>
  </si>
  <si>
    <t>대표이사 스티브잡스</t>
  </si>
  <si>
    <t>주식회사 구글</t>
  </si>
  <si>
    <t>1. 주식회사 구글 경북 고령군 쌍림면 쌍림공단길 75 (고곡리) 대표이사 최재도 2. 최영호 서울 강서구 우현로 67, 134동 1303호 (화곡동, 강서힐스테이트) 3. 한의상 서울 송파구 송파대로 274, 10층 (가락동, 대한소방공제회관)</t>
  </si>
  <si>
    <t xml:space="preserve">청구원인 1. 당사자 관계 (1) 원고는 사업경영 및 관리 자문, 국내기업의 해외 진출에 대한 자문 등을 업으로 하는 회사이고(갑제1호증 - 법인등기부등본), 피고 주식회사 구글(이하 'ABK'라고 합니다)는 의약품 및 의료기기의 생산, 제조,판매 등을 업으로 하는 회사입니다(갑제2호증 - 법인등기부등본).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</si>
</sst>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3" fontId="0" fillId="0" borderId="0" xfId="0" applyNumberFormat="1"/>
    <xf numFmtId="14" fontId="0" fillId="0" borderId="0" xfId="0" applyNumberFormat="1"/>
    <xf numFmtId="9" fontId="0" fillId="0" borderId="0" xfId="1" applyFont="1" applyAlignmen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1" fontId="0" fillId="0" borderId="0" xfId="2" applyFont="1" applyAlignment="1"/>
    <xf numFmtId="0" fontId="0" fillId="0" borderId="0" xfId="0" applyAlignment="1">
      <alignment horizont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80" zoomScaleNormal="80" workbookViewId="0">
      <pane ySplit="1" topLeftCell="A2" activePane="bottomLeft" state="frozen"/>
      <selection pane="bottomLeft" activeCell="L10" sqref="L10"/>
    </sheetView>
  </sheetViews>
  <sheetFormatPr defaultRowHeight="17.399999999999999" x14ac:dyDescent="0.4"/>
  <cols>
    <col min="6" max="6" width="15.3984375" customWidth="1"/>
    <col min="7" max="7" width="5.09765625" bestFit="1" customWidth="1"/>
    <col min="8" max="9" width="11.69921875" customWidth="1"/>
    <col min="10" max="10" width="19.19921875" customWidth="1"/>
    <col min="11" max="11" width="17.19921875" customWidth="1"/>
    <col min="12" max="12" width="51.8984375" customWidth="1"/>
  </cols>
  <sheetData>
    <row r="1" spans="1:12" x14ac:dyDescent="0.4">
      <c r="A1" t="s">
        <v>0</v>
      </c>
      <c r="B1" t="s">
        <v>6</v>
      </c>
      <c r="C1" t="s">
        <v>41</v>
      </c>
      <c r="D1" t="s">
        <v>42</v>
      </c>
      <c r="E1" t="s">
        <v>43</v>
      </c>
      <c r="F1" t="s">
        <v>2</v>
      </c>
      <c r="G1" t="s">
        <v>31</v>
      </c>
      <c r="H1" t="s">
        <v>44</v>
      </c>
      <c r="I1" t="s">
        <v>12</v>
      </c>
      <c r="J1" t="s">
        <v>3</v>
      </c>
      <c r="K1" t="s">
        <v>4</v>
      </c>
      <c r="L1" t="s">
        <v>5</v>
      </c>
    </row>
    <row r="2" spans="1:12" x14ac:dyDescent="0.4">
      <c r="A2" t="s">
        <v>1</v>
      </c>
      <c r="B2">
        <v>1</v>
      </c>
      <c r="C2" t="s">
        <v>45</v>
      </c>
      <c r="F2" s="1"/>
      <c r="G2" s="1"/>
      <c r="H2" s="1"/>
      <c r="I2" s="3"/>
      <c r="J2" s="2"/>
      <c r="K2" s="2"/>
      <c r="L2" t="s">
        <v>46</v>
      </c>
    </row>
    <row r="3" spans="1:12" x14ac:dyDescent="0.4">
      <c r="A3" t="s">
        <v>1</v>
      </c>
      <c r="B3">
        <v>1</v>
      </c>
      <c r="C3" t="s">
        <v>47</v>
      </c>
      <c r="F3" s="1"/>
      <c r="G3" s="1"/>
      <c r="H3" s="1"/>
      <c r="I3" s="3"/>
      <c r="J3" s="2"/>
      <c r="K3" s="2"/>
      <c r="L3" t="s">
        <v>46</v>
      </c>
    </row>
    <row r="4" spans="1:12" x14ac:dyDescent="0.4">
      <c r="A4" t="s">
        <v>1</v>
      </c>
      <c r="B4">
        <v>1</v>
      </c>
      <c r="D4" t="s">
        <v>48</v>
      </c>
      <c r="F4" s="1"/>
      <c r="G4" s="1"/>
      <c r="H4" s="1"/>
      <c r="I4" s="3"/>
      <c r="J4" s="2"/>
      <c r="K4" s="2"/>
      <c r="L4" t="s">
        <v>49</v>
      </c>
    </row>
    <row r="5" spans="1:12" x14ac:dyDescent="0.4">
      <c r="A5" t="s">
        <v>1</v>
      </c>
      <c r="B5">
        <v>1</v>
      </c>
      <c r="D5" t="s">
        <v>20</v>
      </c>
      <c r="F5" s="1"/>
      <c r="G5" s="1"/>
      <c r="H5" s="1"/>
      <c r="I5" s="3"/>
      <c r="J5" s="2"/>
      <c r="K5" s="2"/>
      <c r="L5" t="s">
        <v>49</v>
      </c>
    </row>
    <row r="6" spans="1:12" x14ac:dyDescent="0.4">
      <c r="A6" t="s">
        <v>1</v>
      </c>
      <c r="B6">
        <v>1</v>
      </c>
      <c r="D6" t="s">
        <v>21</v>
      </c>
      <c r="F6" s="1"/>
      <c r="G6" s="1"/>
      <c r="H6" s="1"/>
      <c r="I6" s="3"/>
      <c r="J6" s="2"/>
      <c r="K6" s="2"/>
      <c r="L6" t="s">
        <v>49</v>
      </c>
    </row>
    <row r="7" spans="1:12" x14ac:dyDescent="0.4">
      <c r="A7" t="s">
        <v>1</v>
      </c>
      <c r="B7">
        <v>1</v>
      </c>
      <c r="D7" t="s">
        <v>22</v>
      </c>
      <c r="F7" s="1"/>
      <c r="G7" s="1"/>
      <c r="H7" s="1"/>
      <c r="I7" s="3"/>
      <c r="J7" s="2"/>
      <c r="K7" s="2"/>
      <c r="L7" t="s">
        <v>49</v>
      </c>
    </row>
    <row r="8" spans="1:12" x14ac:dyDescent="0.4">
      <c r="A8" t="s">
        <v>1</v>
      </c>
      <c r="B8">
        <v>1</v>
      </c>
      <c r="C8" t="s">
        <v>8</v>
      </c>
      <c r="D8" t="s">
        <v>10</v>
      </c>
      <c r="F8" s="1">
        <v>18315346500</v>
      </c>
      <c r="G8" s="1" t="s">
        <v>32</v>
      </c>
      <c r="H8" s="1"/>
      <c r="I8" s="3">
        <v>1</v>
      </c>
      <c r="J8" s="2"/>
      <c r="K8" s="2"/>
      <c r="L8" t="s">
        <v>7</v>
      </c>
    </row>
    <row r="9" spans="1:12" x14ac:dyDescent="0.4">
      <c r="A9" t="s">
        <v>1</v>
      </c>
      <c r="B9">
        <v>1</v>
      </c>
      <c r="C9" t="s">
        <v>8</v>
      </c>
      <c r="D9" t="s">
        <v>10</v>
      </c>
      <c r="F9" s="1">
        <v>1200622500</v>
      </c>
      <c r="G9" s="1" t="s">
        <v>32</v>
      </c>
      <c r="H9" s="1"/>
      <c r="I9" s="3">
        <v>0.06</v>
      </c>
      <c r="J9" s="2">
        <v>44243</v>
      </c>
      <c r="K9" s="4" t="s">
        <v>17</v>
      </c>
      <c r="L9" t="s">
        <v>7</v>
      </c>
    </row>
    <row r="10" spans="1:12" x14ac:dyDescent="0.4">
      <c r="A10" t="s">
        <v>1</v>
      </c>
      <c r="B10">
        <v>1</v>
      </c>
      <c r="C10" t="s">
        <v>8</v>
      </c>
      <c r="D10" t="s">
        <v>10</v>
      </c>
      <c r="F10" s="1">
        <v>1200622500</v>
      </c>
      <c r="G10" s="1" t="s">
        <v>32</v>
      </c>
      <c r="H10" s="1"/>
      <c r="I10" s="3">
        <v>0.12</v>
      </c>
      <c r="J10" s="4" t="s">
        <v>18</v>
      </c>
      <c r="K10" s="4" t="s">
        <v>13</v>
      </c>
      <c r="L10" t="s">
        <v>7</v>
      </c>
    </row>
    <row r="11" spans="1:12" x14ac:dyDescent="0.4">
      <c r="A11" t="s">
        <v>1</v>
      </c>
      <c r="B11">
        <v>1</v>
      </c>
      <c r="C11" t="s">
        <v>8</v>
      </c>
      <c r="D11" t="s">
        <v>10</v>
      </c>
      <c r="F11" s="1">
        <v>6171907500</v>
      </c>
      <c r="G11" s="1" t="s">
        <v>32</v>
      </c>
      <c r="H11" s="1"/>
      <c r="I11" s="3">
        <v>0.06</v>
      </c>
      <c r="J11" s="2">
        <v>44271</v>
      </c>
      <c r="K11" s="4" t="s">
        <v>17</v>
      </c>
      <c r="L11" t="s">
        <v>7</v>
      </c>
    </row>
    <row r="12" spans="1:12" x14ac:dyDescent="0.4">
      <c r="A12" t="s">
        <v>1</v>
      </c>
      <c r="B12">
        <v>1</v>
      </c>
      <c r="C12" t="s">
        <v>8</v>
      </c>
      <c r="D12" t="s">
        <v>10</v>
      </c>
      <c r="F12" s="1">
        <v>6171907500</v>
      </c>
      <c r="G12" s="1" t="s">
        <v>32</v>
      </c>
      <c r="H12" s="1"/>
      <c r="I12" s="3">
        <v>0.12</v>
      </c>
      <c r="J12" s="4" t="s">
        <v>18</v>
      </c>
      <c r="K12" s="4" t="s">
        <v>13</v>
      </c>
      <c r="L12" t="s">
        <v>7</v>
      </c>
    </row>
    <row r="13" spans="1:12" x14ac:dyDescent="0.4">
      <c r="A13" t="s">
        <v>1</v>
      </c>
      <c r="B13">
        <v>1</v>
      </c>
      <c r="C13" t="s">
        <v>8</v>
      </c>
      <c r="D13" t="s">
        <v>10</v>
      </c>
      <c r="F13" s="1">
        <v>10942816500</v>
      </c>
      <c r="G13" s="1" t="s">
        <v>32</v>
      </c>
      <c r="H13" s="1"/>
      <c r="I13" s="3">
        <v>0.06</v>
      </c>
      <c r="J13" s="2">
        <v>44302</v>
      </c>
      <c r="K13" s="4" t="s">
        <v>17</v>
      </c>
      <c r="L13" t="s">
        <v>7</v>
      </c>
    </row>
    <row r="14" spans="1:12" x14ac:dyDescent="0.4">
      <c r="A14" t="s">
        <v>1</v>
      </c>
      <c r="B14">
        <v>1</v>
      </c>
      <c r="C14" t="s">
        <v>8</v>
      </c>
      <c r="D14" t="s">
        <v>10</v>
      </c>
      <c r="F14" s="1">
        <v>10942816500</v>
      </c>
      <c r="G14" s="1" t="s">
        <v>32</v>
      </c>
      <c r="H14" s="1"/>
      <c r="I14" s="3">
        <v>0.12</v>
      </c>
      <c r="J14" s="4" t="s">
        <v>18</v>
      </c>
      <c r="K14" s="4" t="s">
        <v>13</v>
      </c>
      <c r="L14" t="s">
        <v>7</v>
      </c>
    </row>
    <row r="15" spans="1:12" x14ac:dyDescent="0.4">
      <c r="A15" t="s">
        <v>1</v>
      </c>
      <c r="B15">
        <v>1</v>
      </c>
      <c r="C15" t="s">
        <v>8</v>
      </c>
      <c r="D15" t="s">
        <v>11</v>
      </c>
      <c r="F15" s="1">
        <v>1000000000</v>
      </c>
      <c r="G15" s="1" t="s">
        <v>32</v>
      </c>
      <c r="H15" s="1"/>
      <c r="I15" s="3">
        <v>1</v>
      </c>
      <c r="L15" t="s">
        <v>16</v>
      </c>
    </row>
    <row r="16" spans="1:12" x14ac:dyDescent="0.4">
      <c r="A16" t="s">
        <v>1</v>
      </c>
      <c r="B16">
        <v>1</v>
      </c>
      <c r="C16" t="s">
        <v>8</v>
      </c>
      <c r="D16" t="s">
        <v>11</v>
      </c>
      <c r="F16" s="1">
        <v>1000000000</v>
      </c>
      <c r="G16" s="1" t="s">
        <v>32</v>
      </c>
      <c r="H16" s="1"/>
      <c r="I16" s="3">
        <v>0.06</v>
      </c>
      <c r="J16" s="2">
        <v>44245</v>
      </c>
      <c r="K16" s="4" t="s">
        <v>17</v>
      </c>
      <c r="L16" t="s">
        <v>16</v>
      </c>
    </row>
    <row r="17" spans="1:12" x14ac:dyDescent="0.4">
      <c r="A17" t="s">
        <v>1</v>
      </c>
      <c r="B17">
        <v>1</v>
      </c>
      <c r="C17" t="s">
        <v>8</v>
      </c>
      <c r="D17" t="s">
        <v>11</v>
      </c>
      <c r="F17" s="1">
        <v>1000000000</v>
      </c>
      <c r="G17" s="1" t="s">
        <v>32</v>
      </c>
      <c r="H17" s="1"/>
      <c r="I17" s="3">
        <v>0.12</v>
      </c>
      <c r="J17" s="4" t="s">
        <v>18</v>
      </c>
      <c r="K17" s="4" t="s">
        <v>13</v>
      </c>
      <c r="L17" t="s">
        <v>16</v>
      </c>
    </row>
    <row r="18" spans="1:12" x14ac:dyDescent="0.4">
      <c r="A18" t="s">
        <v>1</v>
      </c>
      <c r="B18">
        <v>1</v>
      </c>
      <c r="C18" t="s">
        <v>8</v>
      </c>
      <c r="D18" t="s">
        <v>10</v>
      </c>
      <c r="F18" s="5" t="s">
        <v>14</v>
      </c>
      <c r="G18" s="1" t="s">
        <v>32</v>
      </c>
      <c r="H18" s="1"/>
      <c r="I18" s="3">
        <v>1</v>
      </c>
      <c r="J18" s="4"/>
      <c r="K18" s="4" t="s">
        <v>13</v>
      </c>
      <c r="L18" t="s">
        <v>15</v>
      </c>
    </row>
    <row r="19" spans="1:12" x14ac:dyDescent="0.4">
      <c r="A19" t="s">
        <v>19</v>
      </c>
      <c r="B19">
        <v>2</v>
      </c>
      <c r="C19" t="s">
        <v>26</v>
      </c>
      <c r="L19" t="s">
        <v>50</v>
      </c>
    </row>
    <row r="20" spans="1:12" x14ac:dyDescent="0.4">
      <c r="A20" t="s">
        <v>19</v>
      </c>
      <c r="B20">
        <v>2</v>
      </c>
      <c r="D20" t="s">
        <v>48</v>
      </c>
      <c r="L20" t="s">
        <v>50</v>
      </c>
    </row>
    <row r="21" spans="1:12" x14ac:dyDescent="0.4">
      <c r="A21" t="s">
        <v>19</v>
      </c>
      <c r="B21">
        <v>2</v>
      </c>
      <c r="D21" t="s">
        <v>23</v>
      </c>
      <c r="L21" t="s">
        <v>50</v>
      </c>
    </row>
    <row r="22" spans="1:12" x14ac:dyDescent="0.4">
      <c r="A22" t="s">
        <v>19</v>
      </c>
      <c r="B22">
        <v>2</v>
      </c>
      <c r="D22" t="s">
        <v>24</v>
      </c>
      <c r="L22" t="s">
        <v>25</v>
      </c>
    </row>
    <row r="23" spans="1:12" x14ac:dyDescent="0.4">
      <c r="A23" t="s">
        <v>19</v>
      </c>
      <c r="B23">
        <v>2</v>
      </c>
      <c r="D23" t="s">
        <v>40</v>
      </c>
      <c r="L23" t="s">
        <v>25</v>
      </c>
    </row>
    <row r="24" spans="1:12" x14ac:dyDescent="0.4">
      <c r="A24" t="s">
        <v>19</v>
      </c>
      <c r="B24">
        <v>2</v>
      </c>
      <c r="D24" t="s">
        <v>27</v>
      </c>
      <c r="L24" t="s">
        <v>25</v>
      </c>
    </row>
    <row r="25" spans="1:12" x14ac:dyDescent="0.4">
      <c r="A25" t="s">
        <v>19</v>
      </c>
      <c r="B25">
        <v>2</v>
      </c>
      <c r="C25" t="s">
        <v>8</v>
      </c>
      <c r="D25" t="s">
        <v>9</v>
      </c>
      <c r="E25" t="s">
        <v>29</v>
      </c>
      <c r="J25" s="2">
        <v>44209</v>
      </c>
      <c r="K25" s="2">
        <v>44209</v>
      </c>
      <c r="L25" t="s">
        <v>28</v>
      </c>
    </row>
    <row r="26" spans="1:12" x14ac:dyDescent="0.4">
      <c r="A26" t="s">
        <v>19</v>
      </c>
      <c r="B26">
        <v>3</v>
      </c>
      <c r="C26" t="s">
        <v>37</v>
      </c>
      <c r="D26" t="s">
        <v>36</v>
      </c>
      <c r="E26" t="s">
        <v>29</v>
      </c>
      <c r="F26" s="6">
        <f>5.2*15000000</f>
        <v>78000000</v>
      </c>
      <c r="G26" s="7" t="s">
        <v>33</v>
      </c>
      <c r="H26" t="s">
        <v>34</v>
      </c>
      <c r="L26" t="s">
        <v>30</v>
      </c>
    </row>
    <row r="27" spans="1:12" x14ac:dyDescent="0.4">
      <c r="A27" t="s">
        <v>19</v>
      </c>
      <c r="B27">
        <v>3</v>
      </c>
      <c r="C27" t="s">
        <v>37</v>
      </c>
      <c r="D27" t="s">
        <v>36</v>
      </c>
      <c r="F27" s="6">
        <f>1.1*15000000</f>
        <v>16500000.000000002</v>
      </c>
      <c r="G27" s="7" t="s">
        <v>33</v>
      </c>
      <c r="H27" t="s">
        <v>35</v>
      </c>
      <c r="L27" t="s">
        <v>38</v>
      </c>
    </row>
    <row r="28" spans="1:12" x14ac:dyDescent="0.4">
      <c r="A28" t="s">
        <v>19</v>
      </c>
      <c r="B28">
        <v>3</v>
      </c>
      <c r="C28" t="s">
        <v>37</v>
      </c>
      <c r="E28" t="s">
        <v>39</v>
      </c>
      <c r="F28" s="6">
        <f>0.2*15000000</f>
        <v>3000000</v>
      </c>
      <c r="G28" s="7" t="s">
        <v>33</v>
      </c>
      <c r="H28" t="s">
        <v>35</v>
      </c>
      <c r="L28" t="s">
        <v>38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2024-11-09T02:28:19Z</dcterms:modified>
</cp:coreProperties>
</file>