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Dados\00_MAP_TOP_GE-20200429T201252Z-001\"/>
    </mc:Choice>
  </mc:AlternateContent>
  <xr:revisionPtr revIDLastSave="0" documentId="13_ncr:1_{B5580FB3-AD66-4320-AA03-8A4AD3DCF78E}" xr6:coauthVersionLast="45" xr6:coauthVersionMax="45" xr10:uidLastSave="{00000000-0000-0000-0000-000000000000}"/>
  <bookViews>
    <workbookView xWindow="-110" yWindow="-110" windowWidth="19420" windowHeight="10420" xr2:uid="{4B5555A2-C68D-470D-9461-5E0A63B83872}"/>
  </bookViews>
  <sheets>
    <sheet name="ÁREA_VERDE" sheetId="1" r:id="rId1"/>
    <sheet name="CLASSES_BASE" sheetId="2" r:id="rId2"/>
    <sheet name="CULTURA E LAZER" sheetId="3" r:id="rId3"/>
    <sheet name="EDIFICAÇÕES" sheetId="4" r:id="rId4"/>
    <sheet name="MOBILIDADE URBANA"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196" i="3" l="1"/>
  <c r="L198" i="3"/>
  <c r="L200" i="3"/>
  <c r="L202" i="3"/>
  <c r="L204" i="3"/>
  <c r="L206" i="3"/>
  <c r="L208" i="3"/>
  <c r="L232" i="3"/>
  <c r="L234" i="3"/>
  <c r="L236" i="3"/>
  <c r="L238" i="3"/>
  <c r="L240" i="3"/>
  <c r="L242" i="3"/>
  <c r="L244" i="3"/>
  <c r="L339" i="3"/>
  <c r="L341" i="3"/>
  <c r="L342" i="3"/>
  <c r="L343" i="3"/>
  <c r="L344" i="3"/>
  <c r="L346" i="3"/>
  <c r="L347" i="3"/>
  <c r="L350" i="3"/>
  <c r="L351" i="3"/>
  <c r="L352" i="3"/>
  <c r="L353" i="3"/>
  <c r="L354" i="3"/>
  <c r="L392" i="2"/>
  <c r="L395" i="2"/>
  <c r="L396" i="2"/>
  <c r="L21" i="5"/>
  <c r="L23" i="5"/>
  <c r="L25" i="5"/>
  <c r="L27" i="5"/>
  <c r="L29" i="5"/>
  <c r="L31" i="5"/>
  <c r="L33" i="5"/>
  <c r="L41" i="5"/>
  <c r="L43" i="5"/>
  <c r="L45" i="5"/>
  <c r="L47" i="5"/>
  <c r="L51" i="5"/>
  <c r="L53" i="5"/>
  <c r="L102" i="5"/>
  <c r="L104" i="5"/>
  <c r="L106" i="5"/>
  <c r="L108" i="5"/>
  <c r="L110" i="5"/>
  <c r="L112" i="5"/>
  <c r="L114" i="5"/>
  <c r="L122" i="5"/>
  <c r="L124" i="5"/>
  <c r="L126" i="5"/>
  <c r="L128" i="5"/>
</calcChain>
</file>

<file path=xl/sharedStrings.xml><?xml version="1.0" encoding="utf-8"?>
<sst xmlns="http://schemas.openxmlformats.org/spreadsheetml/2006/main" count="5520" uniqueCount="2683">
  <si>
    <t>ETIQUETA (TAG)</t>
  </si>
  <si>
    <t>ATRIBUTOS</t>
  </si>
  <si>
    <t>CHAVE (KEY)</t>
  </si>
  <si>
    <t>VALOR (VALUE)</t>
  </si>
  <si>
    <t>DESCRIÇÃO OSM</t>
  </si>
  <si>
    <t>CLASSE EDGV</t>
  </si>
  <si>
    <t>DESCRIÇÃO EDGV</t>
  </si>
  <si>
    <t>ATRIBUTO EDGV</t>
  </si>
  <si>
    <t>DOMÍNIO</t>
  </si>
  <si>
    <t>DESCRIÇÃO DOMÍNIO EDGV</t>
  </si>
  <si>
    <t>VALOR</t>
  </si>
  <si>
    <t>DESCRIÇÃO TAG OSM</t>
  </si>
  <si>
    <t>Area_Verde</t>
  </si>
  <si>
    <t>(C)</t>
  </si>
  <si>
    <t xml:space="preserve">Área verde é um espaço ao ar livre no perímetro urbano das localidades com a presença de vegetação, cuja responsabilidade pela administração e conservação é do poder público. </t>
  </si>
  <si>
    <t>landuse</t>
  </si>
  <si>
    <t>village_green</t>
  </si>
  <si>
    <r>
      <t xml:space="preserve">Espaço verde de um vilarejo: </t>
    </r>
    <r>
      <rPr>
        <sz val="8"/>
        <color theme="1"/>
        <rFont val="Calibri"/>
        <family val="2"/>
        <scheme val="minor"/>
      </rPr>
      <t>uma área de terra comum, geralmente de grama/relva, no centro de uma vila que pode ser utilizado por todos. Sempre que possível usar etiquetas mais específicas/adequadas como leisure=park (parque), leisure=garden (jardim), leisure=common (terreno baldio), etc.</t>
    </r>
  </si>
  <si>
    <t xml:space="preserve">nome </t>
  </si>
  <si>
    <t xml:space="preserve">Indica o nome completo da instância. </t>
  </si>
  <si>
    <t>A ser preenchido.</t>
  </si>
  <si>
    <t xml:space="preserve">administracao </t>
  </si>
  <si>
    <t xml:space="preserve">Indica a esfera administrativa responsável pela área verde. </t>
  </si>
  <si>
    <r>
      <t xml:space="preserve">1)  </t>
    </r>
    <r>
      <rPr>
        <b/>
        <sz val="8"/>
        <color rgb="FF000000"/>
        <rFont val="Calibri"/>
        <family val="2"/>
      </rPr>
      <t xml:space="preserve">Desconhecida </t>
    </r>
  </si>
  <si>
    <r>
      <t xml:space="preserve">1)  </t>
    </r>
    <r>
      <rPr>
        <sz val="8"/>
        <color rgb="FF000000"/>
        <rFont val="Calibri"/>
        <family val="2"/>
      </rPr>
      <t xml:space="preserve">Valor desconhecido </t>
    </r>
  </si>
  <si>
    <r>
      <t xml:space="preserve">2) </t>
    </r>
    <r>
      <rPr>
        <b/>
        <sz val="8"/>
        <color rgb="FF000000"/>
        <rFont val="Calibri"/>
        <family val="2"/>
      </rPr>
      <t xml:space="preserve">Concessionada </t>
    </r>
  </si>
  <si>
    <r>
      <t xml:space="preserve">2) </t>
    </r>
    <r>
      <rPr>
        <sz val="8"/>
        <color rgb="FF000000"/>
        <rFont val="Calibri"/>
        <family val="2"/>
      </rPr>
      <t>A administração é concedida pelo Poder Público a particular.</t>
    </r>
  </si>
  <si>
    <r>
      <t xml:space="preserve">3) </t>
    </r>
    <r>
      <rPr>
        <b/>
        <sz val="8"/>
        <color rgb="FF000000"/>
        <rFont val="Calibri"/>
        <family val="2"/>
      </rPr>
      <t xml:space="preserve">Estadual/ Distrital </t>
    </r>
  </si>
  <si>
    <r>
      <t xml:space="preserve">3) </t>
    </r>
    <r>
      <rPr>
        <sz val="8"/>
        <color rgb="FF000000"/>
        <rFont val="Calibri"/>
        <family val="2"/>
      </rPr>
      <t xml:space="preserve">A administração pertence ao Poder Público estadual. </t>
    </r>
  </si>
  <si>
    <r>
      <t xml:space="preserve">4) </t>
    </r>
    <r>
      <rPr>
        <b/>
        <sz val="8"/>
        <color rgb="FF000000"/>
        <rFont val="Calibri"/>
        <family val="2"/>
      </rPr>
      <t xml:space="preserve">Federal </t>
    </r>
  </si>
  <si>
    <r>
      <t xml:space="preserve">4) </t>
    </r>
    <r>
      <rPr>
        <sz val="8"/>
        <color rgb="FF000000"/>
        <rFont val="Calibri"/>
        <family val="2"/>
      </rPr>
      <t xml:space="preserve">A administração pertence ao Poder Público federal. </t>
    </r>
  </si>
  <si>
    <r>
      <t xml:space="preserve">5) </t>
    </r>
    <r>
      <rPr>
        <b/>
        <sz val="8"/>
        <color rgb="FF000000"/>
        <rFont val="Calibri"/>
        <family val="2"/>
      </rPr>
      <t xml:space="preserve">Municipal </t>
    </r>
  </si>
  <si>
    <r>
      <t xml:space="preserve">5) </t>
    </r>
    <r>
      <rPr>
        <sz val="8"/>
        <color rgb="FF000000"/>
        <rFont val="Calibri"/>
        <family val="2"/>
      </rPr>
      <t xml:space="preserve">A administração pertence ao Poder Público municipal. </t>
    </r>
  </si>
  <si>
    <r>
      <t xml:space="preserve">6) </t>
    </r>
    <r>
      <rPr>
        <b/>
        <sz val="8"/>
        <color rgb="FF000000"/>
        <rFont val="Calibri"/>
        <family val="2"/>
      </rPr>
      <t xml:space="preserve">Privada </t>
    </r>
  </si>
  <si>
    <r>
      <t xml:space="preserve">6) </t>
    </r>
    <r>
      <rPr>
        <sz val="8"/>
        <color rgb="FF000000"/>
        <rFont val="Calibri"/>
        <family val="2"/>
      </rPr>
      <t xml:space="preserve">A administração pertence a uma organização privada. </t>
    </r>
  </si>
  <si>
    <r>
      <t xml:space="preserve">7) </t>
    </r>
    <r>
      <rPr>
        <b/>
        <sz val="8"/>
        <color rgb="FF000000"/>
        <rFont val="Calibri"/>
        <family val="2"/>
      </rPr>
      <t xml:space="preserve">Não aplicável </t>
    </r>
  </si>
  <si>
    <r>
      <t xml:space="preserve">7) </t>
    </r>
    <r>
      <rPr>
        <sz val="8"/>
        <color rgb="FF000000"/>
        <rFont val="Calibri"/>
        <family val="2"/>
      </rPr>
      <t xml:space="preserve">- </t>
    </r>
  </si>
  <si>
    <t xml:space="preserve">paisagismo </t>
  </si>
  <si>
    <t xml:space="preserve">Indica se existe paisagismo. </t>
  </si>
  <si>
    <t>-</t>
  </si>
  <si>
    <t>Jardim</t>
  </si>
  <si>
    <t xml:space="preserve">Atributos herdados: </t>
  </si>
  <si>
    <r>
      <t xml:space="preserve">Vegetacao: </t>
    </r>
    <r>
      <rPr>
        <sz val="8"/>
        <rFont val="Calibri"/>
        <family val="2"/>
      </rPr>
      <t xml:space="preserve">nome, geometriaAproximada, classificacaoPorte, densidade. </t>
    </r>
  </si>
  <si>
    <r>
      <t xml:space="preserve">Veg_Cultivada: </t>
    </r>
    <r>
      <rPr>
        <sz val="8"/>
        <color theme="1"/>
        <rFont val="Calibri"/>
        <family val="2"/>
        <scheme val="minor"/>
      </rPr>
      <t>tipoLavoura, finalidade:Finalidade=”Ornamental”, terreno, cultivoPredominante.</t>
    </r>
  </si>
  <si>
    <t>Jardim é um espaço ao ar livre no perímetro urbano das localidades, planejado com a presença de vegetação de pequeno porte ou rasteira, para fins ornamentais e/ou recreativos, cuja responsabilidade pela adminsitração e conservação é do poder público.</t>
  </si>
  <si>
    <t>grass</t>
  </si>
  <si>
    <r>
      <t xml:space="preserve">Gramados ou relvados: </t>
    </r>
    <r>
      <rPr>
        <sz val="8"/>
        <color theme="1"/>
        <rFont val="Calibri"/>
        <family val="2"/>
        <scheme val="minor"/>
      </rPr>
      <t>área normalmente pequena com relva/gramado como por exemplo em rotatórias/rotundas, separadores centrais de autoestradas. Apesar desta etiqueta estar ativa, é recomendável usar a etiqueta surface=grass em vez desta.</t>
    </r>
  </si>
  <si>
    <t>Arvore_Isolada</t>
  </si>
  <si>
    <t xml:space="preserve">Árvore isolada, no contexto desta especificação, é aquela que ocorre em espaços públicos ( incluindo os trechos de arruamento), cuja responsabilidade pela adminsitração cabe ao poder público. Em situações especiais representa também as árvores isoladas localizadas em áreas rurais sem presença de outras vegetações de grande porte, se apresentando assim, como ponto de referência para região. </t>
  </si>
  <si>
    <t>natural</t>
  </si>
  <si>
    <t>tree</t>
  </si>
  <si>
    <r>
      <t>Árvore</t>
    </r>
    <r>
      <rPr>
        <sz val="8"/>
        <color rgb="FF000000"/>
        <rFont val="Calibri"/>
        <family val="2"/>
        <scheme val="minor"/>
      </rPr>
      <t>: uma única árvore. Esta etiqueta foi originalmente criada apenas para árvores de valor histórico ou cultural, mas atualmente é aplicada em qualquer tipo de árvore, pelo menos em zonas urbanas, servido para inventário e análise, sinalização de obstáculos para cegos, etc.</t>
    </r>
  </si>
  <si>
    <t>tree_row</t>
  </si>
  <si>
    <r>
      <t>Linha ou fila de árvores:</t>
    </r>
    <r>
      <rPr>
        <sz val="8"/>
        <color rgb="FF000000"/>
        <rFont val="Calibri"/>
        <family val="2"/>
        <scheme val="minor"/>
      </rPr>
      <t xml:space="preserve"> série de árvores dispostas em linha, comuns em avenidas, cemitérios, etc.</t>
    </r>
  </si>
  <si>
    <t>OBS.: Geometria diferente (linear)</t>
  </si>
  <si>
    <t xml:space="preserve">geometriaAproximada </t>
  </si>
  <si>
    <t xml:space="preserve">Indica que a geometria adquirida é aproximada em relação à escala prevista para o produto cartográfico. </t>
  </si>
  <si>
    <t>_</t>
  </si>
  <si>
    <t>Campo_Quadra</t>
  </si>
  <si>
    <t>Campo e/ou quadra é o local destinado à prática desportiva e recreação.</t>
  </si>
  <si>
    <t>leisure</t>
  </si>
  <si>
    <t>pitch</t>
  </si>
  <si>
    <r>
      <t>Quadra esportiva</t>
    </r>
    <r>
      <rPr>
        <sz val="8"/>
        <color theme="1"/>
        <rFont val="Calibri"/>
        <family val="2"/>
      </rPr>
      <t>(br) ou campo desportivo(pt): um campo/quadra para a prática de desporto/esporte, por exemplo, jogar futebol, críquete e basebol, voleibol, etc. Para descrever o tipo de desporto usar sport=*.</t>
    </r>
  </si>
  <si>
    <t>nome</t>
  </si>
  <si>
    <t>Indica o nome completo da instância.</t>
  </si>
  <si>
    <t>A ser preenchido</t>
  </si>
  <si>
    <t>geometriaAproximada</t>
  </si>
  <si>
    <t>Indica que a geometria adquirida é aproximada em relação à escala prevista para o produto cartográfico.</t>
  </si>
  <si>
    <t>operacional</t>
  </si>
  <si>
    <t>Indica a situação em relação ao uso.</t>
  </si>
  <si>
    <t>1) Desconhecido</t>
  </si>
  <si>
    <t>2) Sim</t>
  </si>
  <si>
    <t>3) Não</t>
  </si>
  <si>
    <t>1) Valor desconhecido.</t>
  </si>
  <si>
    <t xml:space="preserve">2) Valor booleano “verdadeiro”. </t>
  </si>
  <si>
    <t xml:space="preserve">3) Valor booleano “falso”. </t>
  </si>
  <si>
    <t>situacaoFisica</t>
  </si>
  <si>
    <t>Identifica a situação quanto à atividade.</t>
  </si>
  <si>
    <t>1) Desconhecida</t>
  </si>
  <si>
    <t xml:space="preserve">1)  Situação física desconhecida. </t>
  </si>
  <si>
    <t>2) Abandonada</t>
  </si>
  <si>
    <t xml:space="preserve">2)  Onde não há investimentos para sua recuperação ou manutenção. </t>
  </si>
  <si>
    <t xml:space="preserve">3) Destruída </t>
  </si>
  <si>
    <t xml:space="preserve">3) Recuperação economicamente inviável, não sendo possível de ser recuperada por ter sua estrutura fundamental comprometida. </t>
  </si>
  <si>
    <t xml:space="preserve">4)  Construída </t>
  </si>
  <si>
    <t>4) -</t>
  </si>
  <si>
    <t xml:space="preserve">5) Em construção </t>
  </si>
  <si>
    <t>5) -</t>
  </si>
  <si>
    <t xml:space="preserve">6) Planejada </t>
  </si>
  <si>
    <t>6) -</t>
  </si>
  <si>
    <t xml:space="preserve">7) Construída, mas em obras </t>
  </si>
  <si>
    <t>7) -</t>
  </si>
  <si>
    <t xml:space="preserve">8) Não aplicável </t>
  </si>
  <si>
    <t>8) -</t>
  </si>
  <si>
    <t>tipoCampoQuadra</t>
  </si>
  <si>
    <t>Indica o tipo do campo ou quadra.</t>
  </si>
  <si>
    <t xml:space="preserve">1) Desconhecido </t>
  </si>
  <si>
    <t>NÃO TEM NO OSM</t>
  </si>
  <si>
    <t xml:space="preserve">2) Futebol </t>
  </si>
  <si>
    <t>2) -</t>
  </si>
  <si>
    <t>sport</t>
  </si>
  <si>
    <t>football</t>
  </si>
  <si>
    <r>
      <t>Futebol</t>
    </r>
    <r>
      <rPr>
        <sz val="8"/>
        <color theme="1"/>
        <rFont val="Calibri"/>
        <family val="2"/>
      </rPr>
      <t>. Associação de Futebol, mais comumente conhecida como futebol ou soccer, um esporte em equipe disputado entre duas equipes de onze jogadores. Nota: Apesar de ser chamado de "futebol" (fussball, fotball, ...) em muitos países e também pelo Comité Olímpico Internacional, é melhor marcá-lo como "soccer" para evitar confusão com outros usos de "football"</t>
    </r>
  </si>
  <si>
    <t xml:space="preserve">3) Basquetebol </t>
  </si>
  <si>
    <t>3) -</t>
  </si>
  <si>
    <t>basketball</t>
  </si>
  <si>
    <t>Basquetebol é um esporte jogado por duas equipes de cinco jogadores em uma quadra retangular. Jogado em locais cobertos ou não.</t>
  </si>
  <si>
    <r>
      <t xml:space="preserve">  </t>
    </r>
    <r>
      <rPr>
        <i/>
        <sz val="8"/>
        <color theme="1"/>
        <rFont val="Calibri"/>
        <family val="2"/>
      </rPr>
      <t>Combinação útil:</t>
    </r>
    <r>
      <rPr>
        <sz val="8"/>
        <color theme="1"/>
        <rFont val="Calibri"/>
        <family val="2"/>
      </rPr>
      <t xml:space="preserve"> leisure</t>
    </r>
    <r>
      <rPr>
        <sz val="8"/>
        <color rgb="FF000000"/>
        <rFont val="Calibri"/>
        <family val="2"/>
      </rPr>
      <t>=</t>
    </r>
    <r>
      <rPr>
        <sz val="8"/>
        <color theme="1"/>
        <rFont val="Calibri"/>
        <family val="2"/>
      </rPr>
      <t>pitch</t>
    </r>
    <r>
      <rPr>
        <sz val="8"/>
        <color rgb="FF000000"/>
        <rFont val="Calibri"/>
        <family val="2"/>
      </rPr>
      <t>;</t>
    </r>
    <r>
      <rPr>
        <sz val="8"/>
        <color theme="1"/>
        <rFont val="Calibri"/>
        <family val="2"/>
      </rPr>
      <t>stadium</t>
    </r>
    <r>
      <rPr>
        <sz val="8"/>
        <color rgb="FF000000"/>
        <rFont val="Calibri"/>
        <family val="2"/>
      </rPr>
      <t>;</t>
    </r>
    <r>
      <rPr>
        <sz val="8"/>
        <color theme="1"/>
        <rFont val="Calibri"/>
        <family val="2"/>
      </rPr>
      <t>sports_centre, surface</t>
    </r>
    <r>
      <rPr>
        <sz val="8"/>
        <color rgb="FF000000"/>
        <rFont val="Calibri"/>
        <family val="2"/>
      </rPr>
      <t>=*</t>
    </r>
    <r>
      <rPr>
        <sz val="8"/>
        <color theme="1"/>
        <rFont val="Calibri"/>
        <family val="2"/>
      </rPr>
      <t xml:space="preserve"> </t>
    </r>
    <r>
      <rPr>
        <i/>
        <sz val="8"/>
        <color theme="1"/>
        <rFont val="Calibri"/>
        <family val="2"/>
      </rPr>
      <t>Ver Também:</t>
    </r>
    <r>
      <rPr>
        <sz val="8"/>
        <color theme="1"/>
        <rFont val="Calibri"/>
        <family val="2"/>
      </rPr>
      <t xml:space="preserve"> </t>
    </r>
    <r>
      <rPr>
        <sz val="10"/>
        <color rgb="FF000000"/>
        <rFont val="Calibri"/>
        <family val="2"/>
      </rPr>
      <t>sport=</t>
    </r>
    <r>
      <rPr>
        <sz val="8"/>
        <color theme="1"/>
        <rFont val="Calibri"/>
        <family val="2"/>
      </rPr>
      <t>volleyball</t>
    </r>
    <r>
      <rPr>
        <sz val="8"/>
        <color rgb="FF000000"/>
        <rFont val="Calibri"/>
        <family val="2"/>
      </rPr>
      <t>;</t>
    </r>
    <r>
      <rPr>
        <sz val="8"/>
        <color theme="1"/>
        <rFont val="Calibri"/>
        <family val="2"/>
      </rPr>
      <t>handball</t>
    </r>
  </si>
  <si>
    <t xml:space="preserve">4) Voleibol </t>
  </si>
  <si>
    <t>volleyball</t>
  </si>
  <si>
    <r>
      <t>Voleibol</t>
    </r>
    <r>
      <rPr>
        <sz val="8"/>
        <color theme="1"/>
        <rFont val="Calibri"/>
        <family val="2"/>
      </rPr>
      <t xml:space="preserve"> (chamado frequentemente no Brasil de </t>
    </r>
    <r>
      <rPr>
        <i/>
        <sz val="8"/>
        <color theme="1"/>
        <rFont val="Calibri"/>
        <family val="2"/>
      </rPr>
      <t>Vôlei</t>
    </r>
    <r>
      <rPr>
        <sz val="8"/>
        <color theme="1"/>
        <rFont val="Calibri"/>
        <family val="2"/>
      </rPr>
      <t xml:space="preserve"> e em Portugal de </t>
    </r>
    <r>
      <rPr>
        <i/>
        <sz val="8"/>
        <color theme="1"/>
        <rFont val="Calibri"/>
        <family val="2"/>
      </rPr>
      <t>Vólei</t>
    </r>
    <r>
      <rPr>
        <sz val="8"/>
        <color theme="1"/>
        <rFont val="Calibri"/>
        <family val="2"/>
      </rPr>
      <t>) é um desporto praticado numa quadra dividida em duas partes por uma rede, possuindo duas equipes de seis jogadores em cada lado. O objetivo da modalidade é fazer a bola passar sobre a rede de modo a que a bola toque no chão dentro da quadra adversária, ao mesmo tempo que se evita que os adversários consigam fazer o mesmo. O voleibol é um desporto olímpico, regulado pela Fédération Internationale de Volleyball (FIVB).</t>
    </r>
  </si>
  <si>
    <t xml:space="preserve">5) Pólo </t>
  </si>
  <si>
    <t>6) Hipismo</t>
  </si>
  <si>
    <t>equestrian</t>
  </si>
  <si>
    <r>
      <t>Hipismo ou Equitação</t>
    </r>
    <r>
      <rPr>
        <sz val="8"/>
        <color theme="1"/>
        <rFont val="Calibri"/>
        <family val="2"/>
      </rPr>
      <t xml:space="preserve"> que envolve a habilidade de dirigir e andar em cavalos. Muitas vezes associado internacionalmente ao espetáculo de salto e dressage mas também corrida de resistência, volteio, atrelagem, pegging de tenda, vaulting, polo, corridas de cavalos, direção, rodeio e muito mais. Ver também sport=horse_racing.</t>
    </r>
  </si>
  <si>
    <t xml:space="preserve">7) Poliesportiva </t>
  </si>
  <si>
    <t xml:space="preserve">7) Campo ou quadra destinada a prática de vários e diferentes esportes. Pode ser fechado(a) ou aberto(a). </t>
  </si>
  <si>
    <t>multi</t>
  </si>
  <si>
    <t>Usar esta etiqueta para indicar que o sítio pode ser usado para praticar diferentes tipos de esporte/desporto.</t>
  </si>
  <si>
    <t>Esta etiqueta é um atalho para indicar que vários esportes não especificados são praticados no local, no entanto pode usar um ponto-e-vírgula para listar diferentes valores de esporte (para ser mais preciso).</t>
  </si>
  <si>
    <t>8) Tênis</t>
  </si>
  <si>
    <t>tennis</t>
  </si>
  <si>
    <r>
      <t>Ténis (pt) ou tênis (pt-BR)</t>
    </r>
    <r>
      <rPr>
        <sz val="8"/>
        <color theme="1"/>
        <rFont val="Calibri"/>
        <family val="2"/>
      </rPr>
      <t xml:space="preserve"> é um esporte de origem inglesa, disputado em quadras geralmente abertas e de superfícies sintéticas, cimento, saibro ou relva. Participam no jogo dois oponentes ou duas duplas de oponentes, podendo ser mistas (homens e mulheres) ou não. A quadra é dividida em duas meia-quadras por uma rede, e o objetivo do jogo é rebater uma pequena bola para além da rede (para a meia-quadra adversária) com ajuda de uma raquete.</t>
    </r>
  </si>
  <si>
    <t>9) Outros</t>
  </si>
  <si>
    <t xml:space="preserve">9) Outro valor não listado. </t>
  </si>
  <si>
    <t>9pin</t>
  </si>
  <si>
    <r>
      <t>Bolão / Bowling de 9 pinos</t>
    </r>
    <r>
      <rPr>
        <sz val="8"/>
        <color theme="1"/>
        <rFont val="Calibri"/>
        <family val="2"/>
      </rPr>
      <t xml:space="preserve"> é um tipo de bowling jogado principalmente na Europa com apenas 9 pinos.</t>
    </r>
  </si>
  <si>
    <t>Combinações úteis: amenity=bar;pub;restaurant e leisure=bowling_alley</t>
  </si>
  <si>
    <t>Ver também: sport=10pin;bowls;horseshoes</t>
  </si>
  <si>
    <t>10pin</t>
  </si>
  <si>
    <r>
      <t xml:space="preserve">Boliche / Bowling de 10 pinos </t>
    </r>
    <r>
      <rPr>
        <sz val="8"/>
        <color theme="1"/>
        <rFont val="Calibri"/>
        <family val="2"/>
      </rPr>
      <t>é um esporte/desporto em que um jogador, ou "bowler" rola uma bola de boliche por uma pista com o objetivo de marcar pontos, derrubando o maior número possível de pinos. No Canadá, Estados Unidos, Reino Unido e Austrália, o jogo é comumente referido como apenas "Bowling".</t>
    </r>
  </si>
  <si>
    <t>Combinação útil: amenity=bar;pub;restaurant e leisure=bowling_alley</t>
  </si>
  <si>
    <t>Ver Também: sport=9pin;bowls;horseshoes</t>
  </si>
  <si>
    <t>american_football</t>
  </si>
  <si>
    <r>
      <t>Futebol americano</t>
    </r>
    <r>
      <rPr>
        <sz val="8"/>
        <color theme="1"/>
        <rFont val="Calibri"/>
        <family val="2"/>
      </rPr>
      <t xml:space="preserve"> é um esporte/desporto jogado por duas equipes de onze jogadores em um campo retangular com postes em cada extremidade.</t>
    </r>
  </si>
  <si>
    <t>Combinação útil: leisure=pitch;stadium;sports_centre</t>
  </si>
  <si>
    <t>Ver Também: sport=rugby_league;rugby_union;soccer, ou sport=australian_football;canadian_football</t>
  </si>
  <si>
    <t>A etiqueta sport=football é ambígua e geralmente confundida com esta.</t>
  </si>
  <si>
    <t>aikido</t>
  </si>
  <si>
    <t>Aiquidô é uma arte marcial japonesa em que mistura-se o movimento do atacante e redireciona-o, em vez de opô-lo de frente. Combinação útil: amenity=dojo. Ver Também: sport=judo; taekwondo.</t>
  </si>
  <si>
    <t>archery</t>
  </si>
  <si>
    <r>
      <t>Tiro com arco</t>
    </r>
    <r>
      <rPr>
        <sz val="8"/>
        <color theme="1"/>
        <rFont val="Calibri"/>
        <family val="2"/>
      </rPr>
      <t xml:space="preserve"> é a arte, a prática ou a habilidade de impulsionar as flechas com o uso de um arco.</t>
    </r>
  </si>
  <si>
    <t>Combinação útil: leisure=pitch;stadium;sports_centre - Indica que Tiro com arco é o esporte ao qual a instalação se destina. Ver Também: sport=shooting;fencing.</t>
  </si>
  <si>
    <t>athletics</t>
  </si>
  <si>
    <r>
      <t>Atletismo</t>
    </r>
    <r>
      <rPr>
        <sz val="8"/>
        <color theme="1"/>
        <rFont val="Calibri"/>
        <family val="2"/>
      </rPr>
      <t xml:space="preserve"> é um conjunto de esportes que combina vários concursos atléticos com base nas habilidades de correr, pular e arremessar. Atletismo é muitas vezes um conceito amplo, que inclui vários esportes, como corrida na estrada, corta-mato e caminhada. Combinação útil: leisure=track;pitch; stadium. Ver Também: sport=running; cycling.</t>
    </r>
  </si>
  <si>
    <t>australian_football</t>
  </si>
  <si>
    <r>
      <t>Futebol australiano</t>
    </r>
    <r>
      <rPr>
        <sz val="8"/>
        <color theme="1"/>
        <rFont val="Calibri"/>
        <family val="2"/>
      </rPr>
      <t>, um desporto de equipa jogado entre duas equipes de 18 jogadores com uma bola oval em grandes campos de grama (geralmente usado também como um campo de críquete), com quatro postes em cada extremidade. Combinação útil: leisure=pitch; stadium;sports_centre. Ver também: sport=soccer; american_football;canadian_football.</t>
    </r>
  </si>
  <si>
    <t>badminton</t>
  </si>
  <si>
    <r>
      <t>Badminton</t>
    </r>
    <r>
      <rPr>
        <sz val="8"/>
        <color theme="1"/>
        <rFont val="Calibri"/>
        <family val="2"/>
      </rPr>
      <t xml:space="preserve"> um desporto/esporte jogado individualmente ou equipas pares com raquete e volante, o qual tem de passar por uma rede que divide o campo a meio.</t>
    </r>
  </si>
  <si>
    <t>Combinação útil: leisure=pitch;sports_centre</t>
  </si>
  <si>
    <t>Ver também: sport=tennis;paddle_tennis;table_tennis</t>
  </si>
  <si>
    <t>bandy</t>
  </si>
  <si>
    <r>
      <t>Bandy</t>
    </r>
    <r>
      <rPr>
        <sz val="8"/>
        <color theme="1"/>
        <rFont val="Calibri"/>
        <family val="2"/>
      </rPr>
      <t xml:space="preserve"> é um esporte de inverno jogado por equipes, em que os patinadores usam bastões para direcionar uma bola para o gol da equipe adversária. O esporte tem fundo comum com futebol, hóquei no gelo e hóquei em campo. O campo bandy é do mesmo tamanho que um campo de futebol. Joga-se em gelo como hóquei no gelo.</t>
    </r>
  </si>
  <si>
    <t>Combinação útil: leisure=pitch;stadium;sports_centre, surface=*. Ver Também: sport=ice_hockey; soccer; field_hockey.</t>
  </si>
  <si>
    <t>base</t>
  </si>
  <si>
    <r>
      <t>BASE jumping</t>
    </r>
    <r>
      <rPr>
        <sz val="8"/>
        <color theme="1"/>
        <rFont val="Calibri"/>
        <family val="2"/>
      </rPr>
      <t>, é uma atividade que emprega um pára-quedas inicialmente embalado para pular/saltar de objetos/locais fixos. "B.A.S.E." é um acrônimo que representa quatro categorias de objetos fixos: Buildings (edifícios), Antennas (antenas), Spans (pontes) e Earth (terra). Uma abordagem mais à terra para o pára-quedas.</t>
    </r>
  </si>
  <si>
    <t>Combinação útil: building=*, man_made=*, bridge=*, natural=cliff. Ver Também: sport=cliff_diving; free_flying;paragliding.</t>
  </si>
  <si>
    <t>baseball</t>
  </si>
  <si>
    <r>
      <t>Basebol / beisebol</t>
    </r>
    <r>
      <rPr>
        <sz val="8"/>
        <color theme="1"/>
        <rFont val="Calibri"/>
        <family val="2"/>
      </rPr>
      <t xml:space="preserve"> um desporto/esporte de bastão e bola jogado entre 2 equipas de 9 jogadores num campo ou estádio. Cada uma das equipas vai trocando entre quem lança e quem defende.</t>
    </r>
  </si>
  <si>
    <t>Combinação útil: leisure=pitch;stadium;sports_centre, surface=*. Ver também: sport=cricket.</t>
  </si>
  <si>
    <r>
      <t>Basquetebo</t>
    </r>
    <r>
      <rPr>
        <sz val="8"/>
        <color theme="1"/>
        <rFont val="Calibri"/>
        <family val="2"/>
      </rPr>
      <t>l é um esporte jogado por duas equipes de cinco jogadores em uma quadra retangular. Jogado em locais cobertos ou não. Combinação útil: leisure=pitch;.stadium;sports_centre, surface=*. Ver Também: sport=volleyball;.handball.</t>
    </r>
  </si>
  <si>
    <t>beachvolleyball</t>
  </si>
  <si>
    <r>
      <t>Voleibol de praia</t>
    </r>
    <r>
      <rPr>
        <sz val="8"/>
        <color theme="1"/>
        <rFont val="Calibri"/>
        <family val="2"/>
      </rPr>
      <t xml:space="preserve"> é um esporte de equipe jogado por duas equipes de dois jogadores em um campo de areia dividido por uma rede. Combinação útil: leisure=pitch;beach_resort;sports_centre, natural=sand;beach, surface=sand</t>
    </r>
  </si>
  <si>
    <t>Ver Também: sport=volleyball;handball</t>
  </si>
  <si>
    <t>billiards</t>
  </si>
  <si>
    <r>
      <t>Bilhar</t>
    </r>
    <r>
      <rPr>
        <sz val="8"/>
        <color theme="1"/>
        <rFont val="Calibri"/>
        <family val="2"/>
      </rPr>
      <t xml:space="preserve">, também conhecido como </t>
    </r>
    <r>
      <rPr>
        <b/>
        <sz val="8"/>
        <color theme="1"/>
        <rFont val="Calibri"/>
        <family val="2"/>
      </rPr>
      <t>sinuca</t>
    </r>
    <r>
      <rPr>
        <sz val="8"/>
        <color theme="1"/>
        <rFont val="Calibri"/>
        <family val="2"/>
      </rPr>
      <t xml:space="preserve">, são uma grande variedade de jogos de habilidade geralmente jogados com um taco que é usado para tacar bolas de bilhar, movendo-os em torno de uma mesa de bilhar coberta de pano delimitada por almofadas de borracha. </t>
    </r>
    <r>
      <rPr>
        <i/>
        <sz val="8"/>
        <color theme="1"/>
        <rFont val="Calibri"/>
        <family val="2"/>
      </rPr>
      <t>Combinação útil:</t>
    </r>
    <r>
      <rPr>
        <sz val="8"/>
        <color theme="1"/>
        <rFont val="Calibri"/>
        <family val="2"/>
      </rPr>
      <t xml:space="preserve"> leisure</t>
    </r>
    <r>
      <rPr>
        <sz val="8"/>
        <color rgb="FF000000"/>
        <rFont val="Calibri"/>
        <family val="2"/>
      </rPr>
      <t>=</t>
    </r>
    <r>
      <rPr>
        <sz val="8"/>
        <color theme="1"/>
        <rFont val="Calibri"/>
        <family val="2"/>
      </rPr>
      <t>bowling_alley, amenity</t>
    </r>
    <r>
      <rPr>
        <sz val="8"/>
        <color rgb="FF000000"/>
        <rFont val="Calibri"/>
        <family val="2"/>
      </rPr>
      <t>=</t>
    </r>
    <r>
      <rPr>
        <sz val="8"/>
        <color theme="1"/>
        <rFont val="Calibri"/>
        <family val="2"/>
      </rPr>
      <t>bar</t>
    </r>
    <r>
      <rPr>
        <sz val="8"/>
        <color rgb="FF000000"/>
        <rFont val="Calibri"/>
        <family val="2"/>
      </rPr>
      <t>;</t>
    </r>
    <r>
      <rPr>
        <sz val="8"/>
        <color theme="1"/>
        <rFont val="Calibri"/>
        <family val="2"/>
      </rPr>
      <t>pub</t>
    </r>
    <r>
      <rPr>
        <sz val="8"/>
        <color rgb="FF000000"/>
        <rFont val="Calibri"/>
        <family val="2"/>
      </rPr>
      <t>;</t>
    </r>
    <r>
      <rPr>
        <sz val="8"/>
        <color theme="1"/>
        <rFont val="Calibri"/>
        <family val="2"/>
      </rPr>
      <t xml:space="preserve">restaurant. </t>
    </r>
    <r>
      <rPr>
        <i/>
        <sz val="8"/>
        <color theme="1"/>
        <rFont val="Calibri"/>
        <family val="2"/>
      </rPr>
      <t>Ver Também:</t>
    </r>
    <r>
      <rPr>
        <sz val="8"/>
        <color theme="1"/>
        <rFont val="Calibri"/>
        <family val="2"/>
      </rPr>
      <t xml:space="preserve"> </t>
    </r>
    <r>
      <rPr>
        <sz val="10"/>
        <color rgb="FF000000"/>
        <rFont val="Calibri"/>
        <family val="2"/>
      </rPr>
      <t>sport=</t>
    </r>
    <r>
      <rPr>
        <sz val="8"/>
        <color theme="1"/>
        <rFont val="Calibri"/>
        <family val="2"/>
      </rPr>
      <t>darts</t>
    </r>
    <r>
      <rPr>
        <sz val="8"/>
        <color rgb="FF000000"/>
        <rFont val="Calibri"/>
        <family val="2"/>
      </rPr>
      <t>;</t>
    </r>
    <r>
      <rPr>
        <sz val="8"/>
        <color theme="1"/>
        <rFont val="Calibri"/>
        <family val="2"/>
      </rPr>
      <t>10pin</t>
    </r>
    <r>
      <rPr>
        <sz val="8"/>
        <color rgb="FF000000"/>
        <rFont val="Calibri"/>
        <family val="2"/>
      </rPr>
      <t>;</t>
    </r>
    <r>
      <rPr>
        <sz val="8"/>
        <color theme="1"/>
        <rFont val="Calibri"/>
        <family val="2"/>
      </rPr>
      <t>horseshoes</t>
    </r>
    <r>
      <rPr>
        <sz val="8"/>
        <color rgb="FF000000"/>
        <rFont val="Calibri"/>
        <family val="2"/>
      </rPr>
      <t>.</t>
    </r>
  </si>
  <si>
    <t>bmx</t>
  </si>
  <si>
    <r>
      <t>BMX</t>
    </r>
    <r>
      <rPr>
        <sz val="8"/>
        <color theme="1"/>
        <rFont val="Calibri"/>
        <family val="2"/>
      </rPr>
      <t xml:space="preserve"> ou </t>
    </r>
    <r>
      <rPr>
        <b/>
        <sz val="8"/>
        <color theme="1"/>
        <rFont val="Calibri"/>
        <family val="2"/>
      </rPr>
      <t>Bicicross</t>
    </r>
    <r>
      <rPr>
        <sz val="8"/>
        <color theme="1"/>
        <rFont val="Calibri"/>
        <family val="2"/>
      </rPr>
      <t xml:space="preserve"> é um esporte de ciclo realizado em motos de BMX, seja em corridas BMX competitivas ou em BMX de estilo livre, ou então em recreação geral ou corta-mato.</t>
    </r>
  </si>
  <si>
    <r>
      <t xml:space="preserve">  </t>
    </r>
    <r>
      <rPr>
        <i/>
        <sz val="8"/>
        <color theme="1"/>
        <rFont val="Calibri"/>
        <family val="2"/>
      </rPr>
      <t>Combinação útil:</t>
    </r>
    <r>
      <rPr>
        <sz val="8"/>
        <color theme="1"/>
        <rFont val="Calibri"/>
        <family val="2"/>
      </rPr>
      <t xml:space="preserve"> leisure</t>
    </r>
    <r>
      <rPr>
        <sz val="8"/>
        <color rgb="FF000000"/>
        <rFont val="Calibri"/>
        <family val="2"/>
      </rPr>
      <t>=</t>
    </r>
    <r>
      <rPr>
        <sz val="8"/>
        <color theme="1"/>
        <rFont val="Calibri"/>
        <family val="2"/>
      </rPr>
      <t>track</t>
    </r>
    <r>
      <rPr>
        <sz val="8"/>
        <color rgb="FF000000"/>
        <rFont val="Calibri"/>
        <family val="2"/>
      </rPr>
      <t>;</t>
    </r>
    <r>
      <rPr>
        <sz val="8"/>
        <color theme="1"/>
        <rFont val="Calibri"/>
        <family val="2"/>
      </rPr>
      <t>pitch</t>
    </r>
    <r>
      <rPr>
        <sz val="8"/>
        <color rgb="FF000000"/>
        <rFont val="Calibri"/>
        <family val="2"/>
      </rPr>
      <t>;</t>
    </r>
    <r>
      <rPr>
        <sz val="8"/>
        <color theme="1"/>
        <rFont val="Calibri"/>
        <family val="2"/>
      </rPr>
      <t>sports_centre, surface</t>
    </r>
    <r>
      <rPr>
        <sz val="8"/>
        <color rgb="FF000000"/>
        <rFont val="Calibri"/>
        <family val="2"/>
      </rPr>
      <t>=</t>
    </r>
    <r>
      <rPr>
        <sz val="8"/>
        <color theme="1"/>
        <rFont val="Calibri"/>
        <family val="2"/>
      </rPr>
      <t>earth, length</t>
    </r>
    <r>
      <rPr>
        <sz val="8"/>
        <color rgb="FF000000"/>
        <rFont val="Calibri"/>
        <family val="2"/>
      </rPr>
      <t>=*</t>
    </r>
    <r>
      <rPr>
        <sz val="8"/>
        <color theme="1"/>
        <rFont val="Calibri"/>
        <family val="2"/>
      </rPr>
      <t>, lanes</t>
    </r>
    <r>
      <rPr>
        <sz val="8"/>
        <color rgb="FF000000"/>
        <rFont val="Calibri"/>
        <family val="2"/>
      </rPr>
      <t>=*</t>
    </r>
    <r>
      <rPr>
        <sz val="8"/>
        <color theme="1"/>
        <rFont val="Calibri"/>
        <family val="2"/>
      </rPr>
      <t>, surface</t>
    </r>
    <r>
      <rPr>
        <sz val="8"/>
        <color rgb="FF000000"/>
        <rFont val="Calibri"/>
        <family val="2"/>
      </rPr>
      <t>=*.</t>
    </r>
    <r>
      <rPr>
        <sz val="8"/>
        <color theme="1"/>
        <rFont val="Calibri"/>
        <family val="2"/>
      </rPr>
      <t xml:space="preserve"> </t>
    </r>
    <r>
      <rPr>
        <i/>
        <sz val="8"/>
        <color theme="1"/>
        <rFont val="Calibri"/>
        <family val="2"/>
      </rPr>
      <t>Ver Também:</t>
    </r>
    <r>
      <rPr>
        <sz val="8"/>
        <color theme="1"/>
        <rFont val="Calibri"/>
        <family val="2"/>
      </rPr>
      <t xml:space="preserve"> </t>
    </r>
    <r>
      <rPr>
        <sz val="10"/>
        <color rgb="FF000000"/>
        <rFont val="Calibri"/>
        <family val="2"/>
      </rPr>
      <t>sport=</t>
    </r>
    <r>
      <rPr>
        <sz val="8"/>
        <color theme="1"/>
        <rFont val="Calibri"/>
        <family val="2"/>
      </rPr>
      <t>cycling</t>
    </r>
    <r>
      <rPr>
        <sz val="8"/>
        <color rgb="FF000000"/>
        <rFont val="Calibri"/>
        <family val="2"/>
      </rPr>
      <t>.</t>
    </r>
  </si>
  <si>
    <t>bobsleigh</t>
  </si>
  <si>
    <r>
      <t>Bobsleigh, Luge, ou Bobslede</t>
    </r>
    <r>
      <rPr>
        <sz val="8"/>
        <color theme="1"/>
        <rFont val="Calibri"/>
        <family val="2"/>
      </rPr>
      <t xml:space="preserve"> é um esporte de inverno no qual equipes de dois ou quatro, cronometrados, correm trilhas estreitas, torcidas, encadernadas e geladas em um trenó gravitacional.Combinação útil: leisure=track;sports_centre, surface=*</t>
    </r>
  </si>
  <si>
    <t>Ver Também: sport=toboggan, Piste Maps, Winter sports.</t>
  </si>
  <si>
    <t>boules</t>
  </si>
  <si>
    <r>
      <t>Boules (Petanca, lyonnaise, Bocha/Boccie, e bocce volo)</t>
    </r>
    <r>
      <rPr>
        <sz val="8"/>
        <color theme="1"/>
        <rFont val="Calibri"/>
        <family val="2"/>
      </rPr>
      <t xml:space="preserve"> é uma série de vários jogos cujo objetivo comum é atirar bolas de metal o mais próximo possível a uma outra bola de metal mais pequena. NÃO USE esse estilo antigo combinado com a etiqueta type=* para descrever o tipo de jogo. Isto é destinado a especificar o tipo de relação.</t>
    </r>
  </si>
  <si>
    <t>Combinação útil: leisure=pitch;sports_centre, surface=*, Para o tipo de jogo use boules=petanque;lyonnaise;bocce</t>
  </si>
  <si>
    <t>Ver Também: sport=bowls;pelota;10pin, sport=9pin; horseshoes.</t>
  </si>
  <si>
    <t>bowls</t>
  </si>
  <si>
    <r>
      <t>Bowls ou lawn bowls</t>
    </r>
    <r>
      <rPr>
        <sz val="8"/>
        <color theme="1"/>
        <rFont val="Calibri"/>
        <family val="2"/>
      </rPr>
      <t xml:space="preserve"> é um esporte de precisão no qual o objetivo é colocar uma bola assimétrica (chamada </t>
    </r>
    <r>
      <rPr>
        <i/>
        <sz val="8"/>
        <color theme="1"/>
        <rFont val="Calibri"/>
        <family val="2"/>
      </rPr>
      <t>bowl</t>
    </r>
    <r>
      <rPr>
        <sz val="8"/>
        <color theme="1"/>
        <rFont val="Calibri"/>
        <family val="2"/>
      </rPr>
      <t xml:space="preserve">) mais próxima de uma bola branca (chamada </t>
    </r>
    <r>
      <rPr>
        <i/>
        <sz val="8"/>
        <color theme="1"/>
        <rFont val="Calibri"/>
        <family val="2"/>
      </rPr>
      <t>jacky</t>
    </r>
    <r>
      <rPr>
        <sz val="8"/>
        <color theme="1"/>
        <rFont val="Calibri"/>
        <family val="2"/>
      </rPr>
      <t xml:space="preserve"> ou </t>
    </r>
    <r>
      <rPr>
        <i/>
        <sz val="8"/>
        <color theme="1"/>
        <rFont val="Calibri"/>
        <family val="2"/>
      </rPr>
      <t>kitty</t>
    </r>
    <r>
      <rPr>
        <sz val="8"/>
        <color theme="1"/>
        <rFont val="Calibri"/>
        <family val="2"/>
      </rPr>
      <t xml:space="preserve"> ou </t>
    </r>
    <r>
      <rPr>
        <i/>
        <sz val="8"/>
        <color theme="1"/>
        <rFont val="Calibri"/>
        <family val="2"/>
      </rPr>
      <t>sweetie</t>
    </r>
    <r>
      <rPr>
        <sz val="8"/>
        <color theme="1"/>
        <rFont val="Calibri"/>
        <family val="2"/>
      </rPr>
      <t>). É praticada em várias superfícies (ao ar livre ou cobertas). Lawn bowls é parecido com bocha e petanca e é mais popular em países da Comunidade Britânica, como Austrália, Canadá, Nova Zelândia e Reino Unido.Combinação útil: leisure=pitch; stadium; sports_centre, surface=*. Ver Também: sport=boules; pelota;10pin, sport=9pin; horseshoes.</t>
    </r>
  </si>
  <si>
    <t>boxing</t>
  </si>
  <si>
    <r>
      <t>Boxe ou pugilismo</t>
    </r>
    <r>
      <rPr>
        <sz val="8"/>
        <color theme="1"/>
        <rFont val="Calibri"/>
        <family val="2"/>
      </rPr>
      <t>, é um esporte de combate jogado em um ringue de boxe em que duas pessoas se envolvem em uma disputa de força, velocidade, reflexos, resistência e vontade, jogando socos com mãos enluvadas entre si.</t>
    </r>
  </si>
  <si>
    <t>Combinação útil: leisure=stadium;sports_centre;pitch, surface=*. Ver Também: sport=aikido;fencing;athletics.</t>
  </si>
  <si>
    <t>canadian_football</t>
  </si>
  <si>
    <t>Futebol Canadiano/Canadense (CFL) é uma forma de futebol de grade jogada no Canadá, no qual duas equipes de 12 jogadores competem para o controle territorial de um campo de jogo chamado de campo. No Canada, o termo futebol pode referir-se tanto ao futebol Canadiano quanto ao Americano, ou ambos esportes especificamente, dependendo do contexto. Combinação útil: leisure=pitch;stadium;sports_centre e surface=*. Ver Também: sport=american_football; australian_football; rugby_league, sport=soccer; rugby_union.</t>
  </si>
  <si>
    <t>canoe</t>
  </si>
  <si>
    <r>
      <t>Canoagem e Caiaque</t>
    </r>
    <r>
      <rPr>
        <sz val="8"/>
        <color theme="1"/>
        <rFont val="Calibri"/>
        <family val="2"/>
      </rPr>
      <t xml:space="preserve"> são barcos estreitos de propulsão humana, projetados principalmente para ser movidos manualmente por meio de uma pá para uso de corridas, canoagem em corredeiras, passeios e acampamentos, estilo livre e recreação geral. O uso pretendido da canoa dita sua forma de casco e material de construção.</t>
    </r>
  </si>
  <si>
    <t>Combinação útil: landuse=recreation_ground, leisure=sports_centre, amenity=canoe_hire;boat_rental, club=*, shop=*.Ver Também: sport=water_ski;swimming;surfing.</t>
  </si>
  <si>
    <t>chess</t>
  </si>
  <si>
    <r>
      <t>Xadrez</t>
    </r>
    <r>
      <rPr>
        <sz val="8"/>
        <color theme="1"/>
        <rFont val="Calibri"/>
        <family val="2"/>
      </rPr>
      <t xml:space="preserve"> é um jogo de estratégia de 2 jogadores num tabuleiro de xadrez. No contexto do OpenStreetMap apenas se usa esta etiqueta para locais fixos de xadrez no chão que existem em alguns sítios ao ar livre, normalmente em parques. Combinação útil: leisure=pitch;picnic_table</t>
    </r>
  </si>
  <si>
    <t>Ver também: club=chess.</t>
  </si>
  <si>
    <t>cliff_diving</t>
  </si>
  <si>
    <r>
      <t>Salto ornamental</t>
    </r>
    <r>
      <rPr>
        <sz val="8"/>
        <color theme="1"/>
        <rFont val="Calibri"/>
        <family val="2"/>
      </rPr>
      <t xml:space="preserve"> não competitivo consiste em saltar de um penhasco ou uma rocha para a água. Tal mergulho não competitivo pode ocorrer em ambientes fechados e abertos. O mergulho ao ar livre geralmente ocorre de penhascos ou outras formações rochosas diretamente em água fresca ou salgada. No entanto, as plataformas de mergulho artificiais às vezes são construídas em destinos de natação populares. O mergulho ao ar livre requer conhecimento da profundidade da água e das correntes, uma vez que as condições podem ser perigosas.</t>
    </r>
  </si>
  <si>
    <t>Combinação útil: natural=cliff, height=*, depth=*, tidal=*, surface=*, note=*. Ver Também: sport=climbing;swimming.</t>
  </si>
  <si>
    <t>climbing</t>
  </si>
  <si>
    <r>
      <t>Escalada em rochas</t>
    </r>
    <r>
      <rPr>
        <sz val="8"/>
        <color theme="1"/>
        <rFont val="Calibri"/>
        <family val="2"/>
      </rPr>
      <t xml:space="preserve"> marca elementos para representar locais de escalada naturais (áreas de escalada, setores, penhascos, salões, cachoeiras congeladas, etc.) ou escalas artificiais (paredes de escalada, escalada interior, etc.).</t>
    </r>
  </si>
  <si>
    <t>Combinação útil: landuse=recreation_ground, leisure=sports_centre, surface=*</t>
  </si>
  <si>
    <t>Ver Também: name=*, ele=*, website=*, url=*, opening_hours=*, fee=*.</t>
  </si>
  <si>
    <t>climbing_adventure</t>
  </si>
  <si>
    <r>
      <t>Arborismo</t>
    </r>
    <r>
      <rPr>
        <sz val="8"/>
        <color theme="1"/>
        <rFont val="Calibri"/>
        <family val="2"/>
      </rPr>
      <t xml:space="preserve"> é um tipo de esporte recreativo em que as pessoas conseguem acessórios para caminhadas na montanha e escaladas, caminhadas ou moverem-se de outra forma em fios pré-construídos e outros objetos acima das árvores usando equipamentos de segurança. Estes geralmente são abertos para todos, inclusive crianças e não requerem habilidades especiais além de uma boa condição física.Combinação útil: landuse=recreation_ground, leisure=sports_centre. Ver Também: sport=climbing.</t>
    </r>
  </si>
  <si>
    <t>cockfighting</t>
  </si>
  <si>
    <t>Briga de galos, ou rinha é um esporte de espectadores comum em muitos países, em que consiste em colocar dois galos para brigarem, mantidos em um anel chamado de rinha.Combinação útil: leisure=pitch para ringues informais.</t>
  </si>
  <si>
    <t>cricket</t>
  </si>
  <si>
    <r>
      <t>Críquete</t>
    </r>
    <r>
      <rPr>
        <sz val="8"/>
        <color theme="1"/>
        <rFont val="Calibri"/>
        <family val="2"/>
      </rPr>
      <t xml:space="preserve"> é um esporte de bastão e bola disputado por duas equipes, geralmente de onze jogadores, cada um em um campo de cricket de grama grande. Joga-se em um largo campo oval gramado. </t>
    </r>
    <r>
      <rPr>
        <i/>
        <sz val="8"/>
        <color theme="1"/>
        <rFont val="Calibri"/>
        <family val="2"/>
      </rPr>
      <t>Combinação útil:</t>
    </r>
    <r>
      <rPr>
        <sz val="8"/>
        <color theme="1"/>
        <rFont val="Calibri"/>
        <family val="2"/>
      </rPr>
      <t xml:space="preserve"> leisure</t>
    </r>
    <r>
      <rPr>
        <sz val="8"/>
        <color rgb="FF000000"/>
        <rFont val="Calibri"/>
        <family val="2"/>
      </rPr>
      <t>=</t>
    </r>
    <r>
      <rPr>
        <sz val="8"/>
        <color theme="1"/>
        <rFont val="Calibri"/>
        <family val="2"/>
      </rPr>
      <t>pitch</t>
    </r>
    <r>
      <rPr>
        <sz val="8"/>
        <color rgb="FF000000"/>
        <rFont val="Calibri"/>
        <family val="2"/>
      </rPr>
      <t xml:space="preserve">; </t>
    </r>
    <r>
      <rPr>
        <sz val="8"/>
        <color theme="1"/>
        <rFont val="Calibri"/>
        <family val="2"/>
      </rPr>
      <t>stadium</t>
    </r>
    <r>
      <rPr>
        <sz val="8"/>
        <color rgb="FF000000"/>
        <rFont val="Calibri"/>
        <family val="2"/>
      </rPr>
      <t>;</t>
    </r>
    <r>
      <rPr>
        <sz val="8"/>
        <color theme="1"/>
        <rFont val="Calibri"/>
        <family val="2"/>
      </rPr>
      <t>sports_centre, landuse</t>
    </r>
    <r>
      <rPr>
        <sz val="8"/>
        <color rgb="FF000000"/>
        <rFont val="Calibri"/>
        <family val="2"/>
      </rPr>
      <t>=</t>
    </r>
    <r>
      <rPr>
        <sz val="8"/>
        <color theme="1"/>
        <rFont val="Calibri"/>
        <family val="2"/>
      </rPr>
      <t>recreation_ground, surface</t>
    </r>
    <r>
      <rPr>
        <sz val="8"/>
        <color rgb="FF000000"/>
        <rFont val="Calibri"/>
        <family val="2"/>
      </rPr>
      <t>=*.</t>
    </r>
    <r>
      <rPr>
        <sz val="8"/>
        <color theme="1"/>
        <rFont val="Calibri"/>
        <family val="2"/>
      </rPr>
      <t xml:space="preserve"> </t>
    </r>
    <r>
      <rPr>
        <i/>
        <sz val="8"/>
        <color theme="1"/>
        <rFont val="Calibri"/>
        <family val="2"/>
      </rPr>
      <t>Ver Também:</t>
    </r>
    <r>
      <rPr>
        <sz val="8"/>
        <color theme="1"/>
        <rFont val="Calibri"/>
        <family val="2"/>
      </rPr>
      <t xml:space="preserve"> </t>
    </r>
    <r>
      <rPr>
        <sz val="10"/>
        <color rgb="FF000000"/>
        <rFont val="Calibri"/>
        <family val="2"/>
      </rPr>
      <t>sport=</t>
    </r>
    <r>
      <rPr>
        <sz val="8"/>
        <color theme="1"/>
        <rFont val="Calibri"/>
        <family val="2"/>
      </rPr>
      <t>baseball</t>
    </r>
    <r>
      <rPr>
        <sz val="8"/>
        <color rgb="FF000000"/>
        <rFont val="Calibri"/>
        <family val="2"/>
      </rPr>
      <t>.</t>
    </r>
  </si>
  <si>
    <t>croquet</t>
  </si>
  <si>
    <r>
      <t>Croquet</t>
    </r>
    <r>
      <rPr>
        <sz val="8"/>
        <color theme="1"/>
        <rFont val="Calibri"/>
        <family val="2"/>
      </rPr>
      <t xml:space="preserve"> ou </t>
    </r>
    <r>
      <rPr>
        <b/>
        <sz val="8"/>
        <color theme="1"/>
        <rFont val="Calibri"/>
        <family val="2"/>
      </rPr>
      <t>cróquete</t>
    </r>
    <r>
      <rPr>
        <sz val="8"/>
        <color theme="1"/>
        <rFont val="Calibri"/>
        <family val="2"/>
      </rPr>
      <t xml:space="preserve"> (ou croqué, no Brasil) é um jogo de recreação, sendo posteriormente transformado em esporte, que constitui em golpear bolas de madeira ou plástico através de arcos encaixados no campo de jogo. Combinação útil: leisure=pitch;stadium;sports_centre, landuse=recreation_ground, surface=*</t>
    </r>
  </si>
  <si>
    <t>Ver Também: sport=field_hockey.</t>
  </si>
  <si>
    <t>curling</t>
  </si>
  <si>
    <r>
      <t>Curling</t>
    </r>
    <r>
      <rPr>
        <sz val="8"/>
        <color theme="1"/>
        <rFont val="Calibri"/>
        <family val="2"/>
      </rPr>
      <t xml:space="preserve"> é um esporte em que os jogadores deslizam pedras em uma superfície de gelo em direção a uma área alvo que é segmentada em quatro anéis concêntricos. Está relacionado com bowls, boules e shuffleboard. Indicar que curling é o esporte para o qual a instalação está prevista.</t>
    </r>
  </si>
  <si>
    <t>Ver Também: sport=ice_stock;bowls;boules, surface=*.</t>
  </si>
  <si>
    <t>cicling</t>
  </si>
  <si>
    <r>
      <t>Ciclismo</t>
    </r>
    <r>
      <rPr>
        <sz val="8"/>
        <color theme="1"/>
        <rFont val="Calibri"/>
        <family val="2"/>
      </rPr>
      <t>, também conhecido como biciclismo, Mountain biking ou biking, é o uso de bicicletas para transporte, recreação ou esporte. Combinação útil: leisure=track; stadium;sports_centre, surface=*.</t>
    </r>
  </si>
  <si>
    <t>darts</t>
  </si>
  <si>
    <r>
      <t>Dardos</t>
    </r>
    <r>
      <rPr>
        <sz val="8"/>
        <color theme="1"/>
        <rFont val="Calibri"/>
        <family val="2"/>
      </rPr>
      <t xml:space="preserve"> é uma forma de jogo de lançamento em que pequenos dardos são jogados em um alvo circular (tábua de dardos) fixado a uma parede. Combinação útil: amenity=bar; pub; restaurant, leisure=bowling_alley. Ver Também: sport=billiards;10pin; horseshoes.</t>
    </r>
  </si>
  <si>
    <t>dog_racing</t>
  </si>
  <si>
    <r>
      <t>Corrida de galgos</t>
    </r>
    <r>
      <rPr>
        <sz val="8"/>
        <color theme="1"/>
        <rFont val="Calibri"/>
        <family val="2"/>
      </rPr>
      <t xml:space="preserve"> é o tipo mais comum deste esporte com cães. Existem outros esportes que envolvem corridas de cães, como Dogsled, Dachshund, Dog scootering, Lure coursing e Skijoring. Combinação útil: leisure=track;stadium;sports_centre, surface=*. Ver Também: sport=horse_racing.</t>
    </r>
  </si>
  <si>
    <t>fencing</t>
  </si>
  <si>
    <r>
      <t>Esgrima</t>
    </r>
    <r>
      <rPr>
        <sz val="8"/>
        <color theme="1"/>
        <rFont val="Calibri"/>
        <family val="2"/>
      </rPr>
      <t xml:space="preserve"> é a arte marcial de lutar com lâminas. A versão mais comum do esgrima hoje, também chamada de esgrima olímpica ou esgrima competitiva, está dividida em três categorias de armas: florete, sabre e sabre. O esgrima clássico usa as mesmas três armas, mas aborda a vedação como uma arte marcial. Combinação útil: leisure=pitch; stadium;sports_centre, surface=*. Ver Também: sport=boxing; wrestling.</t>
    </r>
  </si>
  <si>
    <t>field_hockey</t>
  </si>
  <si>
    <r>
      <t>Hóquei em campo</t>
    </r>
    <r>
      <rPr>
        <sz val="8"/>
        <color theme="1"/>
        <rFont val="Calibri"/>
        <family val="2"/>
      </rPr>
      <t xml:space="preserve"> é um esporte em equipe da família do hóquei. Os jogadores usam varas feitas de madeira ou fibra de vidro para atingir uma bola redonda, dura e de borracha. O jogo pode ser jogado em um campo de grama ou um campo de relva, bem como uma superfície sintética.</t>
    </r>
  </si>
  <si>
    <t>Combinação útil: leisure=pitch;sports_centre;stadium</t>
  </si>
  <si>
    <t>Ver Também: sport=ice_hockey;ice_skating</t>
  </si>
  <si>
    <t>free_flying</t>
  </si>
  <si>
    <r>
      <t>Asa-delta e/ou Paragliding</t>
    </r>
    <r>
      <rPr>
        <sz val="8"/>
        <color theme="1"/>
        <rFont val="Calibri"/>
        <family val="2"/>
      </rPr>
      <t xml:space="preserve"> são tipos de aeronaves que se deslocam sem motores e com propulsão a partir do impulso do corpo. Paragliding/asa-delta/... decolagem, pousos, reboques etc. e amenidades e propriedades relacionadas.</t>
    </r>
  </si>
  <si>
    <t>gaelic_games</t>
  </si>
  <si>
    <r>
      <t xml:space="preserve">Jogos gaélicos </t>
    </r>
    <r>
      <rPr>
        <sz val="8"/>
        <color theme="1"/>
        <rFont val="Calibri"/>
        <family val="2"/>
      </rPr>
      <t>tais como Hurling, futebol gaélico, Camogie, predominantemente jogados na Irlanda. Para marcar desportos individuais nesta categoria, veja a página da etiqueta.</t>
    </r>
  </si>
  <si>
    <t>golf</t>
  </si>
  <si>
    <r>
      <t xml:space="preserve">Golfe </t>
    </r>
    <r>
      <rPr>
        <sz val="8"/>
        <color theme="1"/>
        <rFont val="Calibri"/>
        <family val="2"/>
      </rPr>
      <t>é um esporte no qual os jogadores usam diversos tipos de tacos para arremessar uma bola para uma série de buracos numa vasta extensão de terreno, usando o menor número possível de tacadas.</t>
    </r>
    <r>
      <rPr>
        <sz val="10"/>
        <color theme="1"/>
        <rFont val="Courier New"/>
        <family val="3"/>
      </rPr>
      <t xml:space="preserve"> </t>
    </r>
    <r>
      <rPr>
        <sz val="8"/>
        <color theme="1"/>
        <rFont val="Calibri"/>
        <family val="2"/>
      </rPr>
      <t>Para cursos de golfe, use leisure=golf_course.</t>
    </r>
  </si>
  <si>
    <t>gymnastics</t>
  </si>
  <si>
    <r>
      <t xml:space="preserve">A </t>
    </r>
    <r>
      <rPr>
        <b/>
        <sz val="8"/>
        <color theme="1"/>
        <rFont val="Calibri"/>
        <family val="2"/>
      </rPr>
      <t>ginástica</t>
    </r>
    <r>
      <rPr>
        <sz val="8"/>
        <color theme="1"/>
        <rFont val="Calibri"/>
        <family val="2"/>
      </rPr>
      <t xml:space="preserve"> é um conceito que engloba modalidades competitivas e não competitivas e envolve a prática de uma série de movimentos exigentes de força, flexibilidade e coordenação motora para fins únicos de aperfeiçoamento físico e mental.</t>
    </r>
  </si>
  <si>
    <t>handball</t>
  </si>
  <si>
    <r>
      <t>Handebol</t>
    </r>
    <r>
      <rPr>
        <sz val="8"/>
        <color theme="1"/>
        <rFont val="Calibri"/>
        <family val="2"/>
      </rPr>
      <t xml:space="preserve"> (também conhecido como andebol de equipa, handebol olímpico, andebol de equipa europeia, andebol europeu ou bola de Borden) é um desporto de equipa em que duas equipas de sete jogadores cada (seis jogadores de campo e um guarda-redes) passam a bola para a bola. objetivo do outro time.</t>
    </r>
  </si>
  <si>
    <t>hapkido</t>
  </si>
  <si>
    <r>
      <t>Hapkidô</t>
    </r>
    <r>
      <rPr>
        <sz val="8"/>
        <color theme="1"/>
        <rFont val="Calibri"/>
        <family val="2"/>
      </rPr>
      <t xml:space="preserve"> é uma arte marcial coreana dinâmica e altamente eclética. É uma forma de autodefesa que emprega fechaduras conjuntas, técnicas de luta e golpes de outras artes marciais, bem como chutes, socos e outras formas de de ataque. </t>
    </r>
    <r>
      <rPr>
        <i/>
        <sz val="8"/>
        <color theme="1"/>
        <rFont val="Calibri"/>
        <family val="2"/>
      </rPr>
      <t>Combinação útil:</t>
    </r>
    <r>
      <rPr>
        <sz val="8"/>
        <color theme="1"/>
        <rFont val="Calibri"/>
        <family val="2"/>
      </rPr>
      <t xml:space="preserve"> amenity</t>
    </r>
    <r>
      <rPr>
        <sz val="8"/>
        <color rgb="FF000000"/>
        <rFont val="Calibri"/>
        <family val="2"/>
      </rPr>
      <t>=</t>
    </r>
    <r>
      <rPr>
        <sz val="8"/>
        <color theme="1"/>
        <rFont val="Calibri"/>
        <family val="2"/>
      </rPr>
      <t xml:space="preserve">dojo. </t>
    </r>
    <r>
      <rPr>
        <i/>
        <sz val="8"/>
        <color theme="1"/>
        <rFont val="Calibri"/>
        <family val="2"/>
      </rPr>
      <t>Ver Também:</t>
    </r>
    <r>
      <rPr>
        <sz val="8"/>
        <color theme="1"/>
        <rFont val="Calibri"/>
        <family val="2"/>
      </rPr>
      <t xml:space="preserve"> </t>
    </r>
    <r>
      <rPr>
        <sz val="10"/>
        <color rgb="FF000000"/>
        <rFont val="Calibri"/>
        <family val="2"/>
      </rPr>
      <t>sport=</t>
    </r>
    <r>
      <rPr>
        <sz val="8"/>
        <color theme="1"/>
        <rFont val="Calibri"/>
        <family val="2"/>
      </rPr>
      <t>aikido</t>
    </r>
    <r>
      <rPr>
        <sz val="8"/>
        <color rgb="FF000000"/>
        <rFont val="Calibri"/>
        <family val="2"/>
      </rPr>
      <t>;</t>
    </r>
    <r>
      <rPr>
        <sz val="8"/>
        <color theme="1"/>
        <rFont val="Calibri"/>
        <family val="2"/>
      </rPr>
      <t>judo</t>
    </r>
    <r>
      <rPr>
        <sz val="8"/>
        <color rgb="FF000000"/>
        <rFont val="Calibri"/>
        <family val="2"/>
      </rPr>
      <t>;</t>
    </r>
    <r>
      <rPr>
        <sz val="8"/>
        <color theme="1"/>
        <rFont val="Calibri"/>
        <family val="2"/>
      </rPr>
      <t>taekwondo</t>
    </r>
    <r>
      <rPr>
        <sz val="8"/>
        <color rgb="FF000000"/>
        <rFont val="Calibri"/>
        <family val="2"/>
      </rPr>
      <t>.</t>
    </r>
  </si>
  <si>
    <t>horseshoes</t>
  </si>
  <si>
    <r>
      <t>Horseshoes</t>
    </r>
    <r>
      <rPr>
        <sz val="8"/>
        <color theme="1"/>
        <rFont val="Calibri"/>
        <family val="2"/>
      </rPr>
      <t xml:space="preserve"> é um jogo de grama jogado entre duas pessoas (ou duas equipes de duas pessoas) usando quatro ferraduras e dois alvos de arremesso (estacas) colocados em uma área de gramado ou caixa de areia. O jogo é jogado pelos jogadores alternando voltas jogando ferraduras em estacas no chão, que são tradicionalmente colocadas a 40 pés (12 m) de distância. Os jogos modernos usam um bar mais estilizado em forma de U, com cerca de duas vezes o tamanho de uma ferradura real.</t>
    </r>
  </si>
  <si>
    <t>horse_racing</t>
  </si>
  <si>
    <r>
      <t>Turfe</t>
    </r>
    <r>
      <rPr>
        <sz val="8"/>
        <color theme="1"/>
        <rFont val="Calibri"/>
        <family val="2"/>
      </rPr>
      <t>. Foi proposta a fusão desta etiqueta com sport=equestrian.</t>
    </r>
  </si>
  <si>
    <t>ice_hockey</t>
  </si>
  <si>
    <r>
      <t>Hóquei no gelo</t>
    </r>
    <r>
      <rPr>
        <sz val="8"/>
        <color theme="1"/>
        <rFont val="Calibri"/>
        <family val="2"/>
      </rPr>
      <t xml:space="preserve"> é um esporte de equipe jogado no gelo em que duas equipes de patinadores usam bastões para disparar um disco duro de hóquei de borracha na rede do adversário para marcar pontos. Combinação útil: leisure=ice_rink;stadium;sports_centre. Ver Também: sport=field_hockey;ice_skating.</t>
    </r>
  </si>
  <si>
    <t>ice_skating</t>
  </si>
  <si>
    <r>
      <t>Patinagem no gelo</t>
    </r>
    <r>
      <rPr>
        <sz val="8"/>
        <color theme="1"/>
        <rFont val="Calibri"/>
        <family val="2"/>
      </rPr>
      <t xml:space="preserve"> é um esporte ou passatempo, movendo-se no gelo enquanto usa patins de gelo.</t>
    </r>
  </si>
  <si>
    <t>Combinação útil: leisure=ice_rink;sports_centre;pitch</t>
  </si>
  <si>
    <t>Ver Também: sport=ice_hockey;roller_skating</t>
  </si>
  <si>
    <t>A etiqueta de desambiguação sport=skating por vezes é confundida com esta.</t>
  </si>
  <si>
    <t>ice_stock</t>
  </si>
  <si>
    <t>Ice stock sport, também conhecido como eisstock, é um esporte de inverno, um pouco semelhante ao [W] Curling.</t>
  </si>
  <si>
    <t>Ver Também: sport=curling.</t>
  </si>
  <si>
    <t>judo</t>
  </si>
  <si>
    <r>
      <t xml:space="preserve">Judô </t>
    </r>
    <r>
      <rPr>
        <sz val="8"/>
        <color theme="1"/>
        <rFont val="Calibri"/>
        <family val="2"/>
      </rPr>
      <t>(pt-BR) ou judo (pt) (</t>
    </r>
    <r>
      <rPr>
        <sz val="8"/>
        <color theme="1"/>
        <rFont val="MS Gothic"/>
        <family val="3"/>
      </rPr>
      <t>柔道</t>
    </r>
    <r>
      <rPr>
        <sz val="8"/>
        <color theme="1"/>
        <rFont val="Calibri"/>
        <family val="2"/>
      </rPr>
      <t>, Jūdō?, caminho suave, ou caminho da suavidade) é uma arte marcial,[1] praticada como esporte de combate e fundada por Jigoro Kano em 1882. Os seus principais objetivos são fortalecer o físico, a mente e o espírito de forma integrada, além de desenvolver técnicas de defesa pessoal.[2]</t>
    </r>
  </si>
  <si>
    <t>karting</t>
  </si>
  <si>
    <r>
      <t>Kartismo</t>
    </r>
    <r>
      <rPr>
        <sz val="8"/>
        <color theme="1"/>
        <rFont val="Calibri"/>
        <family val="2"/>
      </rPr>
      <t>. é uma variante de automobilismo sobre veículos simples, de quatro rodas, micromonopostos dotados de motores de dois ou quatro tempos, refrigerados a água ou a ar, conhecidos como karts. Quando usando junto com highway=raceway, por favor, adicione a etiqueta area=no, caso contrário, a pista não Kart não irá renderizar. Ver Também sport=motor;motocross.</t>
    </r>
  </si>
  <si>
    <t>kitesurfing</t>
  </si>
  <si>
    <r>
      <t>Kitesurf</t>
    </r>
    <r>
      <rPr>
        <sz val="8"/>
        <color theme="1"/>
        <rFont val="Calibri"/>
        <family val="2"/>
      </rPr>
      <t>, kiteboarding ou mesmo flysurf é um desporto aquático que utiliza uma pipa (comumente chamada pelos praticantes de kite) e uma prancha com ou sem alças (uma estrutura de suporte para os pés). A pessoa, com a pipa presa à cintura através de um dispositivo chamado trapézio, coloca-se em cima da prancha, comanda o kite com a barra, e sobre a água, é impulsionada pelo vento que atinge pipa. Ao controlá-lo, através de uma barra, consegue se deslocar ( orçar ou arribar) escolhendo um trajeto, pegando ondas ou realizando saltos. Este esporte, relativamente recente, encontra-se num momento de grande popularidade e em crescente prática no Brasil, e no mundo.</t>
    </r>
  </si>
  <si>
    <t>korfball</t>
  </si>
  <si>
    <r>
      <t>Corfebol</t>
    </r>
    <r>
      <rPr>
        <sz val="8"/>
        <color theme="1"/>
        <rFont val="Calibri"/>
        <family val="2"/>
      </rPr>
      <t xml:space="preserve"> é um esporte coletivo misto, de contato físico controlado, praticado principalmente na Europa, tendo sido inventado na Holanda e que vem em franca expansão pelo mundo.</t>
    </r>
  </si>
  <si>
    <t>model_aerodrome</t>
  </si>
  <si>
    <r>
      <t xml:space="preserve">Uma </t>
    </r>
    <r>
      <rPr>
        <b/>
        <sz val="8"/>
        <color theme="1"/>
        <rFont val="Calibri"/>
        <family val="2"/>
      </rPr>
      <t>aeronave controlada por rádio</t>
    </r>
    <r>
      <rPr>
        <sz val="8"/>
        <color theme="1"/>
        <rFont val="Calibri"/>
        <family val="2"/>
      </rPr>
      <t xml:space="preserve"> (geralmente chamada de avião RC ou avião RC) é uma pequena máquina voadora que é controlada remotamente por um operador no solo usando um transmissor de rádio portátil. </t>
    </r>
  </si>
  <si>
    <t>motocross</t>
  </si>
  <si>
    <r>
      <t>Motocross</t>
    </r>
    <r>
      <rPr>
        <sz val="8"/>
        <color theme="1"/>
        <rFont val="Calibri"/>
        <family val="2"/>
      </rPr>
      <t xml:space="preserve"> é uma forma de corrida de moto realizada em circuitos fechados de corta-mato. Ver Também sport=motor;karting.</t>
    </r>
  </si>
  <si>
    <t>motor</t>
  </si>
  <si>
    <t>Esportes/desportos motorizados. Ver Também sport=karting;motocross.</t>
  </si>
  <si>
    <t>netball</t>
  </si>
  <si>
    <r>
      <t>Netball</t>
    </r>
    <r>
      <rPr>
        <sz val="8"/>
        <color theme="1"/>
        <rFont val="Calibri"/>
        <family val="2"/>
      </rPr>
      <t xml:space="preserve"> é um esporte/desporto em equipe disputado por dois times em uma quadra retangular.</t>
    </r>
    <r>
      <rPr>
        <sz val="10"/>
        <color theme="1"/>
        <rFont val="Courier New"/>
        <family val="3"/>
      </rPr>
      <t xml:space="preserve"> </t>
    </r>
    <r>
      <rPr>
        <sz val="8"/>
        <color theme="1"/>
        <rFont val="Calibri"/>
        <family val="2"/>
      </rPr>
      <t>Netbol é um desporto muito popular nos países da Commonwealth, praticado principalmente por mulheres. É jogado entre 2 equipas de 7 jogadores cada. O esporte antigamente era conhecido como '' Basqueteball de mulheres''.</t>
    </r>
  </si>
  <si>
    <t>obstacle_course</t>
  </si>
  <si>
    <r>
      <t>Corrida de obstáculos</t>
    </r>
    <r>
      <rPr>
        <sz val="8"/>
        <color theme="1"/>
        <rFont val="Calibri"/>
        <family val="2"/>
      </rPr>
      <t>. Uma série de obstáculos físicos desafiadores, em que um indivíduo ou equipe deve navegar um circuito enquanto são cronometrados.</t>
    </r>
  </si>
  <si>
    <t>orienteering</t>
  </si>
  <si>
    <r>
      <t>Orientação</t>
    </r>
    <r>
      <rPr>
        <sz val="8"/>
        <color theme="1"/>
        <rFont val="Calibri"/>
        <family val="2"/>
      </rPr>
      <t>. Esporte/desporto de navegação com mapa e bússola.</t>
    </r>
  </si>
  <si>
    <t>paddle_tennis</t>
  </si>
  <si>
    <r>
      <t>Paddle Tennis</t>
    </r>
    <r>
      <rPr>
        <sz val="8"/>
        <color theme="1"/>
        <rFont val="Calibri"/>
        <family val="2"/>
      </rPr>
      <t xml:space="preserve"> é um jogo adaptado do tênis e jogado por mais de um século. Comparado ao tênis, a quadra é menor e não tem pistas duplas, e a rede é menor. O paddle é jogado com um remo sólido ao contrário de uma raquete, e uma bola de tênis despressurizada é usada.</t>
    </r>
  </si>
  <si>
    <t>parachuting</t>
  </si>
  <si>
    <r>
      <t>Paraquedismo</t>
    </r>
    <r>
      <rPr>
        <sz val="8"/>
        <color theme="1"/>
        <rFont val="Calibri"/>
        <family val="2"/>
      </rPr>
      <t xml:space="preserve"> é praticado por desportistas (paraquedistas) que saltam de aeronaves, fazendo uso de um paraquedas.</t>
    </r>
  </si>
  <si>
    <t>paragliding</t>
  </si>
  <si>
    <t>Parapente. O parapente é o esporte de aventura recreativo e competitivo de parapentes.</t>
  </si>
  <si>
    <t>pelota</t>
  </si>
  <si>
    <r>
      <t>Pelota</t>
    </r>
    <r>
      <rPr>
        <sz val="8"/>
        <color theme="1"/>
        <rFont val="Calibri"/>
        <family val="2"/>
      </rPr>
      <t>. Nome espanhol para uma série de jogos de bola (Baseball, Pelota basca, Bocha, Jai alai, Pilota valenciana).</t>
    </r>
  </si>
  <si>
    <t>racquet</t>
  </si>
  <si>
    <r>
      <t>Raquetebol</t>
    </r>
    <r>
      <rPr>
        <sz val="8"/>
        <color theme="1"/>
        <rFont val="Calibri"/>
        <family val="2"/>
      </rPr>
      <t>. Nome do grupo de esportes que são jogados com uma raquete.</t>
    </r>
  </si>
  <si>
    <t>rc_car</t>
  </si>
  <si>
    <r>
      <t xml:space="preserve">Os </t>
    </r>
    <r>
      <rPr>
        <b/>
        <sz val="8"/>
        <color theme="1"/>
        <rFont val="Calibri"/>
        <family val="2"/>
      </rPr>
      <t>carros controlados por rádio</t>
    </r>
    <r>
      <rPr>
        <sz val="8"/>
        <color theme="1"/>
        <rFont val="Calibri"/>
        <family val="2"/>
      </rPr>
      <t xml:space="preserve"> (ou R / C) são carros-modelo com bateria / movidos a gás ou caminhões que podem ser controlados à distância usando um transmissor ou remoto especializado. Como mapear: Adicione esta tag de esporte a qualquer elemento que represente um lugar onde o rc_car official possa ser jogado. Como essa é uma tag não física, ela deve ser combinada com outras tags (físicas), por exemplo: leisure=pitch;  leisure=sports_centre.</t>
    </r>
  </si>
  <si>
    <t>Tags para usar em combinação: name=*;  operator=*; opening_hours=*; surface=*; lit=*. Veja também: sport = model_aerodrome.</t>
  </si>
  <si>
    <t>roller_skating</t>
  </si>
  <si>
    <r>
      <t>Patinação sobre</t>
    </r>
    <r>
      <rPr>
        <sz val="8"/>
        <color theme="1"/>
        <rFont val="Calibri"/>
        <family val="2"/>
      </rPr>
      <t xml:space="preserve"> rodas é uma atividade esportiva ou recreativa que consiste em andar em superfícies com patins. Ver Também: sport=ice_skating; skateboard; field_hockey. A etiqueta desambiguadora sport=skating por vezes é confundida com essa.</t>
    </r>
  </si>
  <si>
    <t>rowing</t>
  </si>
  <si>
    <r>
      <t>Remo</t>
    </r>
    <r>
      <rPr>
        <sz val="8"/>
        <color theme="1"/>
        <rFont val="Calibri"/>
        <family val="2"/>
      </rPr>
      <t xml:space="preserve"> é um desporto de velocidade, praticado em embarcações estreitas, nas quais os atletas se sentam sobre carrinhos móveis, de costas voltadas para a proa, usando os braços, tronco e pernas para mover o barco o mais depressa possível, em geral em lagoas, rios, enseadas ou pistas construídas especialmente para a prática da modalidade, mas por vezes também no mar.</t>
    </r>
  </si>
  <si>
    <t>rugby_league</t>
  </si>
  <si>
    <r>
      <t xml:space="preserve">A tag sport = rugby_league é usada para identificar um </t>
    </r>
    <r>
      <rPr>
        <b/>
        <sz val="8"/>
        <color theme="1"/>
        <rFont val="Calibri"/>
        <family val="2"/>
      </rPr>
      <t>campo de rugby</t>
    </r>
    <r>
      <rPr>
        <sz val="8"/>
        <color theme="1"/>
        <rFont val="Calibri"/>
        <family val="2"/>
      </rPr>
      <t xml:space="preserve"> usado para o futebol da liga de Rugby. A área também deve ser marcada com lazer = arremesso ou lazer = estádio. Note que existem duas formas de rugby, a outra sendo sport = rugby_union. Se você não tiver certeza de qual versão do rúgbi é usada, use sport = rugby e deixe para alguém corrigir os detalhes.</t>
    </r>
  </si>
  <si>
    <t>rugby_union</t>
  </si>
  <si>
    <r>
      <t>Rugby union</t>
    </r>
    <r>
      <rPr>
        <sz val="8"/>
        <color theme="1"/>
        <rFont val="Calibri"/>
        <family val="2"/>
      </rPr>
      <t>. Râguebi, ou rugby união é um esporte de equipe de contato completo, uma forma de futebol que se originou na Inglaterra no início do século XIX.</t>
    </r>
  </si>
  <si>
    <t>running</t>
  </si>
  <si>
    <r>
      <t>Corrida</t>
    </r>
    <r>
      <rPr>
        <sz val="8"/>
        <color theme="1"/>
        <rFont val="Calibri"/>
        <family val="2"/>
      </rPr>
      <t xml:space="preserve"> é um método de locomoção terrestre que permite que humanos e outros animais se movam rapidamente a pé. Correr é um tipo de marcha caracterizado por uma fase aérea em que todos os pés estão acima do solo (embora existam exceções [1]). Isso contrasta com a caminhada, em que um pé está sempre em contato com o solo, as pernas são mantidas em sua maioria retas e o centro de gravidade salta sobre a perna ou pernas de apoio em um pêndulo invertido. [2] Recursos esportivos dedicados ao esporte de corrida, incluindo corridas e sprints.</t>
    </r>
  </si>
  <si>
    <t>Como mapear: Como essa é uma tag não física, ela deve sempre ser combinada com outra tag (física).</t>
  </si>
  <si>
    <r>
      <t>Normalmente, isso seria leisure</t>
    </r>
    <r>
      <rPr>
        <sz val="8"/>
        <color rgb="FF000000"/>
        <rFont val="Calibri"/>
        <family val="2"/>
      </rPr>
      <t>=</t>
    </r>
    <r>
      <rPr>
        <sz val="8"/>
        <color theme="1"/>
        <rFont val="Calibri"/>
        <family val="2"/>
      </rPr>
      <t>track, mas pode haver outros recursos dedicados à corrida (por exemplo, estádio, máquina de condicionamento físico).</t>
    </r>
  </si>
  <si>
    <t>Tags para usar em combinação:  surface = *;  iluminado = *.</t>
  </si>
  <si>
    <r>
      <t>Alternativas:  como várias disciplinas de atletismo podem ser realizadas em uma pista de corrida, uma alternativa é marcar como sport</t>
    </r>
    <r>
      <rPr>
        <sz val="8"/>
        <color rgb="FF000000"/>
        <rFont val="Calibri"/>
        <family val="2"/>
      </rPr>
      <t>=</t>
    </r>
    <r>
      <rPr>
        <sz val="8"/>
        <color theme="1"/>
        <rFont val="Calibri"/>
        <family val="2"/>
      </rPr>
      <t>athletics + athletics:running</t>
    </r>
    <r>
      <rPr>
        <sz val="8"/>
        <color rgb="FF000000"/>
        <rFont val="Calibri"/>
        <family val="2"/>
      </rPr>
      <t>=</t>
    </r>
    <r>
      <rPr>
        <sz val="8"/>
        <color theme="1"/>
        <rFont val="Calibri"/>
        <family val="2"/>
      </rPr>
      <t>yes para a pista oval, ou + athletics:sprint=yes para uma pista reta curta.</t>
    </r>
  </si>
  <si>
    <t>sailing</t>
  </si>
  <si>
    <r>
      <t>Iatismo ou vela</t>
    </r>
    <r>
      <rPr>
        <sz val="8"/>
        <color theme="1"/>
        <rFont val="Calibri"/>
        <family val="2"/>
      </rPr>
      <t xml:space="preserve"> é o nome dado ao desporto que envolve barcos movidos exclusivamente por propulsão à vela, onde se emprega somente a força do vento como meio de deslocamento.</t>
    </r>
  </si>
  <si>
    <t>scuba_diving</t>
  </si>
  <si>
    <r>
      <t xml:space="preserve">O </t>
    </r>
    <r>
      <rPr>
        <b/>
        <sz val="8"/>
        <color theme="1"/>
        <rFont val="Calibri"/>
        <family val="2"/>
      </rPr>
      <t>mergulho</t>
    </r>
    <r>
      <rPr>
        <sz val="8"/>
        <color theme="1"/>
        <rFont val="Calibri"/>
        <family val="2"/>
      </rPr>
      <t xml:space="preserve"> autônomo é um modo de mergulho subaquático em que o mergulhador usa um aparelho autônomo de respiração subaquática (mergulho autônomo), que é completamente independente do suprimento da superfície, para respirar embaixo d'água. [1] Mergulhadores carregam sua própria fonte de gás respiratório, geralmente ar comprimido, [2] permitindo-lhes maior independência e liberdade de movimento do que os mergulhadores fornecidos pela superfície, e maior resistência subaquática do que os mergulhadores de respiração.</t>
    </r>
  </si>
  <si>
    <t>shooting</t>
  </si>
  <si>
    <r>
      <t>Tiro</t>
    </r>
    <r>
      <rPr>
        <sz val="8"/>
        <color theme="1"/>
        <rFont val="Calibri"/>
        <family val="2"/>
      </rPr>
      <t xml:space="preserve"> é um esporte competitivo e de lazer que envolve testes de proficiência (precisão e velocidade) usando vários tipos de armas, como armas de fogo e armas de pressão. Esta tag descreve locais onde esse esporte é praticado.</t>
    </r>
  </si>
  <si>
    <t>Na Suíça, quase todas as aldeias têm seu próprio campo de tiro; o exército da milícia exige que os soldados pratiquem uma vez por ano. Normalmente os clubes locais possuem estes campos de tiro, portanto o grupo esportivo foi escolhido e não o grupo militar. Os intervalos de disparo menores normalmente contêm faixas menores e passagens bloqueadas durante o disparo. As comportas podem ser marcadas com barrier=gate, mas toda a área deve ser marcada também.</t>
  </si>
  <si>
    <t>skateboard</t>
  </si>
  <si>
    <r>
      <t>Skateboarding</t>
    </r>
    <r>
      <rPr>
        <sz val="8"/>
        <color theme="1"/>
        <rFont val="Calibri"/>
        <family val="2"/>
      </rPr>
      <t xml:space="preserve"> é um esporte de ação que envolve andar e executar truques usando um skate. Essa tag é usada para identificar instalações, onde as pessoas usam skates, patins, patins e bicicletas para realizar manobras.</t>
    </r>
  </si>
  <si>
    <t>Como mapear: Adicione esta tag de esporte a qualquer elemento. Como essa é uma tag não física, ela deve ser combinada com outras tags (físicas), por exemplo: leisure=pitch.  Combinação útil: name=*; surface=*. Ver também: sport=bmx; sport=roller_skating; Skateboarding on Wikipedia; skatepark on Wikipedia. Combinações possíveis: Essas combinações não são usadas em grande número em setembro de 2018, mas poderiam ser consideradas para parques de skate:leisure=skatepark; leisure=skate_park. De acordo com o Google Trends, "skatepark" é usado com mais frequência do que "skate park" em 300%.</t>
  </si>
  <si>
    <t>skiing</t>
  </si>
  <si>
    <t>Essa tag não está bem documentada e seu uso e definição não são claros. Recomenda-se usar as tags pista: type=*, piste:difficulty=* e piste:grooming=* em vez disso, consulte Piste Maps.</t>
  </si>
  <si>
    <t>soccer</t>
  </si>
  <si>
    <r>
      <t>Futebol</t>
    </r>
    <r>
      <rPr>
        <sz val="8"/>
        <color theme="1"/>
        <rFont val="Calibri"/>
        <family val="2"/>
      </rPr>
      <t>. Associação de Futebol, mais comumente conhecida como futebol ou soccer, um esporte em equipe disputado entre duas equipes de onze jogadores. Nota: Apesar de ser chamado de "futebol" (fussball, fotball, ...) em muitos países e também pelo Comité Olímpico Internacional, é melhor marcá-lo como "soccer" para evitar confusão com outros usos de "football".</t>
    </r>
  </si>
  <si>
    <t>sumo</t>
  </si>
  <si>
    <r>
      <t>Sumô</t>
    </r>
    <r>
      <rPr>
        <sz val="8"/>
        <color theme="1"/>
        <rFont val="Calibri"/>
        <family val="2"/>
      </rPr>
      <t>. Uma das artes marciais tradicionais do Japão.</t>
    </r>
  </si>
  <si>
    <t>surfing</t>
  </si>
  <si>
    <r>
      <t xml:space="preserve">O </t>
    </r>
    <r>
      <rPr>
        <b/>
        <sz val="8"/>
        <color theme="1"/>
        <rFont val="Calibri"/>
        <family val="2"/>
      </rPr>
      <t>surfe</t>
    </r>
    <r>
      <rPr>
        <sz val="8"/>
        <color theme="1"/>
        <rFont val="Calibri"/>
        <family val="2"/>
      </rPr>
      <t xml:space="preserve"> (aportuguesamento do termo inglês </t>
    </r>
    <r>
      <rPr>
        <b/>
        <i/>
        <sz val="8"/>
        <color theme="1"/>
        <rFont val="Calibri"/>
        <family val="2"/>
      </rPr>
      <t>surf</t>
    </r>
    <r>
      <rPr>
        <sz val="8"/>
        <color theme="1"/>
        <rFont val="Calibri"/>
        <family val="2"/>
      </rPr>
      <t xml:space="preserve">, também recorrente sob a forma </t>
    </r>
    <r>
      <rPr>
        <b/>
        <i/>
        <sz val="8"/>
        <color theme="1"/>
        <rFont val="Calibri"/>
        <family val="2"/>
      </rPr>
      <t>surfing</t>
    </r>
    <r>
      <rPr>
        <sz val="8"/>
        <color theme="1"/>
        <rFont val="Calibri"/>
        <family val="2"/>
      </rPr>
      <t>), é uma prática desportiva efetuada na superfície da água, frequentemente considerada parte do grupo de atividades denominadas esportes de aventura, cuja proficiência é verificada pelo grau de dificuldade dos movimentos executados pelo surfista ao deslizar em pé na prancha de surfe, aproveitando a onda que quebra quando se aproxima da praia ou costa.  Intenção: marcar um lugar para surfar.  Aplica-se a nós e áreas: sport=surfing; name=surfing_spot_name; name=Surfing_spot_alt_name. Muitos spots têm nomes locais ou nomes alternativos: type=surfing_spot_type: Tipo de spot relacionado com a quebra de surf das características particulares do leito do mar: Beach break, point break, reef break, shore break.</t>
    </r>
  </si>
  <si>
    <t>wave=surfing_spot_wave: O tipo de onda normalmente gerado quando o ponto está ligado: esquerda, direita, quadro A. Intenção: marcar o local para surfar.Tagging: O novo valor pode ser usado com o tag esportivo com nós. A tag proposta é: sport=surfing.</t>
  </si>
  <si>
    <t>swimming</t>
  </si>
  <si>
    <r>
      <t>Natação desportiva</t>
    </r>
    <r>
      <rPr>
        <sz val="8"/>
        <color theme="1"/>
        <rFont val="Calibri"/>
        <family val="2"/>
      </rPr>
      <t>. Um lugar onde as pessoas podem nadar. Não é usado para piscinas infantis.</t>
    </r>
  </si>
  <si>
    <t>Tags para usar em combinação. Esta tag é usada em conjunto com um objeto físico: leisure=sports_centre; leisure=swimming_pool; leisure=swimming_area.</t>
  </si>
  <si>
    <t>Exemplos:</t>
  </si>
  <si>
    <t>1)Descrição: Indoor swimming pool</t>
  </si>
  <si>
    <t>Tags: leisure=sports_centre; sport=swimming; building=Yes.</t>
  </si>
  <si>
    <r>
      <t>2) Descrição: Open-air swimming pool</t>
    </r>
    <r>
      <rPr>
        <vertAlign val="superscript"/>
        <sz val="8"/>
        <color theme="1"/>
        <rFont val="Calibri"/>
        <family val="2"/>
      </rPr>
      <t xml:space="preserve">: </t>
    </r>
    <r>
      <rPr>
        <sz val="8"/>
        <color theme="1"/>
        <rFont val="Calibri"/>
        <family val="2"/>
      </rPr>
      <t>Piscina ao ar livre (Em razão da piscina pode haver também uma piscina não-nadadora, uma piscina infantil, um escorregador, o principal é uma piscina adequada.)Tags: leisure</t>
    </r>
    <r>
      <rPr>
        <sz val="8"/>
        <color rgb="FF000000"/>
        <rFont val="Calibri"/>
        <family val="2"/>
      </rPr>
      <t>=</t>
    </r>
    <r>
      <rPr>
        <sz val="8"/>
        <color theme="1"/>
        <rFont val="Calibri"/>
        <family val="2"/>
      </rPr>
      <t>sports_centre</t>
    </r>
    <r>
      <rPr>
        <sz val="8"/>
        <color rgb="FF000000"/>
        <rFont val="Calibri"/>
        <family val="2"/>
      </rPr>
      <t xml:space="preserve">; </t>
    </r>
    <r>
      <rPr>
        <sz val="8"/>
        <color theme="1"/>
        <rFont val="Calibri"/>
        <family val="2"/>
      </rPr>
      <t>sport</t>
    </r>
    <r>
      <rPr>
        <sz val="8"/>
        <color rgb="FF000000"/>
        <rFont val="Calibri"/>
        <family val="2"/>
      </rPr>
      <t>=swimming.</t>
    </r>
  </si>
  <si>
    <r>
      <t>3) Descrição: Pool (water area only) Piscina (apenas área de água.Tags: leisure</t>
    </r>
    <r>
      <rPr>
        <sz val="8"/>
        <color rgb="FF000000"/>
        <rFont val="Calibri"/>
        <family val="2"/>
      </rPr>
      <t>=</t>
    </r>
    <r>
      <rPr>
        <sz val="8"/>
        <color theme="1"/>
        <rFont val="Calibri"/>
        <family val="2"/>
      </rPr>
      <t>swimming_pool</t>
    </r>
    <r>
      <rPr>
        <sz val="8"/>
        <color rgb="FF000000"/>
        <rFont val="Calibri"/>
        <family val="2"/>
      </rPr>
      <t xml:space="preserve">; </t>
    </r>
    <r>
      <rPr>
        <sz val="8"/>
        <color theme="1"/>
        <rFont val="Calibri"/>
        <family val="2"/>
      </rPr>
      <t>sport</t>
    </r>
    <r>
      <rPr>
        <sz val="8"/>
        <color rgb="FF000000"/>
        <rFont val="Calibri"/>
        <family val="2"/>
      </rPr>
      <t>=swimming.</t>
    </r>
  </si>
  <si>
    <t>4) Descrição: Um lugar natural de espaço aberto oficial. Tags:   leisure=swimming_area; sport=swimming.</t>
  </si>
  <si>
    <t>Ver também:</t>
  </si>
  <si>
    <t xml:space="preserve"> leisure=water_park - O parque aquático é distinguido da facilidade de natação por recursos como toboáguas e piscinas avançadas com correntes artificiais e pelo fato de que não é adequado para fazer natação como um esporte.</t>
  </si>
  <si>
    <t xml:space="preserve">  nudism=*</t>
  </si>
  <si>
    <t>table_tennis</t>
  </si>
  <si>
    <r>
      <t>Tênis de mesa</t>
    </r>
    <r>
      <rPr>
        <sz val="8"/>
        <color theme="1"/>
        <rFont val="Calibri"/>
        <family val="2"/>
      </rPr>
      <t xml:space="preserve"> ou pingue-pongue é um esporte em que dois ou quatro jogadores acertam uma bola leve para frente e para trás usando uma raquete de tênis de mesa. O jogo acontece em uma mesa dura dividida por uma rede.</t>
    </r>
  </si>
  <si>
    <t>Como mapear: Como um nó, colocado no centro da mesa de tênis ou grupo de mesas; Como um caminho fechado, colocado na borda externa da mesa de tênis ou grupo de mesas. Adicione as tags leisure = pitch + sport = table_tennis. A capacidade, tag  capacity = * pode ser usada para especificar o número de mesas.</t>
  </si>
  <si>
    <t xml:space="preserve">Veja também:  </t>
  </si>
  <si>
    <t>sport = table_soccer: Futebol de mesa ou mesa de futebol, também conhecido como Foosball, Fussball, Kicker ou Tecball; sport = tenis,  tênis. Sinônimos possíveis: leisure = table_tennis_table.</t>
  </si>
  <si>
    <t>table_soccer</t>
  </si>
  <si>
    <r>
      <t>Futebol de mesa</t>
    </r>
    <r>
      <rPr>
        <sz val="8"/>
        <color theme="1"/>
        <rFont val="Calibri"/>
        <family val="2"/>
      </rPr>
      <t>, também conhecido como totó, pebolim, pacal, matraquilhos ou matrecos: um jogo de mesa baseado no futebol.</t>
    </r>
  </si>
  <si>
    <t>Combinação útil: amenity=pub; bar; restaurant</t>
  </si>
  <si>
    <t>Ver também: sport=soccer; table_tennis; billiards, leisure=amusement_arcade; adult_gaming_centre, club=table_soccer.</t>
  </si>
  <si>
    <t>taekwondo</t>
  </si>
  <si>
    <r>
      <t>Taekwondo</t>
    </r>
    <r>
      <rPr>
        <sz val="8"/>
        <color theme="1"/>
        <rFont val="Calibri"/>
        <family val="2"/>
      </rPr>
      <t xml:space="preserve"> também grafado tae kwon do, ou TKD, é uma arte marcial que originou um esporte de combate. Hoje em dia, é um desporto difundido em todos os continentes.</t>
    </r>
  </si>
  <si>
    <t>O nome "taekwondo" se origina da fusão de três palavras coreanasː Tae (Pés), kwon (Mãos) e Do (Caminho). Em sentido global, taekwondo indica a técnica de combate sem armas para defesa pessoal, envolvendo destreza no emprego das mãos e punhos, de chutes voadores, de esquivas e interceções de golpes com as mãos, braços ou pés, para a rápida destruição do oponente. Hoje em dia, o taekwondo tornou-se olímpico, e, em muitas academias, pratica-se o taekwondo olímpico. Basicamente, é um desporto de chutes com muito poder de explosão.</t>
  </si>
  <si>
    <r>
      <t>Tênis</t>
    </r>
    <r>
      <rPr>
        <sz val="8"/>
        <color theme="1"/>
        <rFont val="Calibri"/>
        <family val="2"/>
      </rPr>
      <t xml:space="preserve"> é um esporte em que dois ou quatro jogadores batem uma bola para frente e para trás usando uma raquete de tênis. O jogo acontece em uma quadra de tênis. </t>
    </r>
  </si>
  <si>
    <r>
      <t xml:space="preserve">  </t>
    </r>
    <r>
      <rPr>
        <b/>
        <sz val="8"/>
        <color theme="1"/>
        <rFont val="Calibri"/>
        <family val="2"/>
      </rPr>
      <t xml:space="preserve">Quadra de </t>
    </r>
    <r>
      <rPr>
        <sz val="8"/>
        <color theme="1"/>
        <rFont val="Calibri"/>
        <family val="2"/>
      </rPr>
      <t>tênis é uma superfície retangular firme com uma rede baixa esticada no centro. A mesma quadra pode ser usada para jogar duplas e singles.</t>
    </r>
  </si>
  <si>
    <r>
      <t>Como mapear:Desenhe a área de cada quadra de tênis e adicione leisure=pitch + sport=tennis. Tags para usar em combinação: lit</t>
    </r>
    <r>
      <rPr>
        <sz val="8"/>
        <color rgb="FF000000"/>
        <rFont val="Calibri"/>
        <family val="2"/>
      </rPr>
      <t xml:space="preserve">=*; </t>
    </r>
    <r>
      <rPr>
        <sz val="8"/>
        <color theme="1"/>
        <rFont val="Calibri"/>
        <family val="2"/>
      </rPr>
      <t>surface</t>
    </r>
    <r>
      <rPr>
        <sz val="8"/>
        <color rgb="FF000000"/>
        <rFont val="Calibri"/>
        <family val="2"/>
      </rPr>
      <t>=*.</t>
    </r>
    <r>
      <rPr>
        <sz val="8"/>
        <color theme="1"/>
        <rFont val="Calibri"/>
        <family val="2"/>
      </rPr>
      <t xml:space="preserve"> Combinação Útil: leisure = sports_centre - para descrever toda a instalação, também pode ser um edifício. leisure = stadium - se for um estádio, name = * + sport</t>
    </r>
    <r>
      <rPr>
        <sz val="8"/>
        <color rgb="FF000000"/>
        <rFont val="Calibri"/>
        <family val="2"/>
      </rPr>
      <t>=tennis.</t>
    </r>
    <r>
      <rPr>
        <sz val="8"/>
        <color theme="1"/>
        <rFont val="Calibri"/>
        <family val="2"/>
      </rPr>
      <t xml:space="preserve"> </t>
    </r>
  </si>
  <si>
    <t>toboggan</t>
  </si>
  <si>
    <r>
      <t>Toboggan</t>
    </r>
    <r>
      <rPr>
        <sz val="8"/>
        <color theme="1"/>
        <rFont val="Calibri"/>
        <family val="2"/>
      </rPr>
      <t>. Corrida pública de trenó; Veja também Piste Maps (piste:type=sled, piste:difficulty=advanced, piste:lit=yes). Há corridas de trenó e bobsleigh que são nevadas ou congeladas no inverno, consulte Mapas de pistas (pista: type</t>
    </r>
    <r>
      <rPr>
        <sz val="8"/>
        <color rgb="FF000000"/>
        <rFont val="Calibri"/>
        <family val="2"/>
      </rPr>
      <t>=</t>
    </r>
    <r>
      <rPr>
        <sz val="8"/>
        <color theme="1"/>
        <rFont val="Calibri"/>
        <family val="2"/>
      </rPr>
      <t>sled). Para uma corrida de trenó também é utilizado o sport</t>
    </r>
    <r>
      <rPr>
        <sz val="8"/>
        <color rgb="FF000000"/>
        <rFont val="Calibri"/>
        <family val="2"/>
      </rPr>
      <t>=</t>
    </r>
    <r>
      <rPr>
        <sz val="8"/>
        <color theme="1"/>
        <rFont val="Calibri"/>
        <family val="2"/>
      </rPr>
      <t>bobsleigh</t>
    </r>
    <r>
      <rPr>
        <sz val="8"/>
        <color rgb="FF000000"/>
        <rFont val="Calibri"/>
        <family val="2"/>
      </rPr>
      <t>.</t>
    </r>
    <r>
      <rPr>
        <sz val="8"/>
        <color theme="1"/>
        <rFont val="Calibri"/>
        <family val="2"/>
      </rPr>
      <t xml:space="preserve"> Além disso, há corridas de "tobogã verão", com trenós sobre rodas em um cocho ou em trilhos (semelhante a uma montanha russa), também chamado Alpine Coaster, que são executados como atrações turísticas (ver: attraction</t>
    </r>
    <r>
      <rPr>
        <sz val="8"/>
        <color rgb="FF000000"/>
        <rFont val="Calibri"/>
        <family val="2"/>
      </rPr>
      <t xml:space="preserve"> = </t>
    </r>
    <r>
      <rPr>
        <sz val="8"/>
        <color theme="1"/>
        <rFont val="Calibri"/>
        <family val="2"/>
      </rPr>
      <t>summer_toboggan). Como mapear: Desenhe o caminho da pista de tobogã e adicione sport = toboggan. Para os usados ​​para corridas, adicione também leisure = track</t>
    </r>
  </si>
  <si>
    <t xml:space="preserve">Tags adicionais: </t>
  </si>
  <si>
    <r>
      <t>Para centro esportivo adicione um nó de nó no início ou no meio da instalação e marque-o com: leisure = sports_centre, sport = toboggan, name = *, opening_hours = *. O elevador para arrastar os veículos para cima: aerialway</t>
    </r>
    <r>
      <rPr>
        <sz val="8"/>
        <color rgb="FF000000"/>
        <rFont val="Calibri"/>
        <family val="2"/>
      </rPr>
      <t>=</t>
    </r>
    <r>
      <rPr>
        <sz val="8"/>
        <color theme="1"/>
        <rFont val="Calibri"/>
        <family val="2"/>
      </rPr>
      <t>drag_lift</t>
    </r>
    <r>
      <rPr>
        <sz val="8"/>
        <color rgb="FF000000"/>
        <rFont val="Calibri"/>
        <family val="2"/>
      </rPr>
      <t>.</t>
    </r>
  </si>
  <si>
    <r>
      <t xml:space="preserve">O </t>
    </r>
    <r>
      <rPr>
        <b/>
        <sz val="8"/>
        <color theme="1"/>
        <rFont val="Calibri"/>
        <family val="2"/>
      </rPr>
      <t xml:space="preserve">voleibol </t>
    </r>
    <r>
      <rPr>
        <sz val="8"/>
        <color theme="1"/>
        <rFont val="Calibri"/>
        <family val="2"/>
      </rPr>
      <t xml:space="preserve">é um esporte de equipe em que duas equipes de seis jogadores são separadas por uma rede. Como mapear: </t>
    </r>
  </si>
  <si>
    <r>
      <t>Adicione esta tag de esporte a qualquer elemento que represente um lugar onde o voleibol possa ser jogado. Como essa é uma tag não física, ela deve ser combinada com outras tags (físicas), por exemplo: leisure</t>
    </r>
    <r>
      <rPr>
        <sz val="8"/>
        <color rgb="FF000000"/>
        <rFont val="Calibri"/>
        <family val="2"/>
      </rPr>
      <t>=</t>
    </r>
    <r>
      <rPr>
        <sz val="8"/>
        <color theme="1"/>
        <rFont val="Calibri"/>
        <family val="2"/>
      </rPr>
      <t>pitch</t>
    </r>
    <r>
      <rPr>
        <sz val="8"/>
        <color rgb="FF000000"/>
        <rFont val="Calibri"/>
        <family val="2"/>
      </rPr>
      <t>;</t>
    </r>
    <r>
      <rPr>
        <sz val="8"/>
        <color theme="1"/>
        <rFont val="Calibri"/>
        <family val="2"/>
      </rPr>
      <t>leisure</t>
    </r>
    <r>
      <rPr>
        <sz val="8"/>
        <color rgb="FF000000"/>
        <rFont val="Calibri"/>
        <family val="2"/>
      </rPr>
      <t>=</t>
    </r>
    <r>
      <rPr>
        <sz val="8"/>
        <color theme="1"/>
        <rFont val="Calibri"/>
        <family val="2"/>
      </rPr>
      <t>sports_centre – se for em ambiente interno. Adicione: sport</t>
    </r>
    <r>
      <rPr>
        <sz val="8"/>
        <color rgb="FF000000"/>
        <rFont val="Calibri"/>
        <family val="2"/>
      </rPr>
      <t>=volleyball</t>
    </r>
    <r>
      <rPr>
        <sz val="8"/>
        <color theme="1"/>
        <rFont val="Calibri"/>
        <family val="2"/>
      </rPr>
      <t>. Tags para usar em combinação: name</t>
    </r>
    <r>
      <rPr>
        <sz val="8"/>
        <color rgb="FF000000"/>
        <rFont val="Calibri"/>
        <family val="2"/>
      </rPr>
      <t xml:space="preserve">=*; </t>
    </r>
    <r>
      <rPr>
        <sz val="8"/>
        <color theme="1"/>
        <rFont val="Calibri"/>
        <family val="2"/>
      </rPr>
      <t>operator</t>
    </r>
    <r>
      <rPr>
        <sz val="8"/>
        <color rgb="FF000000"/>
        <rFont val="Calibri"/>
        <family val="2"/>
      </rPr>
      <t xml:space="preserve">=*; </t>
    </r>
    <r>
      <rPr>
        <sz val="8"/>
        <color theme="1"/>
        <rFont val="Calibri"/>
        <family val="2"/>
      </rPr>
      <t>opening_hours</t>
    </r>
    <r>
      <rPr>
        <sz val="8"/>
        <color rgb="FF000000"/>
        <rFont val="Calibri"/>
        <family val="2"/>
      </rPr>
      <t xml:space="preserve">=*; </t>
    </r>
    <r>
      <rPr>
        <sz val="8"/>
        <color theme="1"/>
        <rFont val="Calibri"/>
        <family val="2"/>
      </rPr>
      <t>surface</t>
    </r>
    <r>
      <rPr>
        <sz val="8"/>
        <color rgb="FF000000"/>
        <rFont val="Calibri"/>
        <family val="2"/>
      </rPr>
      <t>=*;</t>
    </r>
    <r>
      <rPr>
        <sz val="8"/>
        <color theme="1"/>
        <rFont val="Calibri"/>
        <family val="2"/>
      </rPr>
      <t>lit</t>
    </r>
    <r>
      <rPr>
        <sz val="8"/>
        <color rgb="FF000000"/>
        <rFont val="Calibri"/>
        <family val="2"/>
      </rPr>
      <t>=*.</t>
    </r>
    <r>
      <rPr>
        <sz val="8"/>
        <color theme="1"/>
        <rFont val="Calibri"/>
        <family val="2"/>
      </rPr>
      <t>Veja também: sport</t>
    </r>
    <r>
      <rPr>
        <sz val="8"/>
        <color rgb="FF000000"/>
        <rFont val="Calibri"/>
        <family val="2"/>
      </rPr>
      <t>=</t>
    </r>
    <r>
      <rPr>
        <sz val="8"/>
        <color theme="1"/>
        <rFont val="Calibri"/>
        <family val="2"/>
      </rPr>
      <t>beachvolleyball.</t>
    </r>
  </si>
  <si>
    <t>water_pollo</t>
  </si>
  <si>
    <r>
      <t>Polo aquático</t>
    </r>
    <r>
      <rPr>
        <sz val="8"/>
        <color theme="1"/>
        <rFont val="Calibri"/>
        <family val="2"/>
      </rPr>
      <t>. Pode ocorrer numa piscina leisure</t>
    </r>
    <r>
      <rPr>
        <sz val="8"/>
        <color rgb="FF000000"/>
        <rFont val="Calibri"/>
        <family val="2"/>
      </rPr>
      <t>=</t>
    </r>
    <r>
      <rPr>
        <sz val="8"/>
        <color theme="1"/>
        <rFont val="Calibri"/>
        <family val="2"/>
      </rPr>
      <t>swimming_pool ou num corpo de água para vários usos (como um canal).</t>
    </r>
  </si>
  <si>
    <t>water_ski</t>
  </si>
  <si>
    <r>
      <t>Esqui aquático</t>
    </r>
    <r>
      <rPr>
        <sz val="8"/>
        <color theme="1"/>
        <rFont val="Calibri"/>
        <family val="2"/>
      </rPr>
      <t xml:space="preserve"> quer através de um cabo fixo ou puxado por um barco. Requer a etiqueta area</t>
    </r>
    <r>
      <rPr>
        <sz val="8"/>
        <color rgb="FF000000"/>
        <rFont val="Calibri"/>
        <family val="2"/>
      </rPr>
      <t>=yes/no</t>
    </r>
    <r>
      <rPr>
        <sz val="8"/>
        <color theme="1"/>
        <rFont val="Calibri"/>
        <family val="2"/>
      </rPr>
      <t xml:space="preserve"> em linhas fechadas, para distinguir entre cabos de volta fechada ou áreas.</t>
    </r>
  </si>
  <si>
    <t>weightlifting</t>
  </si>
  <si>
    <t xml:space="preserve">O halterofilismo ou a halterofilia, levantamento de peso(s), ou ainda, levantamento de peso olímpico (LPO), é um desporto em que o atleta tenta levantar o maior peso possível, do chão até sobre a cabeça, numa barra em que são fixados pesos.  </t>
  </si>
  <si>
    <t>wrestling</t>
  </si>
  <si>
    <r>
      <t>Wrestling</t>
    </r>
    <r>
      <rPr>
        <sz val="8"/>
        <color theme="1"/>
        <rFont val="Calibri"/>
        <family val="2"/>
      </rPr>
      <t xml:space="preserve"> (en: "luta corpo a corpo") é uma arte marcial que utiliza técnicas de agarramento como a luta em </t>
    </r>
    <r>
      <rPr>
        <i/>
        <sz val="8"/>
        <color theme="1"/>
        <rFont val="Calibri"/>
        <family val="2"/>
      </rPr>
      <t>clinch</t>
    </r>
    <r>
      <rPr>
        <sz val="8"/>
        <color theme="1"/>
        <rFont val="Calibri"/>
        <family val="2"/>
      </rPr>
      <t xml:space="preserve">, arremessos e derrubadas, chaves, pinos e outros golpes do </t>
    </r>
    <r>
      <rPr>
        <i/>
        <sz val="8"/>
        <color theme="1"/>
        <rFont val="Calibri"/>
        <family val="2"/>
      </rPr>
      <t>grappling</t>
    </r>
    <r>
      <rPr>
        <sz val="8"/>
        <color theme="1"/>
        <rFont val="Calibri"/>
        <family val="2"/>
      </rPr>
      <t xml:space="preserve">. O Wrestling é uma competição física entre dois (às vezes mais) competidores ou parceiros de </t>
    </r>
    <r>
      <rPr>
        <i/>
        <sz val="8"/>
        <color theme="1"/>
        <rFont val="Calibri"/>
        <family val="2"/>
      </rPr>
      <t>sparring</t>
    </r>
    <r>
      <rPr>
        <sz val="8"/>
        <color theme="1"/>
        <rFont val="Calibri"/>
        <family val="2"/>
      </rPr>
      <t xml:space="preserve">, que tentam ganhar e manter uma posição superior. </t>
    </r>
  </si>
  <si>
    <t>yoga</t>
  </si>
  <si>
    <r>
      <t xml:space="preserve">O </t>
    </r>
    <r>
      <rPr>
        <b/>
        <sz val="8"/>
        <color theme="1"/>
        <rFont val="Calibri"/>
        <family val="2"/>
      </rPr>
      <t>Ioga</t>
    </r>
    <r>
      <rPr>
        <sz val="8"/>
        <color theme="1"/>
        <rFont val="Calibri"/>
        <family val="2"/>
      </rPr>
      <t xml:space="preserve"> é um conceito que se refere às tradicionais disciplinas físicas originárias da Índia. A palavra está associada com as práticas meditativas</t>
    </r>
    <r>
      <rPr>
        <vertAlign val="superscript"/>
        <sz val="8"/>
        <color theme="1"/>
        <rFont val="Calibri"/>
        <family val="2"/>
      </rPr>
      <t xml:space="preserve"> </t>
    </r>
    <r>
      <rPr>
        <sz val="8"/>
        <color theme="1"/>
        <rFont val="Calibri"/>
        <family val="2"/>
      </rPr>
      <t xml:space="preserve">costuma ser associado tipicamente com a hata-ioga e suas </t>
    </r>
    <r>
      <rPr>
        <i/>
        <sz val="8"/>
        <color theme="1"/>
        <rFont val="Calibri"/>
        <family val="2"/>
      </rPr>
      <t>asanas</t>
    </r>
    <r>
      <rPr>
        <sz val="8"/>
        <color theme="1"/>
        <rFont val="Calibri"/>
        <family val="2"/>
      </rPr>
      <t xml:space="preserve"> (posturas) ou como uma forma de exercício. </t>
    </r>
  </si>
  <si>
    <t>user defined</t>
  </si>
  <si>
    <t>Todos os valores comumente usados ​​de acordo com Taginfo</t>
  </si>
  <si>
    <t>Piscina</t>
  </si>
  <si>
    <t>Piscina é uma construção destinada à prática de lazer ou esportes aquáticos.</t>
  </si>
  <si>
    <t>swimming_pool</t>
  </si>
  <si>
    <r>
      <t>Piscina</t>
    </r>
    <r>
      <rPr>
        <sz val="8"/>
        <color theme="1"/>
        <rFont val="Calibri"/>
        <family val="2"/>
      </rPr>
      <t>: deve ser marcado com esta etiqueta apenas a área de água.</t>
    </r>
  </si>
  <si>
    <t>nome:</t>
  </si>
  <si>
    <t>*deve ser preenchido</t>
  </si>
  <si>
    <t>A etiqueta principal utilizada para atribuir um nome a um elemento.</t>
  </si>
  <si>
    <t xml:space="preserve">Valor desconhecido. </t>
  </si>
  <si>
    <t xml:space="preserve">2) Sim </t>
  </si>
  <si>
    <t xml:space="preserve">Valor booleano “verdadeiro”. </t>
  </si>
  <si>
    <t xml:space="preserve">Valor booleano “falso”. </t>
  </si>
  <si>
    <t>building:</t>
  </si>
  <si>
    <t>condition</t>
  </si>
  <si>
    <t>=*</t>
  </si>
  <si>
    <t>Para documentar quão boa é a condição do edifício original. Esta tag foi sugerida para castelos, mas também pode ser usada para outros edifícios.</t>
  </si>
  <si>
    <t xml:space="preserve">1) Situação física desconhecida. </t>
  </si>
  <si>
    <t xml:space="preserve">2) Onde não há investimentos para sua recuperação ou manutenção. </t>
  </si>
  <si>
    <t>abandoned:</t>
  </si>
  <si>
    <t>building</t>
  </si>
  <si>
    <t>Para um edificio que foi abandonado por seu proprietário  e não é mais mantido. (tradução livre)</t>
  </si>
  <si>
    <t>3) Destruída</t>
  </si>
  <si>
    <t>O prédio está em uma condição ruinosa (de grau desconhecido). Equivalente a ruins=yes.(tradução livre)</t>
  </si>
  <si>
    <t>O edifício está parcialmente em ruínas. (tradução livre)</t>
  </si>
  <si>
    <t>O edifício está na maior parte em estado de ruína. (tradução livre)</t>
  </si>
  <si>
    <t>O edifício está completamente em ruínas. (tradução livre)</t>
  </si>
  <si>
    <t>4) Construída</t>
  </si>
  <si>
    <t xml:space="preserve">4) -  </t>
  </si>
  <si>
    <t>Estes são atualmente os valores mais abundantes. Quase todas as ocorrências provêm de uma importação de edifícios em Dhaka. No entanto, a definição desses valores está faltando no OSM. (tradução livre)</t>
  </si>
  <si>
    <t>5) Em construção</t>
  </si>
  <si>
    <t>construction</t>
  </si>
  <si>
    <r>
      <t>Use building</t>
    </r>
    <r>
      <rPr>
        <sz val="8"/>
        <color rgb="FF000000"/>
        <rFont val="Calibri"/>
        <family val="2"/>
      </rPr>
      <t>=construction</t>
    </r>
    <r>
      <rPr>
        <sz val="8"/>
        <color theme="1"/>
        <rFont val="Calibri"/>
        <family val="2"/>
      </rPr>
      <t xml:space="preserve"> para identificar um edifício que está em construção. Combine com construction</t>
    </r>
    <r>
      <rPr>
        <sz val="8"/>
        <color rgb="FF000000"/>
        <rFont val="Calibri"/>
        <family val="2"/>
      </rPr>
      <t xml:space="preserve">=* </t>
    </r>
    <r>
      <rPr>
        <sz val="8"/>
        <color theme="1"/>
        <rFont val="Calibri"/>
        <family val="2"/>
      </rPr>
      <t>para especificar o tipo de construção. Por exemplo, building</t>
    </r>
    <r>
      <rPr>
        <sz val="8"/>
        <color rgb="FF000000"/>
        <rFont val="Calibri"/>
        <family val="2"/>
      </rPr>
      <t>=construction</t>
    </r>
    <r>
      <rPr>
        <sz val="8"/>
        <color theme="1"/>
        <rFont val="Calibri"/>
        <family val="2"/>
      </rPr>
      <t xml:space="preserve"> + construction</t>
    </r>
    <r>
      <rPr>
        <sz val="8"/>
        <color rgb="FF000000"/>
        <rFont val="Calibri"/>
        <family val="2"/>
      </rPr>
      <t>=apartments</t>
    </r>
    <r>
      <rPr>
        <sz val="8"/>
        <color theme="1"/>
        <rFont val="Calibri"/>
        <family val="2"/>
      </rPr>
      <t xml:space="preserve"> se tornarão building</t>
    </r>
    <r>
      <rPr>
        <sz val="8"/>
        <color rgb="FF000000"/>
        <rFont val="Calibri"/>
        <family val="2"/>
      </rPr>
      <t>=</t>
    </r>
    <r>
      <rPr>
        <sz val="8"/>
        <color theme="1"/>
        <rFont val="Calibri"/>
        <family val="2"/>
      </rPr>
      <t>apartments quando estiver pronto.</t>
    </r>
  </si>
  <si>
    <r>
      <t>É possível utilizar use opening_date</t>
    </r>
    <r>
      <rPr>
        <sz val="8"/>
        <color rgb="FF000000"/>
        <rFont val="Calibri"/>
        <family val="2"/>
      </rPr>
      <t xml:space="preserve">=* para indicar a data prevista para a abertura e </t>
    </r>
    <r>
      <rPr>
        <sz val="8"/>
        <color theme="1"/>
        <rFont val="Calibri"/>
        <family val="2"/>
      </rPr>
      <t>check_date</t>
    </r>
    <r>
      <rPr>
        <sz val="8"/>
        <color rgb="FF000000"/>
        <rFont val="Calibri"/>
        <family val="2"/>
      </rPr>
      <t>=*</t>
    </r>
    <r>
      <rPr>
        <sz val="8"/>
        <color theme="1"/>
        <rFont val="Calibri"/>
        <family val="2"/>
      </rPr>
      <t xml:space="preserve"> para indicar quando o edifício foi re-observado</t>
    </r>
    <r>
      <rPr>
        <sz val="10"/>
        <color rgb="FF000000"/>
        <rFont val="Calibri"/>
        <family val="2"/>
      </rPr>
      <t xml:space="preserve"> para verificar se a construção foi concluída. (tradução livre)  </t>
    </r>
  </si>
  <si>
    <t>6) Planejada</t>
  </si>
  <si>
    <t xml:space="preserve">6) -  </t>
  </si>
  <si>
    <t>7) Construída, mas em obras</t>
  </si>
  <si>
    <t xml:space="preserve">7) -  </t>
  </si>
  <si>
    <t>8) Não aplicável</t>
  </si>
  <si>
    <t xml:space="preserve">8) -  </t>
  </si>
  <si>
    <t>Pista_Competicao</t>
  </si>
  <si>
    <t>Pista de competição é uma construção destinada aos eventos de natureza competitiva específicos.</t>
  </si>
  <si>
    <t>track</t>
  </si>
  <si>
    <r>
      <t>Pista para esportes/desportos não-motorizados</t>
    </r>
    <r>
      <rPr>
        <sz val="8"/>
        <color theme="1"/>
        <rFont val="Calibri"/>
        <family val="2"/>
      </rPr>
      <t>: como atletismo, ciclismo, hipismo, etc. Para descrever o tipo de desporto utilizar sport=*.</t>
    </r>
  </si>
  <si>
    <t>highway</t>
  </si>
  <si>
    <t>raceway</t>
  </si>
  <si>
    <r>
      <t>Uma pista para corridas motorizadas</t>
    </r>
    <r>
      <rPr>
        <sz val="8"/>
        <color theme="1"/>
        <rFont val="Calibri"/>
        <family val="2"/>
      </rPr>
      <t>, por exemplo, carros e motos. Para ciclismo, corrida, cavalos, galgos etc, use leisure</t>
    </r>
    <r>
      <rPr>
        <sz val="8"/>
        <color rgb="FF000000"/>
        <rFont val="Calibri"/>
        <family val="2"/>
      </rPr>
      <t>=</t>
    </r>
    <r>
      <rPr>
        <sz val="8"/>
        <color theme="1"/>
        <rFont val="Calibri"/>
        <family val="2"/>
      </rPr>
      <t xml:space="preserve">track. Deve ser utilizada em caminhos(linhas). Implica na etiqueta </t>
    </r>
    <r>
      <rPr>
        <b/>
        <sz val="8"/>
        <color theme="1"/>
        <rFont val="Calibri"/>
        <family val="2"/>
      </rPr>
      <t>sport=motor</t>
    </r>
    <r>
      <rPr>
        <sz val="8"/>
        <color theme="1"/>
        <rFont val="Calibri"/>
        <family val="2"/>
      </rPr>
      <t xml:space="preserve"> que não deve ser informada na mesma linha. </t>
    </r>
  </si>
  <si>
    <t>tipoPistaComp</t>
  </si>
  <si>
    <t>Indica o tipo de pista de competição.</t>
  </si>
  <si>
    <t xml:space="preserve">1)  Desconhecido </t>
  </si>
  <si>
    <t xml:space="preserve">1) Valor desconhecido. </t>
  </si>
  <si>
    <t xml:space="preserve">2) Atletismo </t>
  </si>
  <si>
    <t>Atletismo é um conjunto de esportes que combina vários concursos atléticos com base nas habilidades de correr, pular e arremessar.</t>
  </si>
  <si>
    <r>
      <t xml:space="preserve">  </t>
    </r>
    <r>
      <rPr>
        <b/>
        <sz val="8"/>
        <color theme="1"/>
        <rFont val="Calibri"/>
        <family val="2"/>
      </rPr>
      <t>Atletismo</t>
    </r>
    <r>
      <rPr>
        <sz val="8"/>
        <color theme="1"/>
        <rFont val="Calibri"/>
        <family val="2"/>
      </rPr>
      <t xml:space="preserve"> é muitas vezes um conceito amplo, que inclui vários esportes, como corrida na estrada, corta-mato e caminhada.</t>
    </r>
  </si>
  <si>
    <r>
      <t xml:space="preserve">  </t>
    </r>
    <r>
      <rPr>
        <i/>
        <sz val="8"/>
        <color theme="1"/>
        <rFont val="Calibri"/>
        <family val="2"/>
      </rPr>
      <t>Combinação útil:</t>
    </r>
    <r>
      <rPr>
        <sz val="8"/>
        <color theme="1"/>
        <rFont val="Calibri"/>
        <family val="2"/>
      </rPr>
      <t xml:space="preserve"> leisure</t>
    </r>
    <r>
      <rPr>
        <sz val="8"/>
        <color rgb="FF000000"/>
        <rFont val="Calibri"/>
        <family val="2"/>
      </rPr>
      <t>=</t>
    </r>
    <r>
      <rPr>
        <sz val="8"/>
        <color theme="1"/>
        <rFont val="Calibri"/>
        <family val="2"/>
      </rPr>
      <t>track</t>
    </r>
    <r>
      <rPr>
        <sz val="8"/>
        <color rgb="FF000000"/>
        <rFont val="Calibri"/>
        <family val="2"/>
      </rPr>
      <t>;</t>
    </r>
    <r>
      <rPr>
        <sz val="8"/>
        <color theme="1"/>
        <rFont val="Calibri"/>
        <family val="2"/>
      </rPr>
      <t>pitch</t>
    </r>
    <r>
      <rPr>
        <sz val="8"/>
        <color rgb="FF000000"/>
        <rFont val="Calibri"/>
        <family val="2"/>
      </rPr>
      <t>;</t>
    </r>
    <r>
      <rPr>
        <sz val="8"/>
        <color theme="1"/>
        <rFont val="Calibri"/>
        <family val="2"/>
      </rPr>
      <t>stadium</t>
    </r>
  </si>
  <si>
    <r>
      <t xml:space="preserve">  </t>
    </r>
    <r>
      <rPr>
        <i/>
        <sz val="8"/>
        <color theme="1"/>
        <rFont val="Calibri"/>
        <family val="2"/>
      </rPr>
      <t>Ver Também:</t>
    </r>
    <r>
      <rPr>
        <sz val="8"/>
        <color theme="1"/>
        <rFont val="Calibri"/>
        <family val="2"/>
      </rPr>
      <t xml:space="preserve"> </t>
    </r>
    <r>
      <rPr>
        <sz val="10"/>
        <color rgb="FF000000"/>
        <rFont val="Calibri"/>
        <family val="2"/>
      </rPr>
      <t>sport=</t>
    </r>
    <r>
      <rPr>
        <sz val="8"/>
        <color theme="1"/>
        <rFont val="Calibri"/>
        <family val="2"/>
      </rPr>
      <t>running</t>
    </r>
    <r>
      <rPr>
        <sz val="8"/>
        <color rgb="FF000000"/>
        <rFont val="Calibri"/>
        <family val="2"/>
      </rPr>
      <t>;</t>
    </r>
    <r>
      <rPr>
        <sz val="8"/>
        <color theme="1"/>
        <rFont val="Calibri"/>
        <family val="2"/>
      </rPr>
      <t>cycling</t>
    </r>
  </si>
  <si>
    <t>Pista para esportes/desportos não-motorizados: como atletismo, ciclismo, hipismo, etc. Para descrever o tipo de desporto utilizar sport=*.</t>
  </si>
  <si>
    <t xml:space="preserve">3) Automobilismo </t>
  </si>
  <si>
    <t>Esportes/desportos motorizados.</t>
  </si>
  <si>
    <r>
      <t xml:space="preserve">  </t>
    </r>
    <r>
      <rPr>
        <i/>
        <sz val="8"/>
        <color theme="1"/>
        <rFont val="Calibri"/>
        <family val="2"/>
      </rPr>
      <t>Ver Também</t>
    </r>
    <r>
      <rPr>
        <sz val="8"/>
        <color theme="1"/>
        <rFont val="Calibri"/>
        <family val="2"/>
      </rPr>
      <t xml:space="preserve"> </t>
    </r>
    <r>
      <rPr>
        <sz val="10"/>
        <color rgb="FF000000"/>
        <rFont val="Calibri"/>
        <family val="2"/>
      </rPr>
      <t>sport=</t>
    </r>
    <r>
      <rPr>
        <sz val="8"/>
        <color theme="1"/>
        <rFont val="Calibri"/>
        <family val="2"/>
      </rPr>
      <t>karting</t>
    </r>
    <r>
      <rPr>
        <sz val="8"/>
        <color rgb="FF000000"/>
        <rFont val="Calibri"/>
        <family val="2"/>
      </rPr>
      <t>;</t>
    </r>
    <r>
      <rPr>
        <sz val="8"/>
        <color theme="1"/>
        <rFont val="Calibri"/>
        <family val="2"/>
      </rPr>
      <t>motocross</t>
    </r>
    <r>
      <rPr>
        <sz val="8"/>
        <color rgb="FF000000"/>
        <rFont val="Calibri"/>
        <family val="2"/>
      </rPr>
      <t>.</t>
    </r>
  </si>
  <si>
    <r>
      <t>Uma pista para corridas motorizadas, por exemplo, carros e motos. Para ciclismo, corrida, cavalos, galgos etc, use leisure</t>
    </r>
    <r>
      <rPr>
        <sz val="8"/>
        <color rgb="FF000000"/>
        <rFont val="Calibri"/>
        <family val="2"/>
      </rPr>
      <t>=</t>
    </r>
    <r>
      <rPr>
        <sz val="8"/>
        <color theme="1"/>
        <rFont val="Calibri"/>
        <family val="2"/>
      </rPr>
      <t xml:space="preserve">track. Deve ser utilizada em caminhos(linhas). Implica na etiqueta </t>
    </r>
    <r>
      <rPr>
        <b/>
        <sz val="8"/>
        <color theme="1"/>
        <rFont val="Calibri"/>
        <family val="2"/>
      </rPr>
      <t>sport=motor</t>
    </r>
    <r>
      <rPr>
        <sz val="8"/>
        <color theme="1"/>
        <rFont val="Calibri"/>
        <family val="2"/>
      </rPr>
      <t xml:space="preserve"> que não deve ser informada na mesma linha. </t>
    </r>
  </si>
  <si>
    <t>kart</t>
  </si>
  <si>
    <r>
      <t>Kartismo</t>
    </r>
    <r>
      <rPr>
        <sz val="8"/>
        <color theme="1"/>
        <rFont val="Calibri"/>
        <family val="2"/>
      </rPr>
      <t>. Quando usando junto com highway</t>
    </r>
    <r>
      <rPr>
        <sz val="8"/>
        <color rgb="FF000000"/>
        <rFont val="Calibri"/>
        <family val="2"/>
      </rPr>
      <t>=</t>
    </r>
    <r>
      <rPr>
        <sz val="8"/>
        <color theme="1"/>
        <rFont val="Calibri"/>
        <family val="2"/>
      </rPr>
      <t>raceway, por favor, adicione a etiqueta area</t>
    </r>
    <r>
      <rPr>
        <sz val="8"/>
        <color rgb="FF000000"/>
        <rFont val="Calibri"/>
        <family val="2"/>
      </rPr>
      <t>=</t>
    </r>
    <r>
      <rPr>
        <sz val="8"/>
        <color theme="1"/>
        <rFont val="Calibri"/>
        <family val="2"/>
      </rPr>
      <t>no, caso contrário, a pista não Kart não irá renderizar.</t>
    </r>
  </si>
  <si>
    <r>
      <t xml:space="preserve">  </t>
    </r>
    <r>
      <rPr>
        <i/>
        <sz val="8"/>
        <color theme="1"/>
        <rFont val="Calibri"/>
        <family val="2"/>
      </rPr>
      <t>Ver Também</t>
    </r>
    <r>
      <rPr>
        <sz val="8"/>
        <color theme="1"/>
        <rFont val="Calibri"/>
        <family val="2"/>
      </rPr>
      <t xml:space="preserve"> </t>
    </r>
    <r>
      <rPr>
        <sz val="10"/>
        <color rgb="FF000000"/>
        <rFont val="Calibri"/>
        <family val="2"/>
      </rPr>
      <t>sport=</t>
    </r>
    <r>
      <rPr>
        <sz val="8"/>
        <color theme="1"/>
        <rFont val="Calibri"/>
        <family val="2"/>
      </rPr>
      <t>motor</t>
    </r>
    <r>
      <rPr>
        <sz val="8"/>
        <color rgb="FF000000"/>
        <rFont val="Calibri"/>
        <family val="2"/>
      </rPr>
      <t>;</t>
    </r>
    <r>
      <rPr>
        <sz val="8"/>
        <color theme="1"/>
        <rFont val="Calibri"/>
        <family val="2"/>
      </rPr>
      <t>motocross</t>
    </r>
  </si>
  <si>
    <t xml:space="preserve">4) Bicicross </t>
  </si>
  <si>
    <t>BMX ou Bicicross é um esporte de ciclo realizado em motos de BMX, seja em corridas BMX competitivas ou em BMX de estilo livre, ou então em recreação geral ou corta-mato.</t>
  </si>
  <si>
    <r>
      <t xml:space="preserve">  </t>
    </r>
    <r>
      <rPr>
        <i/>
        <sz val="8"/>
        <color theme="1"/>
        <rFont val="Calibri"/>
        <family val="2"/>
      </rPr>
      <t>Combinação útil:</t>
    </r>
    <r>
      <rPr>
        <sz val="8"/>
        <color theme="1"/>
        <rFont val="Calibri"/>
        <family val="2"/>
      </rPr>
      <t xml:space="preserve"> leisure</t>
    </r>
    <r>
      <rPr>
        <sz val="8"/>
        <color rgb="FF000000"/>
        <rFont val="Calibri"/>
        <family val="2"/>
      </rPr>
      <t>=</t>
    </r>
    <r>
      <rPr>
        <sz val="8"/>
        <color theme="1"/>
        <rFont val="Calibri"/>
        <family val="2"/>
      </rPr>
      <t>track</t>
    </r>
    <r>
      <rPr>
        <sz val="8"/>
        <color rgb="FF000000"/>
        <rFont val="Calibri"/>
        <family val="2"/>
      </rPr>
      <t>;</t>
    </r>
    <r>
      <rPr>
        <sz val="8"/>
        <color theme="1"/>
        <rFont val="Calibri"/>
        <family val="2"/>
      </rPr>
      <t>pitch</t>
    </r>
    <r>
      <rPr>
        <sz val="8"/>
        <color rgb="FF000000"/>
        <rFont val="Calibri"/>
        <family val="2"/>
      </rPr>
      <t>;</t>
    </r>
    <r>
      <rPr>
        <sz val="8"/>
        <color theme="1"/>
        <rFont val="Calibri"/>
        <family val="2"/>
      </rPr>
      <t>sports_centre, surface</t>
    </r>
    <r>
      <rPr>
        <sz val="8"/>
        <color rgb="FF000000"/>
        <rFont val="Calibri"/>
        <family val="2"/>
      </rPr>
      <t>=</t>
    </r>
    <r>
      <rPr>
        <sz val="8"/>
        <color theme="1"/>
        <rFont val="Calibri"/>
        <family val="2"/>
      </rPr>
      <t>earth, length</t>
    </r>
    <r>
      <rPr>
        <sz val="8"/>
        <color rgb="FF000000"/>
        <rFont val="Calibri"/>
        <family val="2"/>
      </rPr>
      <t>=*</t>
    </r>
    <r>
      <rPr>
        <sz val="8"/>
        <color theme="1"/>
        <rFont val="Calibri"/>
        <family val="2"/>
      </rPr>
      <t>, lanes</t>
    </r>
    <r>
      <rPr>
        <sz val="8"/>
        <color rgb="FF000000"/>
        <rFont val="Calibri"/>
        <family val="2"/>
      </rPr>
      <t>=*</t>
    </r>
    <r>
      <rPr>
        <sz val="8"/>
        <color theme="1"/>
        <rFont val="Calibri"/>
        <family val="2"/>
      </rPr>
      <t>, surface</t>
    </r>
    <r>
      <rPr>
        <sz val="8"/>
        <color rgb="FF000000"/>
        <rFont val="Calibri"/>
        <family val="2"/>
      </rPr>
      <t>=*</t>
    </r>
  </si>
  <si>
    <t xml:space="preserve">  Ver Também: sport=cycling</t>
  </si>
  <si>
    <t xml:space="preserve">5) Ciclismo </t>
  </si>
  <si>
    <t>cycling</t>
  </si>
  <si>
    <t>Ciclismo, também conhecido como biciclismo, Mountain biking ou biking, é o uso de bicicletas para transporte, recreação ou esporte.</t>
  </si>
  <si>
    <r>
      <t xml:space="preserve">  </t>
    </r>
    <r>
      <rPr>
        <i/>
        <sz val="8"/>
        <color theme="1"/>
        <rFont val="Calibri"/>
        <family val="2"/>
      </rPr>
      <t>Combinação útil:</t>
    </r>
    <r>
      <rPr>
        <sz val="8"/>
        <color theme="1"/>
        <rFont val="Calibri"/>
        <family val="2"/>
      </rPr>
      <t xml:space="preserve"> leisure</t>
    </r>
    <r>
      <rPr>
        <sz val="8"/>
        <color rgb="FF000000"/>
        <rFont val="Calibri"/>
        <family val="2"/>
      </rPr>
      <t>=</t>
    </r>
    <r>
      <rPr>
        <sz val="8"/>
        <color theme="1"/>
        <rFont val="Calibri"/>
        <family val="2"/>
      </rPr>
      <t>track</t>
    </r>
    <r>
      <rPr>
        <sz val="8"/>
        <color rgb="FF000000"/>
        <rFont val="Calibri"/>
        <family val="2"/>
      </rPr>
      <t>;</t>
    </r>
    <r>
      <rPr>
        <sz val="8"/>
        <color theme="1"/>
        <rFont val="Calibri"/>
        <family val="2"/>
      </rPr>
      <t>stadium</t>
    </r>
    <r>
      <rPr>
        <sz val="8"/>
        <color rgb="FF000000"/>
        <rFont val="Calibri"/>
        <family val="2"/>
      </rPr>
      <t>;</t>
    </r>
    <r>
      <rPr>
        <sz val="8"/>
        <color theme="1"/>
        <rFont val="Calibri"/>
        <family val="2"/>
      </rPr>
      <t>sports_centre, surface</t>
    </r>
    <r>
      <rPr>
        <sz val="8"/>
        <color rgb="FF000000"/>
        <rFont val="Calibri"/>
        <family val="2"/>
      </rPr>
      <t>=*.</t>
    </r>
  </si>
  <si>
    <t xml:space="preserve">6) Motociclismo </t>
  </si>
  <si>
    <t xml:space="preserve">7) Motocross </t>
  </si>
  <si>
    <t>Motocross é uma forma de corrida de moto realizada em circuitos fechados de corta-mato.</t>
  </si>
  <si>
    <r>
      <t xml:space="preserve">  </t>
    </r>
    <r>
      <rPr>
        <i/>
        <sz val="8"/>
        <color theme="1"/>
        <rFont val="Calibri"/>
        <family val="2"/>
      </rPr>
      <t>Ver Também</t>
    </r>
    <r>
      <rPr>
        <sz val="8"/>
        <color theme="1"/>
        <rFont val="Calibri"/>
        <family val="2"/>
      </rPr>
      <t xml:space="preserve"> </t>
    </r>
    <r>
      <rPr>
        <sz val="10"/>
        <color rgb="FF000000"/>
        <rFont val="Calibri"/>
        <family val="2"/>
      </rPr>
      <t>sport=</t>
    </r>
    <r>
      <rPr>
        <sz val="8"/>
        <color theme="1"/>
        <rFont val="Calibri"/>
        <family val="2"/>
      </rPr>
      <t>motor</t>
    </r>
    <r>
      <rPr>
        <sz val="8"/>
        <color rgb="FF000000"/>
        <rFont val="Calibri"/>
        <family val="2"/>
      </rPr>
      <t>;</t>
    </r>
    <r>
      <rPr>
        <sz val="8"/>
        <color theme="1"/>
        <rFont val="Calibri"/>
        <family val="2"/>
      </rPr>
      <t>karting</t>
    </r>
  </si>
  <si>
    <t xml:space="preserve">8) Corrida de cavalos </t>
  </si>
  <si>
    <t>Hipismo ou Equitação que envolve a habilidade de dirigir e andar em cavalos. Muitas vezes associado internacionalmente ao espetáculo de salto e dressage mas também corrida de resistência, volteio, atrelagem, pegging de tenda, vaulting, polo, corridas de cavalos, direção, rodeio e muito mais.</t>
  </si>
  <si>
    <t>Ver também sport=horse_racing.</t>
  </si>
  <si>
    <r>
      <t>Turfe</t>
    </r>
    <r>
      <rPr>
        <sz val="8"/>
        <color theme="1"/>
        <rFont val="Calibri"/>
        <family val="2"/>
      </rPr>
      <t xml:space="preserve">. Foi proposta a fusão desta etiqueta com </t>
    </r>
    <r>
      <rPr>
        <sz val="10"/>
        <color rgb="FF000000"/>
        <rFont val="Calibri"/>
        <family val="2"/>
      </rPr>
      <t>sport=</t>
    </r>
    <r>
      <rPr>
        <sz val="8"/>
        <color theme="1"/>
        <rFont val="Calibri"/>
        <family val="2"/>
      </rPr>
      <t>equestrian</t>
    </r>
    <r>
      <rPr>
        <sz val="8"/>
        <color rgb="FF000000"/>
        <rFont val="Calibri"/>
        <family val="2"/>
      </rPr>
      <t>.</t>
    </r>
  </si>
  <si>
    <t>riding_hall</t>
  </si>
  <si>
    <r>
      <t xml:space="preserve">Um edifício que foi construído como uma </t>
    </r>
    <r>
      <rPr>
        <b/>
        <sz val="8"/>
        <color theme="1"/>
        <rFont val="Calibri"/>
        <family val="2"/>
      </rPr>
      <t>pista de equitação</t>
    </r>
    <r>
      <rPr>
        <sz val="8"/>
        <color theme="1"/>
        <rFont val="Calibri"/>
        <family val="2"/>
      </rPr>
      <t>.</t>
    </r>
  </si>
  <si>
    <t xml:space="preserve">9) Misto </t>
  </si>
  <si>
    <t>9) Pistas onde são praticadas mais de uma modalidade esportiva dentre as listadas.</t>
  </si>
  <si>
    <t>10) Outros</t>
  </si>
  <si>
    <t>10) Outro valor não listado.</t>
  </si>
  <si>
    <t xml:space="preserve">Complexo_Desportivo_Lazer </t>
  </si>
  <si>
    <t>Complexo desportivo ou de lazer é um conjunto de elementos agregados envolvendo componentes de um sistema desportivo ou de lazer.</t>
  </si>
  <si>
    <t>leisure:</t>
  </si>
  <si>
    <t>sports_centre</t>
  </si>
  <si>
    <r>
      <t>Centro ou complexo esportivo/desportivo</t>
    </r>
    <r>
      <rPr>
        <sz val="8"/>
        <color theme="1"/>
        <rFont val="Calibri"/>
        <family val="2"/>
        <scheme val="minor"/>
      </rPr>
      <t>: instalações distintas onde um vasto conjunto de esportes/desportos podem ser praticados dentro de uma determinada área. Um sports centre (centro ou complexo esportivo/desportivo) é uma área fechada contendo instalações tais como ginásios, campos, quadras, piscinas e salas (de ginástica ou artes marciais, por exemplo), que são usadas principalmente para atividades esportivas/desportivas. O conjunto de serviços de um centro de esportes pode incluir esportes ou terapias aquáticas (natação, hidroginástica), Spa, sauna e/ou sala de vapor, ginásio de esportes, academia, squash, ginástica e outras atividades aeróbicas, gramados artificiais, quadras e/ou pistas de piso sintético, hóquei. E também qualquer cafeteria, bar ou outra facilidade que possa estar associada às atividades propostas pelo centro.</t>
    </r>
  </si>
  <si>
    <t>*</t>
  </si>
  <si>
    <t xml:space="preserve">divisaoAtivEcon </t>
  </si>
  <si>
    <t xml:space="preserve">Indica o tipo de divisão da atividade. </t>
  </si>
  <si>
    <r>
      <t xml:space="preserve">1) </t>
    </r>
    <r>
      <rPr>
        <sz val="8"/>
        <color theme="1"/>
        <rFont val="Calibri"/>
        <family val="2"/>
        <scheme val="minor"/>
      </rPr>
      <t>Valor</t>
    </r>
    <r>
      <rPr>
        <b/>
        <sz val="8"/>
        <color theme="1"/>
        <rFont val="Calibri"/>
        <family val="2"/>
        <scheme val="minor"/>
      </rPr>
      <t xml:space="preserve"> </t>
    </r>
    <r>
      <rPr>
        <sz val="9"/>
        <color theme="1"/>
        <rFont val="Calibri"/>
        <family val="2"/>
        <scheme val="minor"/>
      </rPr>
      <t>desconhecido .</t>
    </r>
  </si>
  <si>
    <t xml:space="preserve">2) Agricultura, pecuário e serviços relacionados </t>
  </si>
  <si>
    <t xml:space="preserve">3) Alojamento e alimentação </t>
  </si>
  <si>
    <t xml:space="preserve">4) Atividades recreativas, culturais e desportivas </t>
  </si>
  <si>
    <t>OBS.:Para essas duas classes é sempre essa opção:</t>
  </si>
  <si>
    <t>Atividades recreativas, culturais e desportivas</t>
  </si>
  <si>
    <t xml:space="preserve">5) Comércio e reparação de veículos automotores e motocicletas e comércio a varejo de combustíveis </t>
  </si>
  <si>
    <t xml:space="preserve">6) Comércio por atacado e representantes comerciais e agentes do comércio </t>
  </si>
  <si>
    <t xml:space="preserve">7) Comércio varejista e reparação de objetos pessoais e domésticos </t>
  </si>
  <si>
    <t xml:space="preserve">8) Confecção de artigos do vestuário e acessórios </t>
  </si>
  <si>
    <t xml:space="preserve">9) Construção </t>
  </si>
  <si>
    <t xml:space="preserve">10) Edição, impressão e reprodução de gravações </t>
  </si>
  <si>
    <t xml:space="preserve">11) Extração de carvão mineral </t>
  </si>
  <si>
    <t xml:space="preserve">12) Extração de minerais metálicos </t>
  </si>
  <si>
    <t xml:space="preserve">13) Extração de minerais não-metálicos </t>
  </si>
  <si>
    <t xml:space="preserve">14) Extração de petróleo e serviços relacionados </t>
  </si>
  <si>
    <t xml:space="preserve">15) Fabricação alimentícia e bebidas </t>
  </si>
  <si>
    <t xml:space="preserve">16) Fabricação de artigos de borracha e material plástico </t>
  </si>
  <si>
    <t xml:space="preserve">17) Fabricação de celulose, papel e produtos de papel </t>
  </si>
  <si>
    <t xml:space="preserve">18) Fabricação de coque, refino de petróleo, </t>
  </si>
  <si>
    <t xml:space="preserve">elaboração de combustíveis nucleares e produção de álcool </t>
  </si>
  <si>
    <t xml:space="preserve">19) Fabricação de equipamentos de instrumentação médico-hospitalares, instrumentos de precisão e ópticos, equipamentos para automação industrial, cronômetros e relógios </t>
  </si>
  <si>
    <t xml:space="preserve">20) Fabricação de material eletrônico, e equipamentos de comunicações </t>
  </si>
  <si>
    <t xml:space="preserve">21) Fabricação de máquinas de escritório e equipamentos de informática </t>
  </si>
  <si>
    <t xml:space="preserve">22) Fabricação de máquinas e equipamentos </t>
  </si>
  <si>
    <t xml:space="preserve">23) Fabricação de máquinas, aparelhos e materiais elétricos </t>
  </si>
  <si>
    <t xml:space="preserve">24) Fabricação de móveis e indústrias diversas </t>
  </si>
  <si>
    <t xml:space="preserve">25) Fabricação de outros equipamentos de transporte </t>
  </si>
  <si>
    <t xml:space="preserve">26) Fabricação de produtos de madeira e celulose </t>
  </si>
  <si>
    <t xml:space="preserve">27) Fabricação de produtos de metal, exclusive máquinas e equipamentos </t>
  </si>
  <si>
    <t xml:space="preserve">28) Fabricação de produtos de minerais não-metálicos </t>
  </si>
  <si>
    <t xml:space="preserve">29) Fabricação de produtos do fumo </t>
  </si>
  <si>
    <t xml:space="preserve">30) Fabricação de produtos químicos </t>
  </si>
  <si>
    <t xml:space="preserve">31) Fabricação de produtos têxteis </t>
  </si>
  <si>
    <t xml:space="preserve">32) Fabricação e montagem de veículos automotores, reboques e carrocerias </t>
  </si>
  <si>
    <t xml:space="preserve">33) Metalurgia básica </t>
  </si>
  <si>
    <t xml:space="preserve">34) Pesca, aquicultura e serviços relacionados </t>
  </si>
  <si>
    <t xml:space="preserve">35) Preparação de couros e fabricação de artefatos de couro, artigos de viagens e calçados </t>
  </si>
  <si>
    <t xml:space="preserve">36) Reciclagem </t>
  </si>
  <si>
    <t xml:space="preserve">37) Serviços prestados principalmente as empresas(organizações) </t>
  </si>
  <si>
    <t xml:space="preserve">38) Silvicultura, exploração florestal e serviços relacionados </t>
  </si>
  <si>
    <t xml:space="preserve">39) Outros </t>
  </si>
  <si>
    <t>Outro valor não listado.</t>
  </si>
  <si>
    <t>3) Valor booleano “falso”.</t>
  </si>
  <si>
    <t xml:space="preserve">Indica a esfera administrativa responsável. </t>
  </si>
  <si>
    <t>operator:</t>
  </si>
  <si>
    <r>
      <t>Operador</t>
    </r>
    <r>
      <rPr>
        <sz val="8"/>
        <color theme="1"/>
        <rFont val="Calibri"/>
        <family val="2"/>
      </rPr>
      <t xml:space="preserve"> é uma empresa, organização, pessoa ou qualquer outra entidade que esteja responsável pela gestão e manutenção do local. O operador não é necessariamente o proprietário do local ou negócio. Aplicável por exemplo em concessões/aluguéis de espaços, negócios ou infraestruturas. Muitas vezes é útil para descrever o mapa de um determinado objeto é gerido a uma empresa ou corporação. </t>
    </r>
  </si>
  <si>
    <t xml:space="preserve">1) Desconhecida </t>
  </si>
  <si>
    <t xml:space="preserve">1) Valor desconhecido </t>
  </si>
  <si>
    <t xml:space="preserve">2) Concessionada </t>
  </si>
  <si>
    <t>2)  A administração é concedida pelo Poder Público a particular.</t>
  </si>
  <si>
    <t xml:space="preserve">3) Estadual/ Distrital </t>
  </si>
  <si>
    <t xml:space="preserve">3)  A administração pertence ao Poder Público estadual. </t>
  </si>
  <si>
    <t>operator:type</t>
  </si>
  <si>
    <t>Um operador público, oposto a operador privado. (tradução livre)</t>
  </si>
  <si>
    <t>Uma organização governamental. (Qual é a diferença entre público e governamental? Público: operado por uma organização pública ligada ao governo. Ex: uma escola pública dirigida por seu próprio diretor e estrutura administrativa. Governamental: diretamente operado pelo governo local, regional ou do país.Ex: um escritório de impostos da cidade. (tradução livre)</t>
  </si>
  <si>
    <t xml:space="preserve">4) Federal </t>
  </si>
  <si>
    <t>4) A administração pertence ao Poder Público federal.</t>
  </si>
  <si>
    <t xml:space="preserve">5) Municipal </t>
  </si>
  <si>
    <t xml:space="preserve">5) A administração pertence ao Poder Público municipal. </t>
  </si>
  <si>
    <t xml:space="preserve">6) Privada </t>
  </si>
  <si>
    <t xml:space="preserve">6) A administração pertence a uma organização privada. </t>
  </si>
  <si>
    <t>Um operador privado, em oposição a um operador público.</t>
  </si>
  <si>
    <t>7) Não aplicável</t>
  </si>
  <si>
    <t>NÃO TEM NA ET-EDGV</t>
  </si>
  <si>
    <t>Uma organização religiosa. (tradução livre)</t>
  </si>
  <si>
    <t>Uma organização não governamental.</t>
  </si>
  <si>
    <t>Uma organização de base comunitária ou comunitária informal. (tradução livre)</t>
  </si>
  <si>
    <t>Um associação entre dois ou mais indivíduos, companias, organizações ou governos. (tradução livre)</t>
  </si>
  <si>
    <t>Uma organização autônoma de propriedade conjunta e democraticamente administrada para atender às necessidades e questões de seus membros, geralmente operando sem fins lucrativos ou repassando diretamente os lucros aos seus membros. (tradução livre)</t>
  </si>
  <si>
    <t xml:space="preserve">turistico </t>
  </si>
  <si>
    <t xml:space="preserve">Indica se o complexo possui características turísticas. </t>
  </si>
  <si>
    <t xml:space="preserve">a) Desconhecido </t>
  </si>
  <si>
    <t xml:space="preserve">a) Valor desconhecido </t>
  </si>
  <si>
    <t>b) Sim</t>
  </si>
  <si>
    <t xml:space="preserve">b) Valor booleano “verdadeiro”. </t>
  </si>
  <si>
    <t>c) Não</t>
  </si>
  <si>
    <t>c) Valor booleano “falso”.</t>
  </si>
  <si>
    <t xml:space="preserve">cultura </t>
  </si>
  <si>
    <t xml:space="preserve">Indica se o complexo é cultural ou não. </t>
  </si>
  <si>
    <t xml:space="preserve">tipoComplexoDesportivoLazer </t>
  </si>
  <si>
    <t xml:space="preserve">Indica o tipo de complexo desportivo ou de lazer </t>
  </si>
  <si>
    <t xml:space="preserve">2)  Autódromo </t>
  </si>
  <si>
    <t xml:space="preserve">2) Espaço onde são realizadas competições de velocidade ou performance, que incluem veículos como caminhões, carros, motos, jipes, dentre outros. </t>
  </si>
  <si>
    <t xml:space="preserve">3) Campo de modelismo </t>
  </si>
  <si>
    <t>3) Local que possui infraestrutura para a prática de modelismo.</t>
  </si>
  <si>
    <t xml:space="preserve">4)  Campo de golfe </t>
  </si>
  <si>
    <t xml:space="preserve">4) Local, geralmente gramado, com percursos delimitados, cuja finalidade é a prática do golfe. </t>
  </si>
  <si>
    <t>golf_course</t>
  </si>
  <si>
    <r>
      <t>Campo de golfe</t>
    </r>
    <r>
      <rPr>
        <sz val="8"/>
        <color theme="1"/>
        <rFont val="Calibri"/>
        <family val="2"/>
        <scheme val="minor"/>
      </rPr>
      <t>: a linha exterior de um campo de golfe. Esta etiqueta implica sport</t>
    </r>
    <r>
      <rPr>
        <sz val="8"/>
        <color rgb="FF000000"/>
        <rFont val="Courier New"/>
        <family val="3"/>
      </rPr>
      <t>=</t>
    </r>
    <r>
      <rPr>
        <sz val="8"/>
        <color theme="1"/>
        <rFont val="Calibri"/>
        <family val="2"/>
        <scheme val="minor"/>
      </rPr>
      <t>golf.</t>
    </r>
  </si>
  <si>
    <t xml:space="preserve">5) Clube social </t>
  </si>
  <si>
    <t xml:space="preserve">5) Entidade social, cultural ou desportiva, geralmente de caráter (uso) privado. </t>
  </si>
  <si>
    <t>amenity</t>
  </si>
  <si>
    <t>social_centre</t>
  </si>
  <si>
    <r>
      <t xml:space="preserve">Centro social: </t>
    </r>
    <r>
      <rPr>
        <sz val="8"/>
        <color theme="1"/>
        <rFont val="Calibri"/>
        <family val="2"/>
        <scheme val="minor"/>
      </rPr>
      <t>local comunitário onde um grupo de apoio mútuo ou outro tipo de grupo social se encontra. Estas instalações podem estar disponíveis ao público em geral ou restrito a membros. Não usar esta etiqueta para casos abrangidos por outras etiquetas como lares.</t>
    </r>
  </si>
  <si>
    <t xml:space="preserve">6)  Complexo desportivo </t>
  </si>
  <si>
    <t xml:space="preserve">6) Local com edificações, construções, pistas, campos, quadras, piscinas e outros, com finalidades puramente desportivas. Conjunto de elementos agregados envolvendo componentes de um sistema desportivo. </t>
  </si>
  <si>
    <r>
      <t xml:space="preserve">Um </t>
    </r>
    <r>
      <rPr>
        <b/>
        <i/>
        <sz val="8"/>
        <color theme="1"/>
        <rFont val="Calibri"/>
        <family val="2"/>
      </rPr>
      <t>sports centre</t>
    </r>
    <r>
      <rPr>
        <sz val="8"/>
        <color theme="1"/>
        <rFont val="Calibri"/>
        <family val="2"/>
      </rPr>
      <t xml:space="preserve"> </t>
    </r>
    <r>
      <rPr>
        <b/>
        <sz val="8"/>
        <color theme="1"/>
        <rFont val="Calibri"/>
        <family val="2"/>
      </rPr>
      <t>(centro ou complexo esportivo/desportivo)</t>
    </r>
    <r>
      <rPr>
        <sz val="8"/>
        <color theme="1"/>
        <rFont val="Calibri"/>
        <family val="2"/>
      </rPr>
      <t xml:space="preserve"> é uma área fechada contendo instalações tais como ginásios, campos, quadras, piscinas e salas (de ginástica ou artes marciais, por exemplo), que são usadas principalmente para atividades esportivas/desportivas.  O conjunto de serviços de um centro de esportes pode incluir esportes ou terapias aquáticas (natação, hidroginástica), Spa, sauna e/ou sala de vapor, ginásio de esportes, academia, squash, ginástica e outras atividades aeróbicas, gramados artificiais, quadras e/ou pistas de piso sintético, hóquei. E também qualquer cafeteria, bar ou outra facilidade que possa estar associada às atividades propostas pelo centro. </t>
    </r>
  </si>
  <si>
    <t>pavilion</t>
  </si>
  <si>
    <r>
      <t xml:space="preserve">Um </t>
    </r>
    <r>
      <rPr>
        <b/>
        <sz val="8"/>
        <color theme="1"/>
        <rFont val="Calibri"/>
        <family val="2"/>
      </rPr>
      <t>pavilhão esportivo</t>
    </r>
    <r>
      <rPr>
        <sz val="8"/>
        <color theme="1"/>
        <rFont val="Calibri"/>
        <family val="2"/>
      </rPr>
      <t xml:space="preserve"> geralmente com vestiários, áreas de armazenamento e possivelmente um espaço para eventos e funções. Evite usar esse termo para outras estruturas chamadas pavilhões por arquitetos (consulte [W] Pavilion)</t>
    </r>
  </si>
  <si>
    <t>sports_hall</t>
  </si>
  <si>
    <r>
      <t xml:space="preserve">Um edifício que foi construído como um </t>
    </r>
    <r>
      <rPr>
        <b/>
        <sz val="8"/>
        <color theme="1"/>
        <rFont val="Calibri"/>
        <family val="2"/>
      </rPr>
      <t>pavilhão desportivo</t>
    </r>
    <r>
      <rPr>
        <sz val="8"/>
        <color theme="1"/>
        <rFont val="Calibri"/>
        <family val="2"/>
      </rPr>
      <t>.</t>
    </r>
  </si>
  <si>
    <t xml:space="preserve">7)  Complexo recreativo </t>
  </si>
  <si>
    <t xml:space="preserve">7) Conjunto de edificações, construções, pistas, campos, quadras e outros, com finalidades puramente de recreação. Conjunto de elementos agregados envolvendo componentes de um sistema recreativo. </t>
  </si>
  <si>
    <r>
      <t xml:space="preserve">Um </t>
    </r>
    <r>
      <rPr>
        <b/>
        <i/>
        <sz val="8"/>
        <color theme="1"/>
        <rFont val="Calibri"/>
        <family val="2"/>
        <scheme val="minor"/>
      </rPr>
      <t>sports centre</t>
    </r>
    <r>
      <rPr>
        <sz val="8"/>
        <color theme="1"/>
        <rFont val="Calibri"/>
        <family val="2"/>
        <scheme val="minor"/>
      </rPr>
      <t xml:space="preserve"> </t>
    </r>
    <r>
      <rPr>
        <b/>
        <sz val="8"/>
        <color theme="1"/>
        <rFont val="Calibri"/>
        <family val="2"/>
        <scheme val="minor"/>
      </rPr>
      <t>(centro ou complexo esportivo/desportivo)</t>
    </r>
    <r>
      <rPr>
        <sz val="8"/>
        <color theme="1"/>
        <rFont val="Calibri"/>
        <family val="2"/>
        <scheme val="minor"/>
      </rPr>
      <t xml:space="preserve"> é uma área fechada contendo instalações tais como ginásios, campos, quadras, piscinas e salas (de ginástica ou artes marciais, por exemplo), que são usadas principalmente para atividades esportivas/desportivas.  O conjunto de serviços de um centro de esportes pode incluir esportes ou terapias aquáticas (natação, hidroginástica), Spa, sauna e/ou sala de vapor, ginásio de esportes, academia, squash, ginástica e outras atividades aeróbicas, gramados artificiais, quadras e/ou pistas de piso sintético, hóquei. E também qualquer cafeteria, bar ou outra facilidade que possa estar associada às atividades propostas pelo centro.</t>
    </r>
  </si>
  <si>
    <t>recreation_ground</t>
  </si>
  <si>
    <r>
      <t>Espaço/área de lazer ou espaço recreativo</t>
    </r>
    <r>
      <rPr>
        <sz val="8"/>
        <color theme="1"/>
        <rFont val="Calibri"/>
        <family val="2"/>
        <scheme val="minor"/>
      </rPr>
      <t>: um local para lazer em geral, que podem incluir espaços verdes, campos, redes e assim por diante, geralmente de propriedade e gestão municipal, mas por vezes propriedade de universidades/faculdades públicas ou privadas ou empresas e fundações. Caso a área seja de acesso sob pagamento usar a etiqueta fee=yes. Esta etiqueta ainda coloca algumas dúvidas sobre a pertinência e exatidão da mesma. Sempre que possível deve-se usar etiquetas mais específicas/adequadas como leisure=park (parque), leisure=playground (parquinho ou parque infantil), leisure=nature_reserve (reserva natural), leisure=garden (jardim), etc.</t>
    </r>
  </si>
  <si>
    <t xml:space="preserve">8) Estande de tiro </t>
  </si>
  <si>
    <t xml:space="preserve">8) Local onde é praticado treinamento de tiro com armas de fogo, para fins profissionais ou desportivos. </t>
  </si>
  <si>
    <t xml:space="preserve">9) Hípica </t>
  </si>
  <si>
    <t xml:space="preserve">9) Hípica ou centro hípico, ou ainda centro equestre é um local onde se pratica equitação e/ou hipismo, como lazer e/ou desporto. </t>
  </si>
  <si>
    <t>horse_riding</t>
  </si>
  <si>
    <t xml:space="preserve">Uma instalação onde as pessoas praticam equitação, geralmente em seu tempo livre, por exemplo um centro de equitação. Para uma arena de equitação use leisure=pitch + sport=equestrian. </t>
  </si>
  <si>
    <t xml:space="preserve">10) Hipódromo </t>
  </si>
  <si>
    <t xml:space="preserve">10) Local destinado à prática de corrida de cavalos. </t>
  </si>
  <si>
    <t>Um edifício que foi construído como uma pista de equitação.</t>
  </si>
  <si>
    <t xml:space="preserve">11) Jardim botânico </t>
  </si>
  <si>
    <t xml:space="preserve">11) Local delimitado em meio ao espaço urbano destinado ao cultivo, manutenção, conservação e divulgação da vegetação (natural e exótica), além de ser empreendidas pesquisas em Botânica. </t>
  </si>
  <si>
    <t>garden</t>
  </si>
  <si>
    <t>Jardim: espaço onde crescem flores e outras plantas com fins decorativos ou com objetivos científicos.</t>
  </si>
  <si>
    <t xml:space="preserve">12) Jardim zoológico </t>
  </si>
  <si>
    <t xml:space="preserve">12) Local onde os animais são cuidados e exibidos ao público e são exibidos ao público. </t>
  </si>
  <si>
    <t>tourism</t>
  </si>
  <si>
    <t>zoo</t>
  </si>
  <si>
    <r>
      <t xml:space="preserve">Jardim zoológico, zoológico ou zoo: </t>
    </r>
    <r>
      <rPr>
        <sz val="8"/>
        <color theme="1"/>
        <rFont val="Calibri"/>
        <family val="2"/>
        <scheme val="minor"/>
      </rPr>
      <t>local com animais confinados e maioritariamente selvagens, destinado a serem preservados e vistos pelo público.</t>
    </r>
  </si>
  <si>
    <t xml:space="preserve">13) Kartódromo </t>
  </si>
  <si>
    <t xml:space="preserve">13) Espaço onde são realizadas competições de karts. </t>
  </si>
  <si>
    <t xml:space="preserve">14) Marina </t>
  </si>
  <si>
    <t xml:space="preserve">14) Pequeno centro portuário, destinado normalmente à recreação e utilizado prioritariamente por iates privados e embarcações de recreio. </t>
  </si>
  <si>
    <t>marina</t>
  </si>
  <si>
    <r>
      <t xml:space="preserve">Marina: </t>
    </r>
    <r>
      <rPr>
        <sz val="8"/>
        <color theme="1"/>
        <rFont val="Calibri"/>
        <family val="2"/>
        <scheme val="minor"/>
      </rPr>
      <t>pequeno porto destinado a embarcações recreativas desde iates a pequenos barcos, encontram-se maioritariamente em rios.</t>
    </r>
  </si>
  <si>
    <t xml:space="preserve">15) Parque aquático </t>
  </si>
  <si>
    <t xml:space="preserve">15) Conjunto de instalações de entretenimento, organizadas em torno de atrações aquáticas. </t>
  </si>
  <si>
    <t>water_park</t>
  </si>
  <si>
    <r>
      <t>Parque aquático</t>
    </r>
    <r>
      <rPr>
        <sz val="8"/>
        <color theme="1"/>
        <rFont val="Calibri"/>
        <family val="2"/>
        <scheme val="minor"/>
      </rPr>
      <t>: parque de diversões com escorregas de água, piscinas recreativas e balneários/vestiários.</t>
    </r>
  </si>
  <si>
    <t xml:space="preserve">16) Parque temático </t>
  </si>
  <si>
    <t xml:space="preserve">16) Conjunto de instalações destinadas ao entretenimento, organizadas em torno de uma linha argumental que lhes serve de inspiração temática. </t>
  </si>
  <si>
    <t>dog_park</t>
  </si>
  <si>
    <r>
      <t xml:space="preserve">Parque para cães: </t>
    </r>
    <r>
      <rPr>
        <sz val="8"/>
        <color theme="1"/>
        <rFont val="Calibri"/>
        <family val="2"/>
        <scheme val="minor"/>
      </rPr>
      <t>área designada, com ou sem uma vedação, onde são permitidos cães de estimação. Podem ter estruturas adequadas para treino, como rampas e obstáculos, e para divertimento dos cães.</t>
    </r>
  </si>
  <si>
    <t xml:space="preserve">17) Parque urbano </t>
  </si>
  <si>
    <t xml:space="preserve">17) Área localizada dentro da área urbana de uma cidade, destinada principalmente ao lazer público, onde estabelecimentos comerciais são restritos. </t>
  </si>
  <si>
    <t>park</t>
  </si>
  <si>
    <r>
      <t>Parque</t>
    </r>
    <r>
      <rPr>
        <sz val="8"/>
        <color theme="1"/>
        <rFont val="Calibri"/>
        <family val="2"/>
        <scheme val="minor"/>
      </rPr>
      <t>: área verde aberta ao público (pelo menos durante o dia) para fins recreativos. Normalmente de gestão municipal.</t>
    </r>
  </si>
  <si>
    <t xml:space="preserve">18) Pesque-pague </t>
  </si>
  <si>
    <t xml:space="preserve">18) Local onde se pratica a pesca de lazer. </t>
  </si>
  <si>
    <t>fishing</t>
  </si>
  <si>
    <t>Pesca: um local para a prática da pesca desportiva ou recreativa, normalmente indicado por um sinal (ver exemplos em Tag:leisure=fishing). Também se pode usar esta etiqueta para indicar locais onde a pesca é proibida.</t>
  </si>
  <si>
    <t xml:space="preserve">19) Velódromo </t>
  </si>
  <si>
    <t xml:space="preserve">19) Espaço onde são realizadas competições e/ou treinamento de ciclismo. </t>
  </si>
  <si>
    <r>
      <t>Ciclismo</t>
    </r>
    <r>
      <rPr>
        <sz val="8"/>
        <color theme="1"/>
        <rFont val="Calibri"/>
        <family val="2"/>
        <scheme val="minor"/>
      </rPr>
      <t xml:space="preserve">, também conhecido como </t>
    </r>
    <r>
      <rPr>
        <b/>
        <sz val="8"/>
        <color theme="1"/>
        <rFont val="Calibri"/>
        <family val="2"/>
        <scheme val="minor"/>
      </rPr>
      <t>biciclismo</t>
    </r>
    <r>
      <rPr>
        <sz val="8"/>
        <color theme="1"/>
        <rFont val="Calibri"/>
        <family val="2"/>
        <scheme val="minor"/>
      </rPr>
      <t xml:space="preserve">, </t>
    </r>
    <r>
      <rPr>
        <b/>
        <sz val="8"/>
        <color theme="1"/>
        <rFont val="Calibri"/>
        <family val="2"/>
        <scheme val="minor"/>
      </rPr>
      <t>Mountain biking</t>
    </r>
    <r>
      <rPr>
        <sz val="8"/>
        <color theme="1"/>
        <rFont val="Calibri"/>
        <family val="2"/>
        <scheme val="minor"/>
      </rPr>
      <t xml:space="preserve"> ou </t>
    </r>
    <r>
      <rPr>
        <b/>
        <sz val="8"/>
        <color theme="1"/>
        <rFont val="Calibri"/>
        <family val="2"/>
        <scheme val="minor"/>
      </rPr>
      <t>biking</t>
    </r>
    <r>
      <rPr>
        <sz val="8"/>
        <color theme="1"/>
        <rFont val="Calibri"/>
        <family val="2"/>
        <scheme val="minor"/>
      </rPr>
      <t xml:space="preserve">, é o uso de bicicletas para transporte, recreação ou esporte. </t>
    </r>
    <r>
      <rPr>
        <i/>
        <sz val="8"/>
        <color theme="1"/>
        <rFont val="Calibri"/>
        <family val="2"/>
        <scheme val="minor"/>
      </rPr>
      <t>Combinação útil:</t>
    </r>
    <r>
      <rPr>
        <sz val="8"/>
        <color theme="1"/>
        <rFont val="Calibri"/>
        <family val="2"/>
        <scheme val="minor"/>
      </rPr>
      <t xml:space="preserve"> leisure</t>
    </r>
    <r>
      <rPr>
        <sz val="8"/>
        <color rgb="FF000000"/>
        <rFont val="Courier New"/>
        <family val="3"/>
      </rPr>
      <t>=</t>
    </r>
    <r>
      <rPr>
        <sz val="8"/>
        <color theme="1"/>
        <rFont val="Calibri"/>
        <family val="2"/>
        <scheme val="minor"/>
      </rPr>
      <t>track</t>
    </r>
    <r>
      <rPr>
        <sz val="8"/>
        <color rgb="FF000000"/>
        <rFont val="Courier New"/>
        <family val="3"/>
      </rPr>
      <t>;</t>
    </r>
    <r>
      <rPr>
        <sz val="8"/>
        <color theme="1"/>
        <rFont val="Calibri"/>
        <family val="2"/>
        <scheme val="minor"/>
      </rPr>
      <t>stadium</t>
    </r>
    <r>
      <rPr>
        <sz val="8"/>
        <color rgb="FF000000"/>
        <rFont val="Courier New"/>
        <family val="3"/>
      </rPr>
      <t>;</t>
    </r>
    <r>
      <rPr>
        <sz val="8"/>
        <color theme="1"/>
        <rFont val="Calibri"/>
        <family val="2"/>
        <scheme val="minor"/>
      </rPr>
      <t>sports_centre, surface</t>
    </r>
    <r>
      <rPr>
        <sz val="8"/>
        <color rgb="FF000000"/>
        <rFont val="Courier New"/>
        <family val="3"/>
      </rPr>
      <t>=*.</t>
    </r>
  </si>
  <si>
    <t xml:space="preserve">20) Outros </t>
  </si>
  <si>
    <t xml:space="preserve">20) Outro valor não listado. </t>
  </si>
  <si>
    <t>miniature_golf</t>
  </si>
  <si>
    <r>
      <t>Minigolfe</t>
    </r>
    <r>
      <rPr>
        <sz val="8"/>
        <color theme="1"/>
        <rFont val="Calibri"/>
        <family val="2"/>
        <scheme val="minor"/>
      </rPr>
      <t>: um lugar onde se pode jogar minigolfe ou golfe miniatura.</t>
    </r>
  </si>
  <si>
    <t>disc_golf_course</t>
  </si>
  <si>
    <r>
      <t>Campo de golfe de disco</t>
    </r>
    <r>
      <rPr>
        <sz val="8"/>
        <color theme="1"/>
        <rFont val="Calibri"/>
        <family val="2"/>
        <scheme val="minor"/>
      </rPr>
      <t xml:space="preserve"> é um campo para jogar Disc golf, também conhecido como frolf ou frisbee golf.</t>
    </r>
  </si>
  <si>
    <t>escape_game</t>
  </si>
  <si>
    <r>
      <t>Um jogo de aventura física</t>
    </r>
    <r>
      <rPr>
        <sz val="8"/>
        <color theme="1"/>
        <rFont val="Calibri"/>
        <family val="2"/>
        <scheme val="minor"/>
      </rPr>
      <t xml:space="preserve"> no qual os jogadores resolvem uma série de quebra-cabeças usando pistas, dicas e estratégias para completar os objetivos em mãos.</t>
    </r>
  </si>
  <si>
    <t>fitness_centre</t>
  </si>
  <si>
    <t>Um lugar com máquinas de exercícios e / ou aulas de fitness / dança.</t>
  </si>
  <si>
    <t>fitness_station</t>
  </si>
  <si>
    <t>Um lugar com máquinas de exercício, individuais ou coletivos, ao ar livre.</t>
  </si>
  <si>
    <t>trampoline_park</t>
  </si>
  <si>
    <t>Uma instalação de lazer composta por muitos trampolins interligados.</t>
  </si>
  <si>
    <t>wildlife_hide</t>
  </si>
  <si>
    <t>Observatório de vida selvagem: um local normalmente camuflado para observar a vida selvagem. Ver também a etiqueta leisure=bird_hide.</t>
  </si>
  <si>
    <t>amenity:</t>
  </si>
  <si>
    <t>food_court</t>
  </si>
  <si>
    <r>
      <t>Praça de alimentação</t>
    </r>
    <r>
      <rPr>
        <sz val="8"/>
        <color theme="1"/>
        <rFont val="Calibri"/>
        <family val="2"/>
        <scheme val="minor"/>
      </rPr>
      <t>: normalmente é uma área coberta em grandes superfícies comerciais como shoppings/centros comerciais, aeroportos, universidades, hospitais, aeroportos, etc. rodeada por restaurantes, normalmente de comida rápida, com uma área central comum com bancos e mesas. (VER SE TEM CLASSE MAIS ADEQUADA)</t>
    </r>
  </si>
  <si>
    <t>bench</t>
  </si>
  <si>
    <r>
      <t>Banco</t>
    </r>
    <r>
      <rPr>
        <sz val="8"/>
        <color theme="1"/>
        <rFont val="Calibri"/>
        <family val="2"/>
      </rPr>
      <t>: peça de mobiliário, normalmente em lugares públicos como jardins e praças, para os transeuntes se sentarem.</t>
    </r>
  </si>
  <si>
    <t>bbq</t>
  </si>
  <si>
    <r>
      <t>Churrasqueira pública ou grelhador público</t>
    </r>
    <r>
      <rPr>
        <sz val="8"/>
        <color theme="1"/>
        <rFont val="Calibri"/>
        <family val="2"/>
        <scheme val="minor"/>
      </rPr>
      <t>: estrutura pública e imóvel para fazer churrascos, geralmente ao ar livre. Pode-se usar também as etiquetas de combustível fuel=wood;gas;electric. Para mapear mesas e cadeiras próximas, veja a etiqueta tourism=picnic_site. Para espaços para fazer fogueiras, veja leisure=firepit. Esta etiqueta não deve ser aplicada em restaurantes em Portugal conhecidos por "Churrasqueiras", para estes casos usar amenity=restaurant e cuisine=barbecue.</t>
    </r>
  </si>
  <si>
    <t>picnic_table</t>
  </si>
  <si>
    <t>Uma mesa de pique nique.</t>
  </si>
  <si>
    <t>water_point</t>
  </si>
  <si>
    <r>
      <t>Ponto de água potável para motocasas/autocaravanas</t>
    </r>
    <r>
      <rPr>
        <sz val="8"/>
        <color theme="1"/>
        <rFont val="Calibri"/>
        <family val="2"/>
        <scheme val="minor"/>
      </rPr>
      <t>: local para abastecimento de água potável em grandes quantidades para encher depósitos de motocasas/autocaravanas. Útil principalmente para tourism=camp_site (parque de campismo) e tourism=caravan_site (parque de motocasas/autocaravanas). Em marinas leisure=marina para abastecimento de barcos deve-se usar a etiqueta waterway=water_point. Usar esta etiqueta em estruturas específicas para motocasas/autocaravanas e não fontes, bebedouros ou outros que têm etiquetas próprias.</t>
    </r>
  </si>
  <si>
    <t>Complexo_Recreativo</t>
  </si>
  <si>
    <t xml:space="preserve">(C) </t>
  </si>
  <si>
    <t>Atributos herdados:</t>
  </si>
  <si>
    <r>
      <t xml:space="preserve">Complexo_Desportivo_Lazer: </t>
    </r>
    <r>
      <rPr>
        <sz val="8"/>
        <color theme="1"/>
        <rFont val="Calibri"/>
        <family val="2"/>
        <scheme val="minor"/>
      </rPr>
      <t>nome, divisaoAtivEcon:Divisao_Ativ_Econ=”Atividades recreativas, culturais e desportivas”, operacional, administracao, turistico, cultura, tipoComplexoDesportivoLazer</t>
    </r>
    <r>
      <rPr>
        <b/>
        <sz val="8"/>
        <color theme="1"/>
        <rFont val="Calibri"/>
        <family val="2"/>
        <scheme val="minor"/>
      </rPr>
      <t>.</t>
    </r>
  </si>
  <si>
    <t xml:space="preserve">Complexo recreativo é um conjunto de elementos agregados envolvendo componentes de um sistema recreativo. </t>
  </si>
  <si>
    <t>OBS. da autora: o desportivo é técnico e competitivo, já o recreativo é para prazer  e diversão.</t>
  </si>
  <si>
    <t>Pode ser subjetivo e os limites entre eles tênues.</t>
  </si>
  <si>
    <t>Edificação</t>
  </si>
  <si>
    <t xml:space="preserve">Atributos associados à Edificacao pela classe convencional: </t>
  </si>
  <si>
    <r>
      <t xml:space="preserve">Classif_Econ_Administ: </t>
    </r>
    <r>
      <rPr>
        <sz val="8"/>
        <color theme="1"/>
        <rFont val="Calibri"/>
        <family val="2"/>
        <scheme val="minor"/>
      </rPr>
      <t>administracao, classeAtivEcon, divisaoAtivEcon, grupoAtivEcon e proprioAdm</t>
    </r>
    <r>
      <rPr>
        <b/>
        <sz val="8"/>
        <color theme="1"/>
        <rFont val="Calibri"/>
        <family val="2"/>
        <scheme val="minor"/>
      </rPr>
      <t xml:space="preserve">. </t>
    </r>
  </si>
  <si>
    <t>Obs. da autora: estes atributos estão  na pg. 36 dessa tabela.</t>
  </si>
  <si>
    <t>Edificação é uma construção destinada a diversos fins.</t>
  </si>
  <si>
    <r>
      <t xml:space="preserve">Etiqueta utilizada para demarcar os contornos de um edifício. Um </t>
    </r>
    <r>
      <rPr>
        <b/>
        <sz val="8"/>
        <color theme="1"/>
        <rFont val="Calibri"/>
        <family val="2"/>
        <scheme val="minor"/>
      </rPr>
      <t>edifício</t>
    </r>
    <r>
      <rPr>
        <sz val="8"/>
        <color theme="1"/>
        <rFont val="Calibri"/>
        <family val="2"/>
        <scheme val="minor"/>
      </rPr>
      <t xml:space="preserve"> é qualquer construção feita para abrigar atividades humanas.</t>
    </r>
  </si>
  <si>
    <r>
      <t xml:space="preserve">A forma de etiquetar mais comum é simplesmente </t>
    </r>
    <r>
      <rPr>
        <sz val="8"/>
        <color rgb="FF000000"/>
        <rFont val="Courier New"/>
        <family val="3"/>
      </rPr>
      <t>building=yes</t>
    </r>
    <r>
      <rPr>
        <sz val="8"/>
        <color theme="1"/>
        <rFont val="Calibri"/>
        <family val="2"/>
        <scheme val="minor"/>
      </rPr>
      <t xml:space="preserve">. Outro esquema de marcação é </t>
    </r>
    <r>
      <rPr>
        <sz val="8"/>
        <color rgb="FF000000"/>
        <rFont val="Courier New"/>
        <family val="3"/>
      </rPr>
      <t>building=yes</t>
    </r>
    <r>
      <rPr>
        <sz val="8"/>
        <color theme="1"/>
        <rFont val="Calibri"/>
        <family val="2"/>
        <scheme val="minor"/>
      </rPr>
      <t xml:space="preserve">, </t>
    </r>
    <r>
      <rPr>
        <sz val="8"/>
        <color rgb="FF000000"/>
        <rFont val="Courier New"/>
        <family val="3"/>
      </rPr>
      <t>building:</t>
    </r>
    <r>
      <rPr>
        <sz val="8"/>
        <color theme="1"/>
        <rFont val="Calibri"/>
        <family val="2"/>
        <scheme val="minor"/>
      </rPr>
      <t>use</t>
    </r>
    <r>
      <rPr>
        <sz val="8"/>
        <color rgb="FF000000"/>
        <rFont val="Courier New"/>
        <family val="3"/>
      </rPr>
      <t>=*</t>
    </r>
    <r>
      <rPr>
        <sz val="8"/>
        <color theme="1"/>
        <rFont val="Calibri"/>
        <family val="2"/>
        <scheme val="minor"/>
      </rPr>
      <t xml:space="preserve">; por exemplo </t>
    </r>
    <r>
      <rPr>
        <sz val="8"/>
        <color rgb="FF000000"/>
        <rFont val="Courier New"/>
        <family val="3"/>
      </rPr>
      <t>building=yes</t>
    </r>
    <r>
      <rPr>
        <sz val="8"/>
        <color theme="1"/>
        <rFont val="Calibri"/>
        <family val="2"/>
        <scheme val="minor"/>
      </rPr>
      <t xml:space="preserve">, </t>
    </r>
    <r>
      <rPr>
        <sz val="8"/>
        <color rgb="FF000000"/>
        <rFont val="Courier New"/>
        <family val="3"/>
      </rPr>
      <t>building:</t>
    </r>
    <r>
      <rPr>
        <sz val="8"/>
        <color theme="1"/>
        <rFont val="Calibri"/>
        <family val="2"/>
        <scheme val="minor"/>
      </rPr>
      <t>use</t>
    </r>
    <r>
      <rPr>
        <sz val="8"/>
        <color rgb="FF000000"/>
        <rFont val="Courier New"/>
        <family val="3"/>
      </rPr>
      <t>=residential</t>
    </r>
    <r>
      <rPr>
        <sz val="8"/>
        <color theme="1"/>
        <rFont val="Calibri"/>
        <family val="2"/>
        <scheme val="minor"/>
      </rPr>
      <t xml:space="preserve">, para uso residencial. </t>
    </r>
  </si>
  <si>
    <t>yes</t>
  </si>
  <si>
    <r>
      <t xml:space="preserve">Valor genérico. </t>
    </r>
    <r>
      <rPr>
        <sz val="8"/>
        <color rgb="FF000000"/>
        <rFont val="Calibri"/>
        <family val="2"/>
        <scheme val="minor"/>
      </rPr>
      <t>Usar apenas caso não se saiba o tipo de edifício ou não se enquadre em nenhuma das outras etiquetas.</t>
    </r>
  </si>
  <si>
    <t>­_</t>
  </si>
  <si>
    <t>name:</t>
  </si>
  <si>
    <r>
      <t>A etiqueta principal utilizada para</t>
    </r>
    <r>
      <rPr>
        <b/>
        <sz val="8"/>
        <color rgb="FF000000"/>
        <rFont val="Calibri"/>
        <family val="2"/>
        <scheme val="minor"/>
      </rPr>
      <t xml:space="preserve"> atribuir um nome </t>
    </r>
    <r>
      <rPr>
        <sz val="8"/>
        <color rgb="FF000000"/>
        <rFont val="Calibri"/>
        <family val="2"/>
        <scheme val="minor"/>
      </rPr>
      <t>a um elemento.</t>
    </r>
  </si>
  <si>
    <t xml:space="preserve">operacional </t>
  </si>
  <si>
    <t xml:space="preserve">Indica a situação em relação ao uso. </t>
  </si>
  <si>
    <r>
      <t>c) Valor booleano “falso”.</t>
    </r>
    <r>
      <rPr>
        <sz val="9"/>
        <color rgb="FF000000"/>
        <rFont val="Arial"/>
        <family val="2"/>
      </rPr>
      <t xml:space="preserve"> </t>
    </r>
  </si>
  <si>
    <t xml:space="preserve"> </t>
  </si>
  <si>
    <t xml:space="preserve">situacaoFisica </t>
  </si>
  <si>
    <t xml:space="preserve">Identifica a situação, quanto à atividade atual. </t>
  </si>
  <si>
    <t>condition=*</t>
  </si>
  <si>
    <r>
      <t>building</t>
    </r>
    <r>
      <rPr>
        <sz val="8"/>
        <color rgb="FF000000"/>
        <rFont val="Calibri"/>
        <family val="2"/>
      </rPr>
      <t>=*</t>
    </r>
  </si>
  <si>
    <r>
      <t>condition</t>
    </r>
    <r>
      <rPr>
        <sz val="8"/>
        <color rgb="FF000000"/>
        <rFont val="Calibri"/>
        <family val="2"/>
      </rPr>
      <t xml:space="preserve"> =ruinous</t>
    </r>
  </si>
  <si>
    <r>
      <t>condition</t>
    </r>
    <r>
      <rPr>
        <sz val="8"/>
        <color rgb="FF000000"/>
        <rFont val="Calibri"/>
        <family val="2"/>
      </rPr>
      <t xml:space="preserve"> =partly_ruinous</t>
    </r>
  </si>
  <si>
    <r>
      <t>condition</t>
    </r>
    <r>
      <rPr>
        <sz val="8"/>
        <color rgb="FF000000"/>
        <rFont val="Calibri"/>
        <family val="2"/>
      </rPr>
      <t xml:space="preserve"> =mainly_ruinous</t>
    </r>
  </si>
  <si>
    <r>
      <t>condition</t>
    </r>
    <r>
      <rPr>
        <sz val="8"/>
        <color rgb="FF000000"/>
        <rFont val="Calibri"/>
        <family val="2"/>
      </rPr>
      <t xml:space="preserve"> =completely_ruinous</t>
    </r>
  </si>
  <si>
    <r>
      <t>condition</t>
    </r>
    <r>
      <rPr>
        <sz val="8"/>
        <color rgb="FF000000"/>
        <rFont val="Calibri"/>
        <family val="2"/>
      </rPr>
      <t xml:space="preserve"> =good</t>
    </r>
  </si>
  <si>
    <r>
      <t>GUERRA</t>
    </r>
    <r>
      <rPr>
        <sz val="8"/>
        <color theme="1"/>
        <rFont val="Calibri"/>
        <family val="2"/>
      </rPr>
      <t xml:space="preserve"> Estes são atualmente os valores mais abundantes. Quase todas as ocorrências provêm de uma importação de edifícios em Dhaka. No entanto, a definição desses valores está faltando no OSM. (tradução livre)</t>
    </r>
  </si>
  <si>
    <r>
      <t>condition</t>
    </r>
    <r>
      <rPr>
        <sz val="8"/>
        <color rgb="FF000000"/>
        <rFont val="Calibri"/>
        <family val="2"/>
      </rPr>
      <t xml:space="preserve"> =average</t>
    </r>
  </si>
  <si>
    <r>
      <t>GUERRA</t>
    </r>
    <r>
      <rPr>
        <sz val="8"/>
        <color theme="1"/>
        <rFont val="Calibri"/>
        <family val="2"/>
        <scheme val="minor"/>
      </rPr>
      <t xml:space="preserve"> Estes são atualmente os valores mais abundantes. Quase todas as ocorrências provêm de uma importação de edifícios em Dhaka. No entanto, a definição desses valores está faltando no OSM. (tradução livre)</t>
    </r>
  </si>
  <si>
    <r>
      <t>condition</t>
    </r>
    <r>
      <rPr>
        <sz val="8"/>
        <color rgb="FF000000"/>
        <rFont val="Calibri"/>
        <family val="2"/>
      </rPr>
      <t xml:space="preserve"> =poor</t>
    </r>
  </si>
  <si>
    <t>start_date</t>
  </si>
  <si>
    <t>A data aproximada que a construção foi terminada.</t>
  </si>
  <si>
    <r>
      <t>condition</t>
    </r>
    <r>
      <rPr>
        <sz val="8"/>
        <color rgb="FF000000"/>
        <rFont val="Calibri"/>
        <family val="2"/>
      </rPr>
      <t xml:space="preserve"> =recognizable_remains</t>
    </r>
  </si>
  <si>
    <t>Existem apenas alguns restos reconhecíveis de um edifício visível. (tradução livre)</t>
  </si>
  <si>
    <r>
      <t>condition</t>
    </r>
    <r>
      <rPr>
        <sz val="8"/>
        <color rgb="FF000000"/>
        <rFont val="Calibri"/>
        <family val="2"/>
      </rPr>
      <t xml:space="preserve"> =preserved</t>
    </r>
  </si>
  <si>
    <t>O edifício ainda está em boas condições (preservadas). (tradução livre)</t>
  </si>
  <si>
    <r>
      <t>condition</t>
    </r>
    <r>
      <rPr>
        <sz val="8"/>
        <color rgb="FF000000"/>
        <rFont val="Calibri"/>
        <family val="2"/>
      </rPr>
      <t xml:space="preserve"> =renovated</t>
    </r>
  </si>
  <si>
    <t>O prédio estava em ruínas, mas foi reformado. (tradução livre)</t>
  </si>
  <si>
    <r>
      <t>condition</t>
    </r>
    <r>
      <rPr>
        <sz val="8"/>
        <color rgb="FF000000"/>
        <rFont val="Calibri"/>
        <family val="2"/>
      </rPr>
      <t xml:space="preserve"> =reconstructed</t>
    </r>
  </si>
  <si>
    <t>O edifício foi completamente destruído, mas foi reconstruído. (tradução livre)</t>
  </si>
  <si>
    <t>matConstr</t>
  </si>
  <si>
    <t>Indica o tipo de material de construção predominante.</t>
  </si>
  <si>
    <t>material=</t>
  </si>
  <si>
    <t>Material exterior da fachada do edifício.</t>
  </si>
  <si>
    <t>1) Valor desconhecido</t>
  </si>
  <si>
    <t xml:space="preserve">2) Alvenaria </t>
  </si>
  <si>
    <t>material=brick</t>
  </si>
  <si>
    <t>Fachada feita de tijolos</t>
  </si>
  <si>
    <t>material =sand_cement_blocks</t>
  </si>
  <si>
    <t>Blocos feitos à mão usando uma mistura de areia e cimento manual.</t>
  </si>
  <si>
    <t xml:space="preserve">3) Concreto </t>
  </si>
  <si>
    <t>material=concrete</t>
  </si>
  <si>
    <t>Fachada de concreto</t>
  </si>
  <si>
    <t xml:space="preserve">4) Fibra </t>
  </si>
  <si>
    <t xml:space="preserve">5) Madeira </t>
  </si>
  <si>
    <t>material=wood</t>
  </si>
  <si>
    <t>Fachada feita de madeira</t>
  </si>
  <si>
    <t xml:space="preserve">6) Metal </t>
  </si>
  <si>
    <t>material=steel</t>
  </si>
  <si>
    <t>Metal não decorativo, muitas vezes visto em edifícios industriais ou tanques.</t>
  </si>
  <si>
    <t>material=metal</t>
  </si>
  <si>
    <t>Frente de metal, plana ou em ondas.</t>
  </si>
  <si>
    <t>material=metal_plates</t>
  </si>
  <si>
    <t>Frente com placas de metal.</t>
  </si>
  <si>
    <t xml:space="preserve">7) Rocha </t>
  </si>
  <si>
    <t>material=sandstone</t>
  </si>
  <si>
    <t>Pedra feita de areia.</t>
  </si>
  <si>
    <t>material=stone</t>
  </si>
  <si>
    <t>Pedra sobre pedra, principalmente em castelos etc.</t>
  </si>
  <si>
    <t>material=limestone</t>
  </si>
  <si>
    <t>Calcário</t>
  </si>
  <si>
    <t xml:space="preserve">8) Terra </t>
  </si>
  <si>
    <t>9) Não aplicável</t>
  </si>
  <si>
    <t>9) -</t>
  </si>
  <si>
    <t>10) Outro valor não listado</t>
  </si>
  <si>
    <t>material=plaster</t>
  </si>
  <si>
    <t>Edifício com frente coberta por plásticos</t>
  </si>
  <si>
    <t>material=glass</t>
  </si>
  <si>
    <t>Fachada coberta por vidros</t>
  </si>
  <si>
    <t>material=mirror</t>
  </si>
  <si>
    <t>Fachada coberta por vidros espelhados</t>
  </si>
  <si>
    <r>
      <t>material=</t>
    </r>
    <r>
      <rPr>
        <sz val="11"/>
        <color theme="1"/>
        <rFont val="Calibri"/>
        <family val="2"/>
        <scheme val="minor"/>
      </rPr>
      <t xml:space="preserve"> </t>
    </r>
    <r>
      <rPr>
        <sz val="8"/>
        <color theme="1"/>
        <rFont val="Calibri"/>
        <family val="2"/>
        <scheme val="minor"/>
      </rPr>
      <t>timber_framing</t>
    </r>
  </si>
  <si>
    <t>Moldagem de madeira.</t>
  </si>
  <si>
    <r>
      <t>material=</t>
    </r>
    <r>
      <rPr>
        <sz val="11"/>
        <color theme="1"/>
        <rFont val="Calibri"/>
        <family val="2"/>
        <scheme val="minor"/>
      </rPr>
      <t xml:space="preserve"> </t>
    </r>
    <r>
      <rPr>
        <sz val="8"/>
        <color theme="1"/>
        <rFont val="Calibri"/>
        <family val="2"/>
        <scheme val="minor"/>
      </rPr>
      <t>plastic</t>
    </r>
  </si>
  <si>
    <t>Frente com placas de plástico ou de pedra.</t>
  </si>
  <si>
    <r>
      <t>material=</t>
    </r>
    <r>
      <rPr>
        <sz val="11"/>
        <color theme="1"/>
        <rFont val="Calibri"/>
        <family val="2"/>
        <scheme val="minor"/>
      </rPr>
      <t xml:space="preserve"> </t>
    </r>
    <r>
      <rPr>
        <sz val="8"/>
        <color theme="1"/>
        <rFont val="Calibri"/>
        <family val="2"/>
        <scheme val="minor"/>
      </rPr>
      <t>vinyl</t>
    </r>
  </si>
  <si>
    <t>Tiras de vinil de plástico.</t>
  </si>
  <si>
    <r>
      <t>material=</t>
    </r>
    <r>
      <rPr>
        <sz val="11"/>
        <color theme="1"/>
        <rFont val="Calibri"/>
        <family val="2"/>
        <scheme val="minor"/>
      </rPr>
      <t xml:space="preserve"> </t>
    </r>
    <r>
      <rPr>
        <sz val="8"/>
        <color theme="1"/>
        <rFont val="Calibri"/>
        <family val="2"/>
        <scheme val="minor"/>
      </rPr>
      <t>tiles</t>
    </r>
  </si>
  <si>
    <t>Ladrilhos cerâmicos.</t>
  </si>
  <si>
    <t>hut</t>
  </si>
  <si>
    <r>
      <t>Choupana, palhota, palhoça, cubata, mucambo, mocambo ou tejupar</t>
    </r>
    <r>
      <rPr>
        <sz val="8"/>
        <color theme="1"/>
        <rFont val="Calibri"/>
        <family val="2"/>
        <scheme val="minor"/>
      </rPr>
      <t>: tipo de cabana muito rudimentar comum maioritariamente em países africanos. Não confundir com building=cabin (cabana) destinada a cabanas robustas semelhantes a casas típicas, mas de madeira e normalmente em áreas verdes ou rurais.</t>
    </r>
  </si>
  <si>
    <t>alturaAproximada</t>
  </si>
  <si>
    <t>Indica a altura não comprovada adquirida por processos indiretos.</t>
  </si>
  <si>
    <t>high:</t>
  </si>
  <si>
    <r>
      <t xml:space="preserve">Atributo físico de outras chaves. A </t>
    </r>
    <r>
      <rPr>
        <b/>
        <sz val="8"/>
        <color theme="1"/>
        <rFont val="Calibri"/>
        <family val="2"/>
      </rPr>
      <t xml:space="preserve">altura </t>
    </r>
    <r>
      <rPr>
        <sz val="8"/>
        <color theme="1"/>
        <rFont val="Calibri"/>
        <family val="2"/>
      </rPr>
      <t>é a medida da distância vertical. Indica quão "alto" algo é.</t>
    </r>
    <r>
      <rPr>
        <sz val="12"/>
        <color theme="1"/>
        <rFont val="Calibri"/>
        <family val="2"/>
      </rPr>
      <t> </t>
    </r>
    <r>
      <rPr>
        <sz val="8"/>
        <color theme="1"/>
        <rFont val="Calibri"/>
        <family val="2"/>
      </rPr>
      <t xml:space="preserve">A unidade padrão é o metro. Se a altura estiver a ser medida em uma unidade de medida diferente,a abreviatura da unidade é anexada ao valor, separada por um espaço (veja os exemplos abaixo ou o artigo especificação de unidade para mais informação). Para valores de altura com casas decimais, use o sinal de ponto final como separador decimal. </t>
    </r>
  </si>
  <si>
    <t>turistica</t>
  </si>
  <si>
    <t>Indica se a edificacao possui características turísticas.</t>
  </si>
  <si>
    <t>tourism:</t>
  </si>
  <si>
    <r>
      <t>Lugares e coisas de interesse específico para os turistas</t>
    </r>
    <r>
      <rPr>
        <sz val="8"/>
        <color rgb="FF000000"/>
        <rFont val="Calibri"/>
        <family val="2"/>
        <scheme val="minor"/>
      </rPr>
      <t>: lugares para ver, lugares para ficar, coisas e lugares que fornecem suporte.</t>
    </r>
  </si>
  <si>
    <r>
      <t>Turismo</t>
    </r>
    <r>
      <rPr>
        <sz val="8"/>
        <color theme="1"/>
        <rFont val="Calibri"/>
        <family val="2"/>
        <scheme val="minor"/>
      </rPr>
      <t>: local ou estrutura de interesse turístico mas de tipo indeterminado ou não abarcado por etiquetas existentes. Usado normalmente quando se faz mapeamento apenas com base em imagens de satélite ou não se sabe o tipo ao certo. Deve ser substituída por uma etiqueta de turismo específica sempre que possível.</t>
    </r>
  </si>
  <si>
    <t>b) Valor booleano “verdadeiro”.</t>
  </si>
  <si>
    <t>cultura</t>
  </si>
  <si>
    <t>Indica se a edificação é cultural ou não.</t>
  </si>
  <si>
    <t>Classif_Econ_Administ</t>
  </si>
  <si>
    <t>OBS.: Atributos associados à Edificacao pela classe convencional.</t>
  </si>
  <si>
    <t>Classe convencional associada a cada edificação, sempre que for o caso, para classificar esta edificação quanto a sua administração, classe, divisão e grupo de atividade econômica.</t>
  </si>
  <si>
    <t xml:space="preserve">Identifica a esfera administrativa responsável pela edificação ou construção aeroportuária. </t>
  </si>
  <si>
    <r>
      <t>Operador</t>
    </r>
    <r>
      <rPr>
        <sz val="8"/>
        <color rgb="FF000000"/>
        <rFont val="Calibri"/>
        <family val="2"/>
      </rPr>
      <t xml:space="preserve"> é uma empresa, organização, pessoa ou qualquer outra entidade que esteja responsável pela gestão e manutenção do local. O operador não é necessariamente o proprietário do local ou negócio. Aplicável por exemplo em concessões/aluguéis de espaços, negócios ou infraestruturas. Muitas vezes é útil para descrever o mapa de um determinado objeto é gerido a uma empresa ou corporação. </t>
    </r>
  </si>
  <si>
    <t>type =public</t>
  </si>
  <si>
    <r>
      <t>type =</t>
    </r>
    <r>
      <rPr>
        <b/>
        <sz val="8"/>
        <color rgb="FF000000"/>
        <rFont val="Courier New"/>
        <family val="3"/>
      </rPr>
      <t>government</t>
    </r>
  </si>
  <si>
    <r>
      <t>Uma organização governamental. (Qual é a diferença entre público e governamental? Público: operado por uma organização pública ligada ao governo. Ex: uma escola pública dirigida por seu próprio diretor e estrutura administrativa. Governamental: diretamente operado pelo governo local, regional ou do país.Ex: um escritório de impostos da cidade.</t>
    </r>
    <r>
      <rPr>
        <sz val="8"/>
        <color rgb="FF000000"/>
        <rFont val="Calibri"/>
        <family val="2"/>
        <scheme val="minor"/>
      </rPr>
      <t xml:space="preserve"> (tradução livre)</t>
    </r>
  </si>
  <si>
    <t>type =private</t>
  </si>
  <si>
    <t>type =religious</t>
  </si>
  <si>
    <t>type =ngo</t>
  </si>
  <si>
    <t>type =community</t>
  </si>
  <si>
    <r>
      <t>type</t>
    </r>
    <r>
      <rPr>
        <b/>
        <sz val="8"/>
        <color rgb="FF000000"/>
        <rFont val="Courier New"/>
        <family val="3"/>
      </rPr>
      <t xml:space="preserve"> =consortium</t>
    </r>
  </si>
  <si>
    <r>
      <t>type</t>
    </r>
    <r>
      <rPr>
        <b/>
        <sz val="8"/>
        <color rgb="FF000000"/>
        <rFont val="Courier New"/>
        <family val="3"/>
      </rPr>
      <t xml:space="preserve"> =cooperative</t>
    </r>
  </si>
  <si>
    <t xml:space="preserve">classeAtivEcon </t>
  </si>
  <si>
    <t xml:space="preserve">Indica a classe de atividade desenvolvida na edificação. </t>
  </si>
  <si>
    <t xml:space="preserve">2) Administração pública em geral </t>
  </si>
  <si>
    <t xml:space="preserve">3)  Atendimento hospitalar (hospital) </t>
  </si>
  <si>
    <t xml:space="preserve">4) Atendimento às urgências e emergências (pronto-socorro) </t>
  </si>
  <si>
    <t xml:space="preserve">5) Atenção ambulatorial (posto e centro de saúde) </t>
  </si>
  <si>
    <t xml:space="preserve">6) Atividades de apoio à administração pública </t>
  </si>
  <si>
    <t xml:space="preserve">7) Atividades de organizações religiosas </t>
  </si>
  <si>
    <t xml:space="preserve">8) Captação, tratamento e distribuição de água </t>
  </si>
  <si>
    <t xml:space="preserve">9) Defesa </t>
  </si>
  <si>
    <t xml:space="preserve">10) Defesa civil </t>
  </si>
  <si>
    <t>10) -</t>
  </si>
  <si>
    <t xml:space="preserve">11) Distribuição de energia elétrica </t>
  </si>
  <si>
    <t>11) -</t>
  </si>
  <si>
    <t xml:space="preserve">12) Educação infantil – creche </t>
  </si>
  <si>
    <t>12) -</t>
  </si>
  <si>
    <t xml:space="preserve">13) Educação infantil – pré-escola </t>
  </si>
  <si>
    <t>13) -</t>
  </si>
  <si>
    <t xml:space="preserve">14) Educação profissional de nível tecnológico </t>
  </si>
  <si>
    <t>14) -</t>
  </si>
  <si>
    <t xml:space="preserve">15) Educação profissional de nível técnico </t>
  </si>
  <si>
    <t>15) -</t>
  </si>
  <si>
    <t xml:space="preserve">16) Educação superior – graduação </t>
  </si>
  <si>
    <t>16) -</t>
  </si>
  <si>
    <t xml:space="preserve">17) Educação superior – graduação e pós-graduação </t>
  </si>
  <si>
    <t>17) -</t>
  </si>
  <si>
    <t xml:space="preserve">18) Educação superior – pós-graduação e extensão </t>
  </si>
  <si>
    <t>18) -</t>
  </si>
  <si>
    <t xml:space="preserve">19) Ensino fundamental </t>
  </si>
  <si>
    <t>19) -</t>
  </si>
  <si>
    <t xml:space="preserve">20) Ensino médio </t>
  </si>
  <si>
    <t>20) -</t>
  </si>
  <si>
    <t xml:space="preserve">21) Justiça </t>
  </si>
  <si>
    <t>21) -</t>
  </si>
  <si>
    <t xml:space="preserve">22) Limpeza urbana e atividades relacionadas </t>
  </si>
  <si>
    <t>22) -</t>
  </si>
  <si>
    <t xml:space="preserve">23) Outras atividades de ensino </t>
  </si>
  <si>
    <t>23) -</t>
  </si>
  <si>
    <t xml:space="preserve">24) Outras atividades relacionadas com atenção à saúde (instituto de pesquisa) </t>
  </si>
  <si>
    <t>24) -</t>
  </si>
  <si>
    <t xml:space="preserve">25) Produção de energia elétrica </t>
  </si>
  <si>
    <t>25) -</t>
  </si>
  <si>
    <t xml:space="preserve">26) Regulação das atividades econômicas </t>
  </si>
  <si>
    <t>26) -</t>
  </si>
  <si>
    <t xml:space="preserve">27) Regulação das atividades sociais e culturais </t>
  </si>
  <si>
    <t>27) -</t>
  </si>
  <si>
    <t xml:space="preserve">28) Relações exteriores </t>
  </si>
  <si>
    <t>28) -</t>
  </si>
  <si>
    <t xml:space="preserve">29) Segurança e ordem pública </t>
  </si>
  <si>
    <t>29) -</t>
  </si>
  <si>
    <t xml:space="preserve">30) Seguridade social </t>
  </si>
  <si>
    <t>30) -</t>
  </si>
  <si>
    <t xml:space="preserve">31) Serviços de complementação diagnóstica ou terapêutica </t>
  </si>
  <si>
    <t>31) -</t>
  </si>
  <si>
    <t xml:space="preserve">32) Serviços sociais com alojamento </t>
  </si>
  <si>
    <t>32) -</t>
  </si>
  <si>
    <t>33) Serviços sociais sem alojamento</t>
  </si>
  <si>
    <t>33) -</t>
  </si>
  <si>
    <t xml:space="preserve">34) Serviços veterinários </t>
  </si>
  <si>
    <t>34) -</t>
  </si>
  <si>
    <t xml:space="preserve">35) Telecomunicações </t>
  </si>
  <si>
    <t>35) -</t>
  </si>
  <si>
    <t xml:space="preserve">36) Transmissão de energia elétrica </t>
  </si>
  <si>
    <t>36) -</t>
  </si>
  <si>
    <t xml:space="preserve">37) Mista </t>
  </si>
  <si>
    <t xml:space="preserve">37) Dois ou mais valores listados. </t>
  </si>
  <si>
    <t xml:space="preserve">38) Outros </t>
  </si>
  <si>
    <t xml:space="preserve">38) Outro valor não listado. </t>
  </si>
  <si>
    <t xml:space="preserve">Indica a divisão de atividade econômica. </t>
  </si>
  <si>
    <t xml:space="preserve">3)  Alojamento e alimentação </t>
  </si>
  <si>
    <t xml:space="preserve">3) -  </t>
  </si>
  <si>
    <t xml:space="preserve">5)  Comércio e reparação de veículos automotores e motocicletas e comércio a varejo de combustíveis </t>
  </si>
  <si>
    <t xml:space="preserve">5) - </t>
  </si>
  <si>
    <t xml:space="preserve">7)  Comércio varejista e reparação de objetos pessoais e domésticos </t>
  </si>
  <si>
    <t>13)  -</t>
  </si>
  <si>
    <t>14)  -</t>
  </si>
  <si>
    <t>15)  -</t>
  </si>
  <si>
    <t>16)  -</t>
  </si>
  <si>
    <t xml:space="preserve">19)  Fabricação de equipamentos de instrumentação médico-hospitalares, instrumentos de precisão e ópticos, equipamentos para automação industrial, cronômetros e relógios </t>
  </si>
  <si>
    <t xml:space="preserve">19) - </t>
  </si>
  <si>
    <t xml:space="preserve">21)  Fabricação de máquinas de escritório e equipamentos de informática </t>
  </si>
  <si>
    <t>21)  -</t>
  </si>
  <si>
    <t xml:space="preserve">22)  Fabricação de máquinas e equipamentos </t>
  </si>
  <si>
    <t xml:space="preserve">22) -  </t>
  </si>
  <si>
    <t xml:space="preserve">25)  Fabricação de outros equipamentos de transporte </t>
  </si>
  <si>
    <t>25)  -</t>
  </si>
  <si>
    <t xml:space="preserve">31)  Fabricação de produtos têxteis </t>
  </si>
  <si>
    <t>31)  -</t>
  </si>
  <si>
    <t xml:space="preserve">37) Serviços prestados principalmente as empresas (organizações) </t>
  </si>
  <si>
    <t>37) -</t>
  </si>
  <si>
    <t>38) -</t>
  </si>
  <si>
    <t xml:space="preserve">39) Outro valor não listado. </t>
  </si>
  <si>
    <t xml:space="preserve">grupoAtivEcon </t>
  </si>
  <si>
    <t xml:space="preserve">Indica o tipo de grupo de atividade econômica. </t>
  </si>
  <si>
    <t xml:space="preserve">1)  Valor desconhecido. </t>
  </si>
  <si>
    <t xml:space="preserve">2) Administração do Estado e da política econômica e social </t>
  </si>
  <si>
    <t xml:space="preserve">3) Serviços coletivos prestados pela administração </t>
  </si>
  <si>
    <t xml:space="preserve">4) Seguridade Social </t>
  </si>
  <si>
    <t xml:space="preserve">5) Atividades de atenção à saúde </t>
  </si>
  <si>
    <t xml:space="preserve">6) Serviços veterinários </t>
  </si>
  <si>
    <t xml:space="preserve">7) Serviço social </t>
  </si>
  <si>
    <t xml:space="preserve">8) Educação infantil e ensino fundamental </t>
  </si>
  <si>
    <t xml:space="preserve">9) Ensino médio </t>
  </si>
  <si>
    <t xml:space="preserve">10) Ensino superior </t>
  </si>
  <si>
    <t xml:space="preserve">11) Educação profissional e outras atividades de ensino </t>
  </si>
  <si>
    <t xml:space="preserve">12) Misto </t>
  </si>
  <si>
    <t xml:space="preserve">12) Dois ou mais tipos listados. </t>
  </si>
  <si>
    <t>13) Outros</t>
  </si>
  <si>
    <t xml:space="preserve">13) Outro valor não listado. </t>
  </si>
  <si>
    <t xml:space="preserve">proprioAdm </t>
  </si>
  <si>
    <t xml:space="preserve">Indica se o imóvel próprio da União, Estado ou Município. </t>
  </si>
  <si>
    <t>Endereco_Edif</t>
  </si>
  <si>
    <t>Classe convencional associada a cada edificação.</t>
  </si>
  <si>
    <t>addr:</t>
  </si>
  <si>
    <t>Utilizado para indicar endereços/moradas de edifícios, lojas, serviços, etc.</t>
  </si>
  <si>
    <r>
      <t xml:space="preserve">Para conferir as convenções adotadas no Brasil (para a tag </t>
    </r>
    <r>
      <rPr>
        <i/>
        <sz val="8"/>
        <color theme="1"/>
        <rFont val="Calibri"/>
        <family val="2"/>
      </rPr>
      <t>addr</t>
    </r>
    <r>
      <rPr>
        <sz val="8"/>
        <color theme="1"/>
        <rFont val="Calibri"/>
        <family val="2"/>
      </rPr>
      <t xml:space="preserve"> e para o conceito de endereço) ver Pt:Key:addr/Convenções Brasil: </t>
    </r>
    <r>
      <rPr>
        <b/>
        <sz val="8"/>
        <color rgb="FF000000"/>
        <rFont val="Calibri"/>
        <family val="2"/>
      </rPr>
      <t>https://wiki.openstreetmap.org/wiki/Pt:Key:addr/Conven%C3%A7%C3%B5es_Brasil</t>
    </r>
  </si>
  <si>
    <t>numeroSequencial</t>
  </si>
  <si>
    <t>housenumber</t>
  </si>
  <si>
    <r>
      <t>Número de porta</t>
    </r>
    <r>
      <rPr>
        <sz val="8"/>
        <color theme="1"/>
        <rFont val="Calibri"/>
        <family val="2"/>
        <scheme val="minor"/>
      </rPr>
      <t xml:space="preserve"> ou </t>
    </r>
    <r>
      <rPr>
        <b/>
        <sz val="8"/>
        <color theme="1"/>
        <rFont val="Calibri"/>
        <family val="2"/>
        <scheme val="minor"/>
      </rPr>
      <t>número de polícia</t>
    </r>
    <r>
      <rPr>
        <sz val="8"/>
        <color theme="1"/>
        <rFont val="Calibri"/>
        <family val="2"/>
        <scheme val="minor"/>
      </rPr>
      <t xml:space="preserve">. Se uma única entrada tem vários números de porta, separe-os por ";", por exemplo "12B; 12C". </t>
    </r>
  </si>
  <si>
    <t>numeroMetrico</t>
  </si>
  <si>
    <r>
      <t>Número de porta</t>
    </r>
    <r>
      <rPr>
        <sz val="8"/>
        <color theme="1"/>
        <rFont val="Calibri"/>
        <family val="2"/>
        <scheme val="minor"/>
      </rPr>
      <t xml:space="preserve"> ou </t>
    </r>
    <r>
      <rPr>
        <b/>
        <sz val="8"/>
        <color theme="1"/>
        <rFont val="Calibri"/>
        <family val="2"/>
        <scheme val="minor"/>
      </rPr>
      <t>número de polícia</t>
    </r>
    <r>
      <rPr>
        <sz val="8"/>
        <color theme="1"/>
        <rFont val="Calibri"/>
        <family val="2"/>
        <scheme val="minor"/>
      </rPr>
      <t>. Se uma única entrada tem vários números de porta, separe-os por ";", por exemplo "12B; 12C".</t>
    </r>
  </si>
  <si>
    <t>cep</t>
  </si>
  <si>
    <t>postcode</t>
  </si>
  <si>
    <r>
      <t>Endereço postal, código postal</t>
    </r>
    <r>
      <rPr>
        <sz val="8"/>
        <color theme="1"/>
        <rFont val="Calibri"/>
        <family val="2"/>
        <scheme val="minor"/>
      </rPr>
      <t xml:space="preserve"> ou </t>
    </r>
    <r>
      <rPr>
        <b/>
        <sz val="8"/>
        <color theme="1"/>
        <rFont val="Calibri"/>
        <family val="2"/>
        <scheme val="minor"/>
      </rPr>
      <t>código de endereçamento postal (CEP)</t>
    </r>
    <r>
      <rPr>
        <sz val="8"/>
        <color theme="1"/>
        <rFont val="Calibri"/>
        <family val="2"/>
        <scheme val="minor"/>
      </rPr>
      <t xml:space="preserve"> do edifício ou área. Também existe como alternativa a etiqueta boundary</t>
    </r>
    <r>
      <rPr>
        <sz val="8"/>
        <color rgb="FF000000"/>
        <rFont val="Courier New"/>
        <family val="3"/>
      </rPr>
      <t>=</t>
    </r>
    <r>
      <rPr>
        <sz val="8"/>
        <color theme="1"/>
        <rFont val="Calibri"/>
        <family val="2"/>
        <scheme val="minor"/>
      </rPr>
      <t>postal_code mas esta apenas pode ser utilizada caso existem zonas delimitadas por relações ou polígonos de códigos postais (em Portugal o Openstreetmap não contém estas relações).</t>
    </r>
  </si>
  <si>
    <t>pais</t>
  </si>
  <si>
    <t>country</t>
  </si>
  <si>
    <r>
      <t>Código de país</t>
    </r>
    <r>
      <rPr>
        <sz val="8"/>
        <color theme="1"/>
        <rFont val="Calibri"/>
        <family val="2"/>
        <scheme val="minor"/>
      </rPr>
      <t>: etiqueta desnecessária caso a boundary=administrative seja utilizada corretamente (por exemplo, em Portugal não é necessário usar esta etiqueta pois existem divisões administrativas). Trata-se de um código ISO 3166-1 alpha-2 de 2 letras em maiúscula do país. Por exemplo: "DE" para a Alemanha, "FR" para a França, "IT" para a Itália, BR para Brasil. Veja também: is_in:country</t>
    </r>
    <r>
      <rPr>
        <sz val="8"/>
        <color rgb="FF000000"/>
        <rFont val="Courier New"/>
        <family val="3"/>
      </rPr>
      <t>=*</t>
    </r>
  </si>
  <si>
    <t>unidadeFederacao</t>
  </si>
  <si>
    <t>state</t>
  </si>
  <si>
    <r>
      <t>Estado</t>
    </r>
    <r>
      <rPr>
        <sz val="8"/>
        <color theme="1"/>
        <rFont val="Calibri"/>
        <family val="2"/>
        <scheme val="minor"/>
      </rPr>
      <t xml:space="preserve"> do país a que pertence o endereço do elemento sob a forma de código de 2 ou 3 letras em maiúsculas.</t>
    </r>
  </si>
  <si>
    <t>Brasil: código de 2 letras das abreviações postais (AL, BA, ES, MG, RJ, SP, etc.). Portugal e outros países lusófonos: não se deve usar esta etiqueta pois não é aplicável.</t>
  </si>
  <si>
    <t>municipio</t>
  </si>
  <si>
    <t>city</t>
  </si>
  <si>
    <t>Nome da cidade ou município.</t>
  </si>
  <si>
    <t>bairro</t>
  </si>
  <si>
    <t>suburb</t>
  </si>
  <si>
    <r>
      <t>Subúrbio</t>
    </r>
    <r>
      <rPr>
        <sz val="8"/>
        <color theme="1"/>
        <rFont val="Calibri"/>
        <family val="2"/>
      </rPr>
      <t xml:space="preserve"> do país a que pertence o endereço do elemento. OBS.:</t>
    </r>
    <r>
      <rPr>
        <sz val="12"/>
        <color theme="1"/>
        <rFont val="Times New Roman"/>
        <family val="1"/>
      </rPr>
      <t xml:space="preserve"> </t>
    </r>
    <r>
      <rPr>
        <sz val="8"/>
        <color rgb="FF000000"/>
        <rFont val="Calibri"/>
        <family val="2"/>
      </rPr>
      <t>Essa etiqueta é utilizada para adicionar a especificação do bairro ao endereço. Ver: https://en.wikipedia.org/wiki/Suburb</t>
    </r>
  </si>
  <si>
    <t>district</t>
  </si>
  <si>
    <r>
      <t>Distrito</t>
    </r>
    <r>
      <rPr>
        <sz val="8"/>
        <color theme="1"/>
        <rFont val="Calibri"/>
        <family val="2"/>
        <scheme val="minor"/>
      </rPr>
      <t xml:space="preserve"> do país a que pertence o endereço do elemento. </t>
    </r>
  </si>
  <si>
    <t>logradouro</t>
  </si>
  <si>
    <t>street</t>
  </si>
  <si>
    <r>
      <t>Nome da rua</t>
    </r>
    <r>
      <rPr>
        <sz val="8"/>
        <color theme="1"/>
        <rFont val="Calibri"/>
        <family val="2"/>
        <scheme val="minor"/>
      </rPr>
      <t xml:space="preserve">. Deve-se encontrar em frente da habitação ou nas proximidades uma rua com o mesmo nome. </t>
    </r>
  </si>
  <si>
    <t>place</t>
  </si>
  <si>
    <t>Local: faz parte de um endereço que se refere ao nome de uma zona territorial (normalmente um local como uma ilha, praça,etc.) em vez de uma rua. Esta etiqueta não deve ser usada em simultâneo com addr:street=*.</t>
  </si>
  <si>
    <t>bloco</t>
  </si>
  <si>
    <t>numeroPavimentos</t>
  </si>
  <si>
    <t>levels</t>
  </si>
  <si>
    <r>
      <t>Indica o número de pisos acima do solo, incluindo o nível térreo (rés do chão) e sem o sótão</t>
    </r>
    <r>
      <rPr>
        <sz val="8"/>
        <color theme="1"/>
        <rFont val="Calibri"/>
        <family val="2"/>
      </rPr>
      <t>. Um edifício só com o nível térreo tem 1 piso. O sótão deve ser indicado com roof:levels. Esta etiqueta é utilizada para marcar o número de pisos acima do solo, de um edifício (building</t>
    </r>
    <r>
      <rPr>
        <sz val="8"/>
        <color rgb="FF000000"/>
        <rFont val="Calibri"/>
        <family val="2"/>
      </rPr>
      <t>=*</t>
    </r>
    <r>
      <rPr>
        <sz val="8"/>
        <color theme="1"/>
        <rFont val="Calibri"/>
        <family val="2"/>
      </rPr>
      <t>) ou de parte de um edifício (building:part</t>
    </r>
    <r>
      <rPr>
        <sz val="8"/>
        <color rgb="FF000000"/>
        <rFont val="Calibri"/>
        <family val="2"/>
      </rPr>
      <t>=*</t>
    </r>
    <r>
      <rPr>
        <sz val="8"/>
        <color theme="1"/>
        <rFont val="Calibri"/>
        <family val="2"/>
      </rPr>
      <t>). Os andares subterrâneos e o do telhado não são contados no valor final desta etiqueta.</t>
    </r>
  </si>
  <si>
    <r>
      <t>Níveis, andares ou pisos</t>
    </r>
    <r>
      <rPr>
        <sz val="8"/>
        <color theme="1"/>
        <rFont val="Calibri"/>
        <family val="2"/>
      </rPr>
      <t>: número total no edifício, inclui o piso térreo/do rés-do-chão mas não inclui andares inferiores como caves, nem inclui sótãos. Para mais informações ver a página Pt:Key:building:levels.</t>
    </r>
  </si>
  <si>
    <t>non_existent_levels</t>
  </si>
  <si>
    <r>
      <t xml:space="preserve">Andares inexistentes: </t>
    </r>
    <r>
      <rPr>
        <sz val="8"/>
        <color theme="1"/>
        <rFont val="Calibri"/>
        <family val="2"/>
      </rPr>
      <t>caso especial comum em certos países, nos quais, por exemplo, não existe o andar número 13, por estar associado ao azar. Se num edifício não existir o andar 4, 13 e 23 deve-se usar "non_existent_levels =4;13;23". Ver também Simple Indoor Tagging(en).</t>
    </r>
  </si>
  <si>
    <t>min_level</t>
  </si>
  <si>
    <r>
      <t>Nível interno mínimo</t>
    </r>
    <r>
      <rPr>
        <sz val="8"/>
        <color theme="1"/>
        <rFont val="Calibri"/>
        <family val="2"/>
      </rPr>
      <t xml:space="preserve"> (pisos) no edifício, conforme usado no esquema de marcação interna simples.</t>
    </r>
  </si>
  <si>
    <t>max_level</t>
  </si>
  <si>
    <r>
      <t xml:space="preserve">Nível interno máximo </t>
    </r>
    <r>
      <rPr>
        <sz val="8"/>
        <color theme="1"/>
        <rFont val="Calibri"/>
        <family val="2"/>
      </rPr>
      <t>(pisos) no edifício, conforme usado no esquema de marcação interna simples.</t>
    </r>
  </si>
  <si>
    <t>housename</t>
  </si>
  <si>
    <r>
      <t>Nome da casa/edifício</t>
    </r>
    <r>
      <rPr>
        <sz val="8"/>
        <color theme="1"/>
        <rFont val="Calibri"/>
        <family val="2"/>
      </rPr>
      <t>. Isto é utilizado em alguns casos que não existe número de porta mas apenas o nome do edifício, como por exemplo em instituições de ensino, investigação, governamentais, etc.</t>
    </r>
  </si>
  <si>
    <t>flats</t>
  </si>
  <si>
    <r>
      <t>Números de porta de apartamentos</t>
    </r>
    <r>
      <rPr>
        <sz val="8"/>
        <color theme="1"/>
        <rFont val="Calibri"/>
        <family val="2"/>
      </rPr>
      <t xml:space="preserve"> (intervalo ou lista) numa dada porta de entrada edifício.</t>
    </r>
  </si>
  <si>
    <r>
      <t xml:space="preserve">O número de unidades residenciais </t>
    </r>
    <r>
      <rPr>
        <sz val="8"/>
        <color theme="1"/>
        <rFont val="Calibri"/>
        <family val="2"/>
      </rPr>
      <t>(flats, apartamentos) em um prédio (building=apartments), prédio residencial (building=residential), casa (building=house), casa isolada (building=detached) ou edifício semelhante.</t>
    </r>
  </si>
  <si>
    <t>conscriptionnumber</t>
  </si>
  <si>
    <r>
      <t>Número de conscrição</t>
    </r>
    <r>
      <rPr>
        <sz val="8"/>
        <color theme="1"/>
        <rFont val="Calibri"/>
        <family val="2"/>
      </rPr>
      <t xml:space="preserve">: este tipo especial de número de porta relaciona-se com uma povoação e não com uma rua. Os números de conscrição foram introduzidos no Império Austro-húngaro e ainda são usados em algumas partes da Europa, por vezes junto com números de porta que são também chamados </t>
    </r>
    <r>
      <rPr>
        <i/>
        <sz val="8"/>
        <color theme="1"/>
        <rFont val="Calibri"/>
        <family val="2"/>
      </rPr>
      <t>números de orientação</t>
    </r>
    <r>
      <rPr>
        <sz val="8"/>
        <color theme="1"/>
        <rFont val="Calibri"/>
        <family val="2"/>
      </rPr>
      <t>.</t>
    </r>
  </si>
  <si>
    <t>full</t>
  </si>
  <si>
    <r>
      <t>Endereço completo</t>
    </r>
    <r>
      <rPr>
        <sz val="8"/>
        <color theme="1"/>
        <rFont val="Calibri"/>
        <family val="2"/>
      </rPr>
      <t>: para usar como campo de texto com a morada completa, caso as outras etiquetas não sirvam para casos especiais. Por exemplo: "Terceira casa à esquerda após o carvalho do centro da aldeia, Vilarejo, Terraqualquer" ou endereços com códigos especiais de entregas (possivelmente não relacionados com o local ou código postal/CEP). Evite utilizar esta etiqueta pois a maioria do software não processa esta etiqueta.</t>
    </r>
  </si>
  <si>
    <t>hamlet</t>
  </si>
  <si>
    <r>
      <t>Aldeia</t>
    </r>
    <r>
      <rPr>
        <sz val="8"/>
        <color theme="1"/>
        <rFont val="Calibri"/>
        <family val="2"/>
      </rPr>
      <t xml:space="preserve"> ou </t>
    </r>
    <r>
      <rPr>
        <b/>
        <sz val="8"/>
        <color theme="1"/>
        <rFont val="Calibri"/>
        <family val="2"/>
      </rPr>
      <t>lugar</t>
    </r>
    <r>
      <rPr>
        <sz val="8"/>
        <color theme="1"/>
        <rFont val="Calibri"/>
        <family val="2"/>
      </rPr>
      <t xml:space="preserve"> do país a que pertence o endereço do elemento.</t>
    </r>
  </si>
  <si>
    <t>province</t>
  </si>
  <si>
    <r>
      <t>Província</t>
    </r>
    <r>
      <rPr>
        <sz val="8"/>
        <color theme="1"/>
        <rFont val="Calibri"/>
        <family val="2"/>
        <scheme val="minor"/>
      </rPr>
      <t xml:space="preserve"> do país a que pertence o endereço do elemento.</t>
    </r>
  </si>
  <si>
    <t>interpolation</t>
  </si>
  <si>
    <r>
      <t>Tipo de interpolação</t>
    </r>
    <r>
      <rPr>
        <sz val="8"/>
        <color theme="1"/>
        <rFont val="Calibri"/>
        <family val="2"/>
      </rPr>
      <t>: como interpolar os números das casas que pertencem ao caminho ao longo da rua respectivos.</t>
    </r>
  </si>
  <si>
    <r>
      <t>Interpolação a cada...</t>
    </r>
    <r>
      <rPr>
        <sz val="8"/>
        <color theme="1"/>
        <rFont val="Calibri"/>
        <family val="2"/>
      </rPr>
      <t>: a interpolação é representada a cada "X" casas entre os nós terminais.</t>
    </r>
  </si>
  <si>
    <r>
      <t>Precisão da interpolação</t>
    </r>
    <r>
      <rPr>
        <sz val="8"/>
        <color theme="1"/>
        <rFont val="Calibri"/>
        <family val="2"/>
      </rPr>
      <t>: etiqueta opcional para indicar o nível de precisão de levantamento no terreno para criar a forma de interpolação de endereços.</t>
    </r>
  </si>
  <si>
    <t>entrance</t>
  </si>
  <si>
    <t>yes / main / exit / service / emergency</t>
  </si>
  <si>
    <t>Entrada num edifício, normalmente com uma porta ou portão. Substitui a etiqueta building=entrance que foi depreciada.</t>
  </si>
  <si>
    <t>fireproof</t>
  </si>
  <si>
    <r>
      <t>Resistência ao fogo ou à prova de fogo</t>
    </r>
    <r>
      <rPr>
        <sz val="8"/>
        <color theme="1"/>
        <rFont val="Calibri"/>
        <family val="2"/>
      </rPr>
      <t>: informação sobre a resistência do edifício a incêndios. Usar com cuidado esta etiqueta pois ainda não existe um consenso sobre a escala ou sistema a utilizar para a classificação da resistência. Pode-se usar eventualmente os valores "yes" (sim) ou "no" (não) para indicar de forma básica se é resistente. Por exemplo, um edifício de madeira normalmente não é resistente ao fogo.</t>
    </r>
  </si>
  <si>
    <t>Edif_Constr_Lazer</t>
  </si>
  <si>
    <r>
      <t xml:space="preserve">Edificacao: </t>
    </r>
    <r>
      <rPr>
        <sz val="8"/>
        <color rgb="FF000000"/>
        <rFont val="Calibri"/>
        <family val="2"/>
      </rPr>
      <t xml:space="preserve">nome, geometriaAproximada, operacional, situacaoFisica, matConstr, alturaAproximada, turistica, cultura. </t>
    </r>
  </si>
  <si>
    <r>
      <t xml:space="preserve">Classif_Econ_Administ: </t>
    </r>
    <r>
      <rPr>
        <sz val="8"/>
        <color rgb="FF000000"/>
        <rFont val="Calibri"/>
        <family val="2"/>
      </rPr>
      <t xml:space="preserve">administracao, classeAtivEcon, divisaoAtivEcon, grupoAtivEcon e proprioAdm. </t>
    </r>
  </si>
  <si>
    <r>
      <t xml:space="preserve">Endereco_Edif: </t>
    </r>
    <r>
      <rPr>
        <sz val="8"/>
        <color theme="1"/>
        <rFont val="Calibri"/>
        <family val="2"/>
        <scheme val="minor"/>
      </rPr>
      <t>numeroSequencial, numeroMetrico, cep, pais, unidadeFederacao, municipio, bairro, logradouro, bloco, numeroPavimentos.</t>
    </r>
  </si>
  <si>
    <t xml:space="preserve">Edificação ou construção de lazer é aquela cujas atividades estão ligadas ao lazer, recreação, esporte e/ou cultura. </t>
  </si>
  <si>
    <t>A etiqueta leisure (lazer) é para locais onde as pessoas podem ir no seu tempo livre. Ver também sport=* e tourism=*.</t>
  </si>
  <si>
    <t>Esta é a principal marca de instalações importantes e úteis para os visitantes e residentes: banheiros, telefones, bancos, farmácias (medicamentos para comprar), escolas ...</t>
  </si>
  <si>
    <r>
      <t xml:space="preserve">A forma de etiquetar mais comum é simplesmente </t>
    </r>
    <r>
      <rPr>
        <sz val="8"/>
        <color rgb="FF000000"/>
        <rFont val="Courier New"/>
        <family val="3"/>
      </rPr>
      <t>building=yes</t>
    </r>
    <r>
      <rPr>
        <sz val="8"/>
        <color theme="1"/>
        <rFont val="Calibri"/>
        <family val="2"/>
        <scheme val="minor"/>
      </rPr>
      <t xml:space="preserve">. Outro esquema de marcação é </t>
    </r>
    <r>
      <rPr>
        <sz val="8"/>
        <color rgb="FF000000"/>
        <rFont val="Courier New"/>
        <family val="3"/>
      </rPr>
      <t>building=yes</t>
    </r>
    <r>
      <rPr>
        <sz val="8"/>
        <color theme="1"/>
        <rFont val="Calibri"/>
        <family val="2"/>
        <scheme val="minor"/>
      </rPr>
      <t xml:space="preserve">, </t>
    </r>
    <r>
      <rPr>
        <sz val="8"/>
        <color rgb="FF000000"/>
        <rFont val="Courier New"/>
        <family val="3"/>
      </rPr>
      <t>building:</t>
    </r>
    <r>
      <rPr>
        <sz val="8"/>
        <color theme="1"/>
        <rFont val="Calibri"/>
        <family val="2"/>
        <scheme val="minor"/>
      </rPr>
      <t>use</t>
    </r>
    <r>
      <rPr>
        <sz val="8"/>
        <color rgb="FF000000"/>
        <rFont val="Courier New"/>
        <family val="3"/>
      </rPr>
      <t>=*</t>
    </r>
    <r>
      <rPr>
        <sz val="8"/>
        <color theme="1"/>
        <rFont val="Calibri"/>
        <family val="2"/>
        <scheme val="minor"/>
      </rPr>
      <t xml:space="preserve">; por exemplo </t>
    </r>
    <r>
      <rPr>
        <sz val="8"/>
        <color rgb="FF000000"/>
        <rFont val="Courier New"/>
        <family val="3"/>
      </rPr>
      <t>building=yes</t>
    </r>
    <r>
      <rPr>
        <sz val="8"/>
        <color theme="1"/>
        <rFont val="Calibri"/>
        <family val="2"/>
        <scheme val="minor"/>
      </rPr>
      <t xml:space="preserve">, </t>
    </r>
    <r>
      <rPr>
        <sz val="8"/>
        <color rgb="FF000000"/>
        <rFont val="Courier New"/>
        <family val="3"/>
      </rPr>
      <t>building:</t>
    </r>
    <r>
      <rPr>
        <sz val="8"/>
        <color theme="1"/>
        <rFont val="Calibri"/>
        <family val="2"/>
        <scheme val="minor"/>
      </rPr>
      <t>use</t>
    </r>
    <r>
      <rPr>
        <sz val="8"/>
        <color rgb="FF000000"/>
        <rFont val="Courier New"/>
        <family val="3"/>
      </rPr>
      <t>=residential</t>
    </r>
    <r>
      <rPr>
        <sz val="8"/>
        <color theme="1"/>
        <rFont val="Calibri"/>
        <family val="2"/>
        <scheme val="minor"/>
      </rPr>
      <t>, para uso residencial.</t>
    </r>
  </si>
  <si>
    <t xml:space="preserve">tipoEdifLazer </t>
  </si>
  <si>
    <t xml:space="preserve">Indica o tipo da edificação ou construção de lazer. </t>
  </si>
  <si>
    <t xml:space="preserve">2) Administração </t>
  </si>
  <si>
    <t xml:space="preserve">2) Edificação ou construção que tem função administrativa. </t>
  </si>
  <si>
    <t xml:space="preserve">3) Anfiteatro </t>
  </si>
  <si>
    <t xml:space="preserve">3) Arenas ovais ou circulares rodeadas de degraus a céu aberto. </t>
  </si>
  <si>
    <t xml:space="preserve">4)  Arquivo </t>
  </si>
  <si>
    <t xml:space="preserve">4) Incluem-se os arquivos públicos e privados. </t>
  </si>
  <si>
    <t xml:space="preserve">5) Biblioteca </t>
  </si>
  <si>
    <t xml:space="preserve">5) Refere-se a bibliotecas públicas, privadas, escolares, universitárias ou comunitárias (incluindo os pontos de leitura). </t>
  </si>
  <si>
    <t>library</t>
  </si>
  <si>
    <r>
      <t xml:space="preserve">Biblioteca: </t>
    </r>
    <r>
      <rPr>
        <sz val="8"/>
        <color theme="1"/>
        <rFont val="Calibri"/>
        <family val="2"/>
        <scheme val="minor"/>
      </rPr>
      <t>local onde são guardados e consultados livros e normalmente se pode pedir a maioria dos livros emprestados a título gratuito. A maioria são bibliotecas municipais ou universitárias.</t>
    </r>
  </si>
  <si>
    <t>public_bookcase</t>
  </si>
  <si>
    <r>
      <t xml:space="preserve">Biblioteca livre: </t>
    </r>
    <r>
      <rPr>
        <sz val="8"/>
        <color theme="1"/>
        <rFont val="Calibri"/>
        <family val="2"/>
        <scheme val="minor"/>
      </rPr>
      <t>mobiliário urbano onde estão disponíveis livros gratuitamente e sem qualquer registo, onde se pode deixar e pegar em livros.</t>
    </r>
  </si>
  <si>
    <t xml:space="preserve">6) Centro cultural </t>
  </si>
  <si>
    <t xml:space="preserve">6) Incluem-se os centros culturais públicos e privados. </t>
  </si>
  <si>
    <t xml:space="preserve">7)  Centro de documentação </t>
  </si>
  <si>
    <t xml:space="preserve">7)  Incluem-se os centros de documentação públicos e privados. </t>
  </si>
  <si>
    <t>8) Circo</t>
  </si>
  <si>
    <t xml:space="preserve">8) Refere-se aos circos fixos e aos terrenos destinados ao circos itinerantes. </t>
  </si>
  <si>
    <t xml:space="preserve">9) Concha acústica </t>
  </si>
  <si>
    <t xml:space="preserve">9) - </t>
  </si>
  <si>
    <t xml:space="preserve">10) Conservatório </t>
  </si>
  <si>
    <t xml:space="preserve">10) - </t>
  </si>
  <si>
    <t>conservatory</t>
  </si>
  <si>
    <r>
      <t xml:space="preserve">Um </t>
    </r>
    <r>
      <rPr>
        <b/>
        <sz val="8"/>
        <color theme="1"/>
        <rFont val="Calibri"/>
        <family val="2"/>
        <scheme val="minor"/>
      </rPr>
      <t>conservatório</t>
    </r>
    <r>
      <rPr>
        <sz val="8"/>
        <color theme="1"/>
        <rFont val="Calibri"/>
        <family val="2"/>
        <scheme val="minor"/>
      </rPr>
      <t xml:space="preserve"> é um edifício ou sala com coberturas e paredes de vidro ou lona com inventário confortável e plantas exóticas.</t>
    </r>
  </si>
  <si>
    <t xml:space="preserve">11) Coreto ou tribuna </t>
  </si>
  <si>
    <t xml:space="preserve">11) - </t>
  </si>
  <si>
    <t>bandstand</t>
  </si>
  <si>
    <r>
      <t xml:space="preserve">Coreto: </t>
    </r>
    <r>
      <rPr>
        <sz val="8"/>
        <color theme="1"/>
        <rFont val="Calibri"/>
        <family val="2"/>
        <scheme val="minor"/>
      </rPr>
      <t>estrutura edificada para ser utilizada por bandas musicais ou outras apresentações públicas.</t>
    </r>
  </si>
  <si>
    <t xml:space="preserve">12) Equipamentos culturais diversos </t>
  </si>
  <si>
    <t xml:space="preserve">12) Incluem-se auditeca, sala de leitura, livraria, sebo, videolocadora, lan house, antiquário, alteliê de artes plásticas, centro de artesanato, casa de espetáculos, danceteria, estúdio, criative bureau, centro comunitário, casa do patrimônio, usina cultural, centro de artes e esportes unificados – CEUS, sala de dança, gafieira, espaço de apresentação de dança, quadra de escola de samba. </t>
  </si>
  <si>
    <t>dance</t>
  </si>
  <si>
    <r>
      <t>Salão de dança ou hall de dança</t>
    </r>
    <r>
      <rPr>
        <sz val="8"/>
        <color theme="1"/>
        <rFont val="Calibri"/>
        <family val="2"/>
        <scheme val="minor"/>
      </rPr>
      <t>: divisão numa dada estrutura, por exemplo um hotel, destinada à dança, com ou sem música ao vivo. Em estruturas/complexos destinados só à dança conhecidos por discotecas/danceterias não se deve usar esta etiqueta mas sim a etiqueta amenity=nightclub.</t>
    </r>
  </si>
  <si>
    <t>community_centre</t>
  </si>
  <si>
    <r>
      <t xml:space="preserve">Centro comunitário: </t>
    </r>
    <r>
      <rPr>
        <sz val="8"/>
        <color theme="1"/>
        <rFont val="Calibri"/>
        <family val="2"/>
        <scheme val="minor"/>
      </rPr>
      <t>um espaço público que é propriedade e/ou pelo menos gerido por uma ou mais associações locais, utilizado para eventos e festas locais onde membros e/ou não membros de uma comunidade se juntam para atividades locais, apoio social, encontros formais e informais, informação pública, eventos e festividades entres outros propósitos, incluindo eventualmente eventos comerciais ou privados.</t>
    </r>
  </si>
  <si>
    <t>arts_centre</t>
  </si>
  <si>
    <r>
      <t xml:space="preserve">Centro de artes ou centro artístico: </t>
    </r>
    <r>
      <rPr>
        <sz val="8"/>
        <color theme="1"/>
        <rFont val="Calibri"/>
        <family val="2"/>
        <scheme val="minor"/>
      </rPr>
      <t>local onde são desenvolvidas atividades artísticas de uma ou várias áreas (como pintura, performance artística, fotografia, etc.). Pode desenvolver atividades de formação, exposições, palestras, etc.</t>
    </r>
  </si>
  <si>
    <t>studio</t>
  </si>
  <si>
    <r>
      <t xml:space="preserve">Estúdio de gravação: </t>
    </r>
    <r>
      <rPr>
        <sz val="8"/>
        <color theme="1"/>
        <rFont val="Calibri"/>
        <family val="2"/>
        <scheme val="minor"/>
      </rPr>
      <t>local com instalações e equipamento destinado à gravação e emissão de programas de rádio ou de televisão. Também se aplica a estúdios de gravação musical.</t>
    </r>
  </si>
  <si>
    <t xml:space="preserve">13) Espaço de eventos e ou cultural </t>
  </si>
  <si>
    <t xml:space="preserve">13) Edificação onde são realizadas atividades de cunho cultural. </t>
  </si>
  <si>
    <t xml:space="preserve">14) Espaço de exibição de filmes </t>
  </si>
  <si>
    <t xml:space="preserve">14) Refere-se a cine itinerante, cineclube, drive-in, espaço público para exibição de filmes e sala de cinema. </t>
  </si>
  <si>
    <t>cinema</t>
  </si>
  <si>
    <r>
      <t>Sala de cinema</t>
    </r>
    <r>
      <rPr>
        <sz val="8"/>
        <color theme="1"/>
        <rFont val="Calibri"/>
        <family val="2"/>
        <scheme val="minor"/>
      </rPr>
      <t xml:space="preserve"> ou simplesmente </t>
    </r>
    <r>
      <rPr>
        <b/>
        <sz val="8"/>
        <color theme="1"/>
        <rFont val="Calibri"/>
        <family val="2"/>
        <scheme val="minor"/>
      </rPr>
      <t>cinema</t>
    </r>
    <r>
      <rPr>
        <sz val="8"/>
        <color theme="1"/>
        <rFont val="Calibri"/>
        <family val="2"/>
        <scheme val="minor"/>
      </rPr>
      <t>: local onde se exibem regularmente filmes, normalmente sob pagamento. Não usar esta etiqueta em cada uma das salas mas sim em todo o complexo de salas de cinema da mesma empresa/instituição nesse local.</t>
    </r>
  </si>
  <si>
    <t xml:space="preserve">15) Estádio </t>
  </si>
  <si>
    <t xml:space="preserve">15) Construção que permite a prática de esportes que requeiram grandes espaços, como futebol, beisebol ou atletismo. Em um estádio também são realizados grandes eventos, uma vez que seu tamanho permite a concentração de um grande público. </t>
  </si>
  <si>
    <t>stadium</t>
  </si>
  <si>
    <r>
      <t xml:space="preserve">Utilizar leisure=stadium para marcar </t>
    </r>
    <r>
      <rPr>
        <b/>
        <sz val="8"/>
        <color theme="1"/>
        <rFont val="Calibri"/>
        <family val="2"/>
        <scheme val="minor"/>
      </rPr>
      <t>grandes instalações esportivas/desportivas com elevado número de lugares em bancada</t>
    </r>
    <r>
      <rPr>
        <sz val="8"/>
        <color theme="1"/>
        <rFont val="Calibri"/>
        <family val="2"/>
        <scheme val="minor"/>
      </rPr>
      <t>. Utilizar a etiqueta leisure=pitch para marcar a superfície de jogo atual e a etiqueta building=* para o edifício do estádio, incluindo ainda as etiquetas apropriadas para estruturas relacionadas como building=entrance para as entradas e outras etiquetas para cafés, lavabos/WC , etc.</t>
    </r>
    <r>
      <rPr>
        <sz val="11"/>
        <color theme="1"/>
        <rFont val="Calibri"/>
        <family val="2"/>
        <scheme val="minor"/>
      </rPr>
      <t xml:space="preserve"> </t>
    </r>
    <r>
      <rPr>
        <sz val="8"/>
        <color theme="1"/>
        <rFont val="Calibri"/>
        <family val="2"/>
        <scheme val="minor"/>
      </rPr>
      <t>Grandes instalações com elevado número de lugares em bancada para o público assistir a eventos esportivos/desportivos.</t>
    </r>
  </si>
  <si>
    <t xml:space="preserve">16) Galeria </t>
  </si>
  <si>
    <t>gallery</t>
  </si>
  <si>
    <r>
      <t>Galeria de arte</t>
    </r>
    <r>
      <rPr>
        <sz val="8"/>
        <color theme="1"/>
        <rFont val="Calibri"/>
        <family val="2"/>
        <scheme val="minor"/>
      </rPr>
      <t>: espaço onde se expõe e comercializa regularmente obras de arte, como pintura, escultura, fotografia, etc.</t>
    </r>
  </si>
  <si>
    <t xml:space="preserve">17) Ginásio </t>
  </si>
  <si>
    <t xml:space="preserve">17) Construção voltada para a prática de esportes que requerem locais fechados. </t>
  </si>
  <si>
    <r>
      <t>Estádio</t>
    </r>
    <r>
      <rPr>
        <sz val="8"/>
        <color theme="1"/>
        <rFont val="Calibri"/>
        <family val="2"/>
      </rPr>
      <t>: um edifício que forma um estádio para eventos esportivos/desportivos.</t>
    </r>
  </si>
  <si>
    <t>grandstand</t>
  </si>
  <si>
    <r>
      <t>(</t>
    </r>
    <r>
      <rPr>
        <b/>
        <sz val="8"/>
        <color theme="1"/>
        <rFont val="Calibri"/>
        <family val="2"/>
      </rPr>
      <t>arquibancada</t>
    </r>
    <r>
      <rPr>
        <sz val="8"/>
        <color theme="1"/>
        <rFont val="Calibri"/>
        <family val="2"/>
      </rPr>
      <t xml:space="preserve">) O estande principal, geralmente coberto, comanda a melhor vista para os espectadores em pistas de corrida ou campo esportivo. </t>
    </r>
  </si>
  <si>
    <t xml:space="preserve">18) Museu </t>
  </si>
  <si>
    <t xml:space="preserve">18) Edificação a serviço da sociedade e de seu desenvolvimento e aberto ao público, que adquire, conserva, pesquisa, comunica e exibe para finalidades do estudo, da instrução e da apreciação, evidência material dos povos e seu ambiente. Incluem-se os museus públicos e privados. </t>
  </si>
  <si>
    <t>museum</t>
  </si>
  <si>
    <r>
      <t>Museu</t>
    </r>
    <r>
      <rPr>
        <sz val="8"/>
        <color theme="1"/>
        <rFont val="Calibri"/>
        <family val="2"/>
        <scheme val="minor"/>
      </rPr>
      <t>: local com exposições de caráter científico, histórico ou cultural. Normalmente aberta ao público como atração turística. Pode estar mais empenhada na aquisição, conservação e pesquisa relacionadas a estes temas.</t>
    </r>
  </si>
  <si>
    <t>planetarium</t>
  </si>
  <si>
    <r>
      <t xml:space="preserve">Planetário: </t>
    </r>
    <r>
      <rPr>
        <sz val="8"/>
        <color theme="1"/>
        <rFont val="Calibri"/>
        <family val="2"/>
        <scheme val="minor"/>
      </rPr>
      <t>local para apresentação de espetáculos educacionais e recreativos sobre astronomia e o céu noturno, ou para treino em navegação celestial. Pode fazer parte de um museu tourism=museum e nesse caso o planetário deve ser marcado num local à parte (nó ou área) com esta etiqueta. Não confundir com observatório no qual deve ser utilizada a a etiqueta man_made=observatory.</t>
    </r>
  </si>
  <si>
    <t xml:space="preserve">19) Plataforma de pesca </t>
  </si>
  <si>
    <r>
      <t>19) Instalação</t>
    </r>
    <r>
      <rPr>
        <sz val="8"/>
        <color rgb="FF000000"/>
        <rFont val="Calibri"/>
        <family val="2"/>
      </rPr>
      <t xml:space="preserve"> ou estrutura, fixa ou móvel, destinada a atividade direta ou indiretamente relacionada com a pesca, seja marítima, fluvial ou mesmo lacustre. </t>
    </r>
  </si>
  <si>
    <t xml:space="preserve">20)  Quiosque </t>
  </si>
  <si>
    <r>
      <t>20) Ver</t>
    </r>
    <r>
      <rPr>
        <sz val="8"/>
        <color rgb="FF000000"/>
        <rFont val="Calibri"/>
        <family val="2"/>
      </rPr>
      <t xml:space="preserve"> classe Edif_Constr_Lazer.</t>
    </r>
    <r>
      <rPr>
        <sz val="8"/>
        <color rgb="FFFF0000"/>
        <rFont val="Calibri"/>
        <family val="2"/>
      </rPr>
      <t>.</t>
    </r>
  </si>
  <si>
    <t>kiosk</t>
  </si>
  <si>
    <r>
      <t xml:space="preserve">Quiosque: </t>
    </r>
    <r>
      <rPr>
        <sz val="8"/>
        <color theme="1"/>
        <rFont val="Calibri"/>
        <family val="2"/>
        <scheme val="minor"/>
      </rPr>
      <t>pequeno edifício de venda de pequenos produtos como jornais, revistas, tabaco, pastilhas elásticas, bilhetes vários, cromos, chocolates, etc. Normalmente situa-se em praças, jardins ou passeios largos e movimentados.</t>
    </r>
  </si>
  <si>
    <t xml:space="preserve">21) Teatro </t>
  </si>
  <si>
    <t xml:space="preserve">21) Edificação onde ocorrem apresentações artísticas como peças de teatro ou ainda o palco ao ar livre onde se desenvolvem as atividades no centro de uma elipse ou circunferência contendo a plateia. Incluem-se os teatros públicos e privados. </t>
  </si>
  <si>
    <t>theatre</t>
  </si>
  <si>
    <r>
      <t xml:space="preserve">Sala de espetáculos: </t>
    </r>
    <r>
      <rPr>
        <sz val="8"/>
        <color theme="1"/>
        <rFont val="Calibri"/>
        <family val="2"/>
        <scheme val="minor"/>
      </rPr>
      <t>local num edifício ou ao ar livre onde decorrem regularmente peças de teatro, musicais, concertos, óperas, etc.</t>
    </r>
  </si>
  <si>
    <t>22) Outros</t>
  </si>
  <si>
    <t xml:space="preserve">22) Outro valor não listado. </t>
  </si>
  <si>
    <t>adult_gaming_centre</t>
  </si>
  <si>
    <r>
      <t>Fliperama ou salão de jogos</t>
    </r>
    <r>
      <rPr>
        <sz val="8"/>
        <color rgb="FF000000"/>
        <rFont val="Calibri"/>
        <family val="2"/>
        <scheme val="minor"/>
      </rPr>
      <t xml:space="preserve">: sob pagamento </t>
    </r>
    <r>
      <rPr>
        <b/>
        <sz val="8"/>
        <color rgb="FF000000"/>
        <rFont val="Calibri"/>
        <family val="2"/>
        <scheme val="minor"/>
      </rPr>
      <t>com limite de idade</t>
    </r>
    <r>
      <rPr>
        <sz val="8"/>
        <color rgb="FF000000"/>
        <rFont val="Calibri"/>
        <family val="2"/>
        <scheme val="minor"/>
      </rPr>
      <t>. Com máquinas de diversão como caça-níqueis/slot machines, vídeo-jogos, simuladores de condução, pinball, mesas de bilhar, futebol de mesa/matraquilhos, etc. Em Portugal deve-se usar sempre esta etiqueta pois em máquinas de jogos sob pagamento a idade mínima é de 16 anos (12 se for acompanhado pelo encarregado de educação).</t>
    </r>
  </si>
  <si>
    <t>amusement_arcade</t>
  </si>
  <si>
    <r>
      <t>Fliperama ou salão de jogos</t>
    </r>
    <r>
      <rPr>
        <sz val="8"/>
        <color rgb="FF000000"/>
        <rFont val="Calibri"/>
        <family val="2"/>
        <scheme val="minor"/>
      </rPr>
      <t xml:space="preserve">: sob pagamento </t>
    </r>
    <r>
      <rPr>
        <b/>
        <sz val="8"/>
        <color rgb="FF000000"/>
        <rFont val="Calibri"/>
        <family val="2"/>
        <scheme val="minor"/>
      </rPr>
      <t>sem limite de idade</t>
    </r>
    <r>
      <rPr>
        <sz val="8"/>
        <color rgb="FF000000"/>
        <rFont val="Calibri"/>
        <family val="2"/>
        <scheme val="minor"/>
      </rPr>
      <t>. Com máquinas de diversão como caça-níqueis/slot machines, vídeo-jogos, simuladores de condução, pinball, mesas de bilhar, futebol de mesa/matraquilhos, etc.</t>
    </r>
  </si>
  <si>
    <t>beach_resort</t>
  </si>
  <si>
    <r>
      <t>Resort, resorte balnear ou estância turística balnear</t>
    </r>
    <r>
      <rPr>
        <sz val="8"/>
        <color rgb="FF000000"/>
        <rFont val="Calibri"/>
        <family val="2"/>
        <scheme val="minor"/>
      </rPr>
      <t>: para delimitar um resorte que inclua uma praia com gestão privada/concessionada.</t>
    </r>
  </si>
  <si>
    <t>bird_hide</t>
  </si>
  <si>
    <r>
      <t>Observatório de aves</t>
    </r>
    <r>
      <rPr>
        <sz val="8"/>
        <color rgb="FF000000"/>
        <rFont val="Calibri"/>
        <family val="2"/>
        <scheme val="minor"/>
      </rPr>
      <t>: um local para a observação de aves.</t>
    </r>
  </si>
  <si>
    <t>bowling_alley</t>
  </si>
  <si>
    <t>Estabelecimento que é equipado para jogar o jogo de boliche.</t>
  </si>
  <si>
    <t>common</t>
  </si>
  <si>
    <r>
      <t>Baldio</t>
    </r>
    <r>
      <rPr>
        <sz val="8"/>
        <color rgb="FF000000"/>
        <rFont val="Calibri"/>
        <family val="2"/>
        <scheme val="minor"/>
      </rPr>
      <t>: um terreno cujo dono e gestão é de uma comunidade local, designados compartes. Em Portugal este tipo de terrenos está legislado com características próprias.</t>
    </r>
  </si>
  <si>
    <t>firepit</t>
  </si>
  <si>
    <r>
      <t xml:space="preserve">Local para fogueira: </t>
    </r>
    <r>
      <rPr>
        <sz val="8"/>
        <color rgb="FF000000"/>
        <rFont val="Calibri"/>
        <family val="2"/>
        <scheme val="minor"/>
      </rPr>
      <t>sítio permanente, normalmente com uma estrutura que impede a propagação do fogo, onde é permitido fazer uma fogueira. Normalmente encontra-se numa zona de piqueniques.</t>
    </r>
  </si>
  <si>
    <t>hackerspace</t>
  </si>
  <si>
    <t>Hackerspace: um local onde pessoas com interesses comuns, normalmente em informática, tecnologia, ciência, arte digital ou arte eletrónica, se podem conhecer socializar e colaborar.</t>
  </si>
  <si>
    <t>ice_rink</t>
  </si>
  <si>
    <r>
      <t>Rinque de patinação</t>
    </r>
    <r>
      <rPr>
        <sz val="8"/>
        <color rgb="FF000000"/>
        <rFont val="Calibri"/>
        <family val="2"/>
      </rPr>
      <t xml:space="preserve"> ou </t>
    </r>
    <r>
      <rPr>
        <b/>
        <sz val="8"/>
        <color rgb="FF000000"/>
        <rFont val="Calibri"/>
        <family val="2"/>
      </rPr>
      <t>rinque de patinagem</t>
    </r>
    <r>
      <rPr>
        <sz val="8"/>
        <color rgb="FF000000"/>
        <rFont val="Calibri"/>
        <family val="2"/>
      </rPr>
      <t>: um lugar onde se pode patinar ou jogar hóquei no gelo. Usar esta etiqueta apenas em locais com infraestruturas de apoio ao rinque e não em simples lagos que congelam no inverno, por exemplo.</t>
    </r>
  </si>
  <si>
    <t>outdoor_seating</t>
  </si>
  <si>
    <t>Áreas para gastronomia ao ar livre.</t>
  </si>
  <si>
    <t>playground</t>
  </si>
  <si>
    <r>
      <t>Parquinho</t>
    </r>
    <r>
      <rPr>
        <sz val="8"/>
        <color theme="1"/>
        <rFont val="Calibri"/>
        <family val="2"/>
        <scheme val="minor"/>
      </rPr>
      <t xml:space="preserve">(br) ou </t>
    </r>
    <r>
      <rPr>
        <b/>
        <sz val="8"/>
        <color theme="1"/>
        <rFont val="Calibri"/>
        <family val="2"/>
        <scheme val="minor"/>
      </rPr>
      <t>parque infantil</t>
    </r>
    <r>
      <rPr>
        <sz val="8"/>
        <color theme="1"/>
        <rFont val="Calibri"/>
        <family val="2"/>
        <scheme val="minor"/>
      </rPr>
      <t>(pt): pequeno espaço recreativo para crianças de acesso normalmente livre.</t>
    </r>
  </si>
  <si>
    <t>sauna</t>
  </si>
  <si>
    <r>
      <t xml:space="preserve">Uma pequena sala ou casa projetada para experimentar </t>
    </r>
    <r>
      <rPr>
        <b/>
        <sz val="8"/>
        <color theme="1"/>
        <rFont val="Calibri"/>
        <family val="2"/>
        <scheme val="minor"/>
      </rPr>
      <t>sessões de calor seco ou úmido</t>
    </r>
    <r>
      <rPr>
        <sz val="8"/>
        <color theme="1"/>
        <rFont val="Calibri"/>
        <family val="2"/>
        <scheme val="minor"/>
      </rPr>
      <t>, ou um estabelecimento com uma ou mais dessas instalações auxiliares.</t>
    </r>
  </si>
  <si>
    <t>summer_camp</t>
  </si>
  <si>
    <r>
      <t>Campo de verão ou colônia/colónia de férias</t>
    </r>
    <r>
      <rPr>
        <sz val="8"/>
        <color theme="1"/>
        <rFont val="Calibri"/>
        <family val="2"/>
        <scheme val="minor"/>
      </rPr>
      <t>: local em certos países, com programas, para crianças ou adolescentes normalmente no período de férias do verão.</t>
    </r>
  </si>
  <si>
    <t>swimming_area</t>
  </si>
  <si>
    <r>
      <t>Área de natação</t>
    </r>
    <r>
      <rPr>
        <sz val="8"/>
        <color theme="1"/>
        <rFont val="Calibri"/>
        <family val="2"/>
        <scheme val="minor"/>
      </rPr>
      <t>: uma área num rio, lago ou outro reservatório de água onde a natação é permitida.</t>
    </r>
  </si>
  <si>
    <t>brothel</t>
  </si>
  <si>
    <r>
      <t>Prostíbulo, privê, bordel, lupanar, casa de prostituição, casa da luz vermelha, casa de alterne, casa das primas ou casa de facilidades</t>
    </r>
    <r>
      <rPr>
        <sz val="8"/>
        <color theme="1"/>
        <rFont val="Calibri"/>
        <family val="2"/>
        <scheme val="minor"/>
      </rPr>
      <t>: local dedicado à prostituição. Notar que casa de alterne não está necessariamente incluída nesta etiqueta pois a troca de favores sexuais não está implícita/supostamente obrigatória no serviço.</t>
    </r>
  </si>
  <si>
    <t>casino</t>
  </si>
  <si>
    <r>
      <t>Cassino</t>
    </r>
    <r>
      <rPr>
        <vertAlign val="superscript"/>
        <sz val="8"/>
        <color theme="1"/>
        <rFont val="Calibri"/>
        <family val="2"/>
        <scheme val="minor"/>
      </rPr>
      <t>(br)</t>
    </r>
    <r>
      <rPr>
        <sz val="8"/>
        <color theme="1"/>
        <rFont val="Calibri"/>
        <family val="2"/>
        <scheme val="minor"/>
      </rPr>
      <t xml:space="preserve"> ou </t>
    </r>
    <r>
      <rPr>
        <b/>
        <sz val="8"/>
        <color theme="1"/>
        <rFont val="Calibri"/>
        <family val="2"/>
        <scheme val="minor"/>
      </rPr>
      <t>casino</t>
    </r>
    <r>
      <rPr>
        <vertAlign val="superscript"/>
        <sz val="8"/>
        <color theme="1"/>
        <rFont val="Calibri"/>
        <family val="2"/>
        <scheme val="minor"/>
      </rPr>
      <t>(pt)</t>
    </r>
    <r>
      <rPr>
        <sz val="8"/>
        <color theme="1"/>
        <rFont val="Calibri"/>
        <family val="2"/>
        <scheme val="minor"/>
      </rPr>
      <t>: local onde decorrem apostas e jogos de fortuna e azar, com pelo menos uma mesa de jogos (por exemplo roleta, blackjack, etc.).</t>
    </r>
  </si>
  <si>
    <t>gambling</t>
  </si>
  <si>
    <r>
      <t>Local de apostas genérico</t>
    </r>
    <r>
      <rPr>
        <sz val="8"/>
        <color theme="1"/>
        <rFont val="Calibri"/>
        <family val="2"/>
        <scheme val="minor"/>
      </rPr>
      <t>: que não esteja abrangido pelas etiquetas shop=bookmaker, shop=lottery, amenity=casino ou leisure=adult_gaming_centre. Os jogos que estão abrangidos por esta etiqueta são por exemplo o bingo e o pachinko.</t>
    </r>
  </si>
  <si>
    <t>nightclub</t>
  </si>
  <si>
    <r>
      <t>Discoteca, boate, danceteria, casa noturna, boate ou balada</t>
    </r>
    <r>
      <rPr>
        <sz val="8"/>
        <color theme="1"/>
        <rFont val="Calibri"/>
        <family val="2"/>
        <scheme val="minor"/>
      </rPr>
      <t>: um lugar para dançar em uma pista de dança ao som de música.</t>
    </r>
  </si>
  <si>
    <t>stripclub</t>
  </si>
  <si>
    <r>
      <t>Clube de striptease ou casa de striptease</t>
    </r>
    <r>
      <rPr>
        <sz val="8"/>
        <color theme="1"/>
        <rFont val="Calibri"/>
        <family val="2"/>
        <scheme val="minor"/>
      </rPr>
      <t>: um lugar com espetáculos de mulheres e/ou homens que se despem ao som da música. Para casas de serviços sexuais usar a etiqueta amenity=brothel.</t>
    </r>
  </si>
  <si>
    <t>swingerclub</t>
  </si>
  <si>
    <r>
      <t>Clube de swing ou clube de sexo</t>
    </r>
    <r>
      <rPr>
        <sz val="8"/>
        <color theme="1"/>
        <rFont val="Calibri"/>
        <family val="2"/>
        <scheme val="minor"/>
      </rPr>
      <t>: local onde as pessoas se encontram para atividades sexuais. Estes clubes diferem dos bortéis na medida em que nestes normalmente os clientes não têm sexo com funcionárias da casa mas sim com outros clientes.</t>
    </r>
  </si>
  <si>
    <t>dive_centre</t>
  </si>
  <si>
    <r>
      <t>Centro de mergulhos</t>
    </r>
    <r>
      <rPr>
        <sz val="8"/>
        <color theme="1"/>
        <rFont val="Calibri"/>
        <family val="2"/>
        <scheme val="minor"/>
      </rPr>
      <t>: local onde se prestam serviços, como equipamento, aulas de aprendizagem, etc, ou fornecem apoio a mergulhadores.</t>
    </r>
  </si>
  <si>
    <t>hunting_stand</t>
  </si>
  <si>
    <r>
      <t>Posto de caça</t>
    </r>
    <r>
      <rPr>
        <sz val="8"/>
        <color theme="1"/>
        <rFont val="Calibri"/>
        <family val="2"/>
        <scheme val="minor"/>
      </rPr>
      <t>: plataforma elevada, aberta ou fechada (algumas parecem uma pequena cabana), utilizada por caçadores para avistarem e dispararem sobre animais.</t>
    </r>
  </si>
  <si>
    <t>aquarium</t>
  </si>
  <si>
    <r>
      <t>Aquário público</t>
    </r>
    <r>
      <rPr>
        <sz val="8"/>
        <color theme="1"/>
        <rFont val="Calibri"/>
        <family val="2"/>
        <scheme val="minor"/>
      </rPr>
      <t>: de forma similar aos jardins zoológicos, estes preservam, estudam e expõem animais aquáticos vivos.</t>
    </r>
  </si>
  <si>
    <t>picnic_site</t>
  </si>
  <si>
    <r>
      <t>Local de piqueniques</t>
    </r>
    <r>
      <rPr>
        <sz val="8"/>
        <color rgb="FF000000"/>
        <rFont val="Calibri"/>
        <family val="2"/>
        <scheme val="minor"/>
      </rPr>
      <t>: local com infraestruturas para refeições ao ar livre normalmente no meio da natureza. Com pelo menos cadeiras e bancos e por vezes casas de banho/banheiros, água potável, churrasqueira, etc. Também se pode aplicar a etiqueta a locais relvados populares para fazerem piqueniques.</t>
    </r>
  </si>
  <si>
    <t>theme_park</t>
  </si>
  <si>
    <r>
      <t>Parque de diversão ou parque temático</t>
    </r>
    <r>
      <rPr>
        <sz val="8"/>
        <color rgb="FF000000"/>
        <rFont val="Calibri"/>
        <family val="2"/>
        <scheme val="minor"/>
      </rPr>
      <t>: local com diversas atrações de entretenimento como montanhas-russas, rodas gigantes, comboios, etc.</t>
    </r>
  </si>
  <si>
    <t>opening_hours</t>
  </si>
  <si>
    <r>
      <t xml:space="preserve"> </t>
    </r>
    <r>
      <rPr>
        <sz val="8"/>
        <color rgb="FF000000"/>
        <rFont val="Calibri"/>
        <family val="2"/>
        <scheme val="minor"/>
      </rPr>
      <t>*deve ser preenchido</t>
    </r>
  </si>
  <si>
    <r>
      <t xml:space="preserve">É possível inserir </t>
    </r>
    <r>
      <rPr>
        <b/>
        <sz val="8"/>
        <color theme="1"/>
        <rFont val="Calibri"/>
        <family val="2"/>
      </rPr>
      <t>horas de abertura</t>
    </r>
    <r>
      <rPr>
        <sz val="8"/>
        <color theme="1"/>
        <rFont val="Calibri"/>
        <family val="2"/>
      </rPr>
      <t xml:space="preserve"> para quase tudo o que conhece horas de operação. Supermercados e pequenas lojas de conveniência fecham na maioria dos países e em diferentes momentos (mesmo na mesma cidade), nas áreas metropolitanas, muitas vezes pequenas lojas abrem toda a noite.</t>
    </r>
    <r>
      <rPr>
        <sz val="12"/>
        <color theme="1"/>
        <rFont val="Times New Roman"/>
        <family val="1"/>
      </rPr>
      <t xml:space="preserve"> </t>
    </r>
    <r>
      <rPr>
        <sz val="8"/>
        <color theme="1"/>
        <rFont val="Calibri"/>
        <family val="2"/>
      </rPr>
      <t>Algumas farmácias, postos de gasolina, bares e restaurantes de comidas de plástico (fast-food) estão abertos 24/7. Esta é uma informação muito importante se você estiver procurando uma determinada instalação à noite. Além disso, você pode marcar o URL onde os horários de abertura atuais podem ser pesquisados com opening_hours:url</t>
    </r>
    <r>
      <rPr>
        <sz val="8"/>
        <color rgb="FF000000"/>
        <rFont val="Calibri"/>
        <family val="2"/>
      </rPr>
      <t>=http: //example.org/</t>
    </r>
    <r>
      <rPr>
        <sz val="8"/>
        <color theme="1"/>
        <rFont val="Calibri"/>
        <family val="2"/>
      </rPr>
      <t>. Esteja ciente desses documentos antes de ler esta página: Proposed features/Time domains e Key:opening_hours/specification.</t>
    </r>
    <r>
      <rPr>
        <sz val="12"/>
        <color theme="1"/>
        <rFont val="Times New Roman"/>
        <family val="1"/>
      </rPr>
      <t xml:space="preserve"> </t>
    </r>
  </si>
  <si>
    <t>brewery</t>
  </si>
  <si>
    <r>
      <t>Se o Local vende cerveja de uma cervejaria conhecida. A tag brewery = * deve ser usada para restaurantes, bares, pubs e POIs similares, para indicar qual cerveja das cervejarias eles têm disponível. (Uma cervejaria é etiquetada com craft</t>
    </r>
    <r>
      <rPr>
        <sz val="8"/>
        <color rgb="FF000000"/>
        <rFont val="Calibri"/>
        <family val="2"/>
      </rPr>
      <t>=</t>
    </r>
    <r>
      <rPr>
        <sz val="8"/>
        <color theme="1"/>
        <rFont val="Calibri"/>
        <family val="2"/>
      </rPr>
      <t>brewery or man_made</t>
    </r>
    <r>
      <rPr>
        <sz val="8"/>
        <color rgb="FF000000"/>
        <rFont val="Calibri"/>
        <family val="2"/>
      </rPr>
      <t>=</t>
    </r>
    <r>
      <rPr>
        <sz val="8"/>
        <color theme="1"/>
        <rFont val="Calibri"/>
        <family val="2"/>
      </rPr>
      <t>works ou landuse</t>
    </r>
    <r>
      <rPr>
        <sz val="8"/>
        <color rgb="FF000000"/>
        <rFont val="Calibri"/>
        <family val="2"/>
      </rPr>
      <t>=</t>
    </r>
    <r>
      <rPr>
        <sz val="8"/>
        <color theme="1"/>
        <rFont val="Calibri"/>
        <family val="2"/>
      </rPr>
      <t>industrial+industrial</t>
    </r>
    <r>
      <rPr>
        <sz val="8"/>
        <color rgb="FF000000"/>
        <rFont val="Calibri"/>
        <family val="2"/>
      </rPr>
      <t>=</t>
    </r>
    <r>
      <rPr>
        <sz val="8"/>
        <color theme="1"/>
        <rFont val="Calibri"/>
        <family val="2"/>
      </rPr>
      <t xml:space="preserve">brewery.) </t>
    </r>
  </si>
  <si>
    <t>smoking</t>
  </si>
  <si>
    <t xml:space="preserve">Para marcar as regras de tabagismo aplicáveis. No entanto, se uma lei determinar uma regra de tabagismo, isso não precisa ser mapeado. </t>
  </si>
  <si>
    <t>NÃO TEM NA ET</t>
  </si>
  <si>
    <t>smoking:</t>
  </si>
  <si>
    <t>dedicated</t>
  </si>
  <si>
    <t>O restaurante todo (pub, etc.) é dedicado aos fumantes; Por exemplo, como um clube de fumantes, Fumoir ou Raucherclub.</t>
  </si>
  <si>
    <t>Uma área específica para fumantes também pode ser etiquetada combinando duas tags:</t>
  </si>
  <si>
    <r>
      <t>smoking:dedicated (indica que o fumo é permitido) com area:yes (para indicar que você está definindo a área na qual é permitido fumar).</t>
    </r>
    <r>
      <rPr>
        <sz val="10"/>
        <color theme="1"/>
        <rFont val="Courier New"/>
        <family val="3"/>
      </rPr>
      <t xml:space="preserve"> </t>
    </r>
  </si>
  <si>
    <t>É permitido fumar em todo o hotel/bar/restaurante.</t>
  </si>
  <si>
    <t>separated</t>
  </si>
  <si>
    <t>É permitido fumar em uma sala ou área separada, até mesmo em duas áreas diferentes da mesma sala, ou em salas diferentes sem uma separação efetiva entre elas. Por exemplo, há uma porta que não é fechada imediatamente após a pessoa ter passado.</t>
  </si>
  <si>
    <t>isolated</t>
  </si>
  <si>
    <t>o fumo é proibido e permitido em duas salas diferentes que são separadas de forma eficaz (por exemplo, paredes e uma porta que é aberta apenas para passagem).</t>
  </si>
  <si>
    <t>no</t>
  </si>
  <si>
    <t>É proibido fumar em todo o hotel /bar/restaurante, sem exceções. Use os valores separated ou isolated se houver exceções. Tag separada, isolada também é significativa.</t>
  </si>
  <si>
    <t>outside</t>
  </si>
  <si>
    <t>É permitido fumar na propriedade, mas apenas em áreas externas.</t>
  </si>
  <si>
    <t>outside=yes</t>
  </si>
  <si>
    <t>É permitido fumar em todas as partes ao ar livre do hotel/ bar/restaurante, etc.</t>
  </si>
  <si>
    <r>
      <t>outside=</t>
    </r>
    <r>
      <rPr>
        <sz val="11"/>
        <color theme="1"/>
        <rFont val="Calibri"/>
        <family val="2"/>
        <scheme val="minor"/>
      </rPr>
      <t xml:space="preserve"> </t>
    </r>
    <r>
      <rPr>
        <b/>
        <sz val="8"/>
        <color rgb="FF000000"/>
        <rFont val="Calibri"/>
        <family val="2"/>
        <scheme val="minor"/>
      </rPr>
      <t>separated</t>
    </r>
  </si>
  <si>
    <t>É permitido fumar em uma área separada das partes ao ar livre do hotel/bar/restaurante.</t>
  </si>
  <si>
    <t>outside=no</t>
  </si>
  <si>
    <t>É proibido fumar nas partes ao ar livre do hotel / bar / restaurante.</t>
  </si>
  <si>
    <t>Edif_Constr_Turistica</t>
  </si>
  <si>
    <r>
      <t xml:space="preserve">Edificacao: </t>
    </r>
    <r>
      <rPr>
        <sz val="8"/>
        <color theme="1"/>
        <rFont val="Calibri"/>
        <family val="2"/>
        <scheme val="minor"/>
      </rPr>
      <t>nome, geometriaAproximada, operacional, situacaoFisica, matConstr, alturaAproximada, turística:Auxiliar=”Sim” , cultura.</t>
    </r>
  </si>
  <si>
    <t>Atributos associados à Edificacao pela classe convencional:</t>
  </si>
  <si>
    <r>
      <t xml:space="preserve">Classif_Econ_Administ: </t>
    </r>
    <r>
      <rPr>
        <sz val="8"/>
        <color theme="1"/>
        <rFont val="Calibri"/>
        <family val="2"/>
        <scheme val="minor"/>
      </rPr>
      <t>administracao, classeAtivEcon, divisaoAtivEcon, grupoAtivEcon e proprioAdm.</t>
    </r>
  </si>
  <si>
    <t>Edificação ou construção turística é aquela cujas atividades estão relacionadas à visitação turística.</t>
  </si>
  <si>
    <t>attraction</t>
  </si>
  <si>
    <r>
      <t>Atração turística</t>
    </r>
    <r>
      <rPr>
        <sz val="8"/>
        <color theme="1"/>
        <rFont val="Calibri"/>
        <family val="2"/>
      </rPr>
      <t>: etiqueta genérica para locais ou estruturas visitadas normalmente por muitos turistas. Normalmente é complementada com a etiqueta historic=*. Outra forma de marcar algo, por exemplo uma queda de água, é usar tourism=yes.</t>
    </r>
  </si>
  <si>
    <t>tipoEdifTurist</t>
  </si>
  <si>
    <t>Indica o tipo da edificação ou construção turística.</t>
  </si>
  <si>
    <t xml:space="preserve">3) Chafariz </t>
  </si>
  <si>
    <r>
      <t xml:space="preserve">3) </t>
    </r>
    <r>
      <rPr>
        <b/>
        <sz val="8"/>
        <rFont val="Calibri"/>
        <family val="2"/>
      </rPr>
      <t>-</t>
    </r>
  </si>
  <si>
    <t>fountain</t>
  </si>
  <si>
    <r>
      <t>Fontanário, chafariz, fonte decorativa ou simplesmente fonte</t>
    </r>
    <r>
      <rPr>
        <sz val="8"/>
        <color theme="1"/>
        <rFont val="Calibri"/>
        <family val="2"/>
      </rPr>
      <t>: estrutura ornamental com uma ou mais bicas de onde jorra água, normalmente não potável e que não se destina a ser bebida pelo público. Algumas podem ser usadas para fins recreativos, comemorativos ou culturais. Caso a fonte contenha água potável e se destine a ser bebida pelo público não se deve usar esta etiqueta mas sim a etiqueta amenity=drinking_water.</t>
    </r>
  </si>
  <si>
    <t xml:space="preserve">4) Chaminé </t>
  </si>
  <si>
    <r>
      <t xml:space="preserve">4) </t>
    </r>
    <r>
      <rPr>
        <b/>
        <sz val="8"/>
        <rFont val="Calibri"/>
        <family val="2"/>
      </rPr>
      <t>-</t>
    </r>
  </si>
  <si>
    <t xml:space="preserve">5) Cruzeiro </t>
  </si>
  <si>
    <t xml:space="preserve">5) Construção em forma de cruz romana, assentada sobre uma base especialmente construída, ou diretamente no solo, podendo ainda estar no topo de um obelisco ou não. </t>
  </si>
  <si>
    <t xml:space="preserve">6) Escultura </t>
  </si>
  <si>
    <r>
      <t xml:space="preserve">6) </t>
    </r>
    <r>
      <rPr>
        <b/>
        <sz val="8"/>
        <rFont val="Calibri"/>
        <family val="2"/>
      </rPr>
      <t>-</t>
    </r>
  </si>
  <si>
    <t>artwork</t>
  </si>
  <si>
    <r>
      <t>Obra de arte ao ar livre ou arte pública</t>
    </r>
    <r>
      <rPr>
        <sz val="8"/>
        <color theme="1"/>
        <rFont val="Calibri"/>
        <family val="2"/>
      </rPr>
      <t>: uma ou mais obras de arte, normalmente em jardins, praças, etc. Pode ser também aplicado em locais privados de acesso público como arte em jardins de fundações.</t>
    </r>
  </si>
  <si>
    <t xml:space="preserve">7) Estátua </t>
  </si>
  <si>
    <t xml:space="preserve">8) Mirante </t>
  </si>
  <si>
    <t xml:space="preserve">8) Ponto ou construção elevada de onde se enxerga ao longe. </t>
  </si>
  <si>
    <t>viewpoint</t>
  </si>
  <si>
    <r>
      <t>Miradouro ou mirante</t>
    </r>
    <r>
      <rPr>
        <sz val="8"/>
        <color theme="1"/>
        <rFont val="Calibri"/>
        <family val="2"/>
      </rPr>
      <t>: local na maioria das vezes num ponto elevado, com uma boa visão da paisagem circundante. O miradouro pode estar localizado num edifício, torre ou à beira de uma estrada ou caminho. Normalmente estão identificados com placas. Esta etiqueta é para locais com vistas notáveis, para estruturas ou edifícios por si só notáveis deve-se usar a etiqueta tourism=attraction. Ver também landmark=*.</t>
    </r>
  </si>
  <si>
    <t xml:space="preserve">9) Monumento </t>
  </si>
  <si>
    <t xml:space="preserve">9) Estrutura construída por motivos simbólicos e/ou comemorativos. </t>
  </si>
  <si>
    <t xml:space="preserve">10) Obelisco </t>
  </si>
  <si>
    <t xml:space="preserve">11) Panteão </t>
  </si>
  <si>
    <t xml:space="preserve">11) Construção destinada a guardar os restos mortais ou homenagear heróis e personalidades nacionais. </t>
  </si>
  <si>
    <t xml:space="preserve">12) Torre </t>
  </si>
  <si>
    <t xml:space="preserve">13) Outros </t>
  </si>
  <si>
    <t>information</t>
  </si>
  <si>
    <r>
      <t xml:space="preserve">Informações, placa de informação ou posto de turismo: </t>
    </r>
    <r>
      <rPr>
        <sz val="8"/>
        <color theme="1"/>
        <rFont val="Calibri"/>
        <family val="2"/>
      </rPr>
      <t>local ou estrutura que fornece informações a turistas, viajantes e visitantes. Esta etiqueta é aplicável a: postos de turismo, centros de receção ao turista, gabinetes de informação, placas de informação detalhada (como mapas de um local), placas destinada especificamente a turistas, placas de informação sobre um local sobre a história, vida selvagem, geologia, etc.</t>
    </r>
  </si>
  <si>
    <t>alpine_hut</t>
  </si>
  <si>
    <r>
      <t>Refúgio de montanha, albergue de montanha ou cabana de montanha</t>
    </r>
    <r>
      <rPr>
        <sz val="8"/>
        <color rgb="FF000000"/>
        <rFont val="Calibri"/>
        <family val="2"/>
        <scheme val="minor"/>
      </rPr>
      <t>: edifício em áreas remotas e montanhosas concebida para fornecer acomodação a montanhistas, escaladores e caminhantes. O acesso é normalmente restrito a pá, bicicleta de montanha ou esqui. Normalmente estes edifícios são geridos por um clube alpino ou organizações similares.</t>
    </r>
  </si>
  <si>
    <t>apartment</t>
  </si>
  <si>
    <r>
      <t>Apartamento turístico</t>
    </r>
    <r>
      <rPr>
        <sz val="8"/>
        <color theme="1"/>
        <rFont val="Calibri"/>
        <family val="2"/>
        <scheme val="minor"/>
      </rPr>
      <t>: um apartamento normalmente alugado durante as férias por pequenos períodos de tempo (por exemplo à semana). Não têm serviços como receção, bares ou pequenos almoços como um hotel, apesar de terem uma cozinha. A etiqueta pode ser aplicada num prédio como um todo caso existam vários apartamentos para este fim ou num nó mostrando a localização do apartamento.</t>
    </r>
  </si>
  <si>
    <t>Atração turística: etiqueta genérica para locais ou estruturas visitadas normalmente por muitos turistas. Normalmente é complementada com a etiqueta historic=*. Outra forma de marcar algo, por exemplo uma queda de água, é usar tourism=yes.</t>
  </si>
  <si>
    <t>camp_pitch</t>
  </si>
  <si>
    <r>
      <t xml:space="preserve">Camp pitch é o </t>
    </r>
    <r>
      <rPr>
        <b/>
        <sz val="8"/>
        <color theme="1"/>
        <rFont val="Calibri"/>
        <family val="2"/>
      </rPr>
      <t>espaço livre usado para colocar uma barraca ou caravana dentro de uma área de turismo</t>
    </r>
    <r>
      <rPr>
        <sz val="8"/>
        <color theme="1"/>
        <rFont val="Calibri"/>
        <family val="2"/>
      </rPr>
      <t xml:space="preserve"> = camp_site ou turismo = caravan_site.</t>
    </r>
  </si>
  <si>
    <t>camp_site</t>
  </si>
  <si>
    <r>
      <t>Parque de campismo</t>
    </r>
    <r>
      <rPr>
        <sz val="8"/>
        <color theme="1"/>
        <rFont val="Calibri"/>
        <family val="2"/>
        <scheme val="minor"/>
      </rPr>
      <t>: local onde se pode pernoitar numa tenda ou motocasa/ autocaravana, normalmente em locais com infraestruturas de apoio como balneários/ chuveiros, máquinas de lavar roupa, mini-mercado, posto de correios, piscinas, etc. Normalmente os parques de campismo estão divididos por lotes.</t>
    </r>
  </si>
  <si>
    <t>caravan_site</t>
  </si>
  <si>
    <r>
      <t>Parque de motocasa/autocaravana</t>
    </r>
    <r>
      <rPr>
        <sz val="8"/>
        <color theme="1"/>
        <rFont val="Calibri"/>
        <family val="2"/>
        <scheme val="minor"/>
      </rPr>
      <t>: semelhante ao parque de campismo mas dedicado principalmente a motocasas/ autocaravanas, fornecendo também infraestruturas úteis como despejo de tanques de dejetos, carregamento de água em quantidade, etc.</t>
    </r>
  </si>
  <si>
    <t>chalet</t>
  </si>
  <si>
    <r>
      <t>Chalé</t>
    </r>
    <r>
      <rPr>
        <sz val="8"/>
        <color theme="1"/>
        <rFont val="Calibri"/>
        <family val="2"/>
        <scheme val="minor"/>
      </rPr>
      <t>: habitação, normalmente em regiões montanhosas, com todas as funcionalidades de uma casa, para alugar/aluguel.</t>
    </r>
  </si>
  <si>
    <t>guest_house</t>
  </si>
  <si>
    <r>
      <t xml:space="preserve">Casa de hóspedes, </t>
    </r>
    <r>
      <rPr>
        <b/>
        <i/>
        <sz val="8"/>
        <color theme="1"/>
        <rFont val="Calibri"/>
        <family val="2"/>
        <scheme val="minor"/>
      </rPr>
      <t>Bed &amp; Breakfast</t>
    </r>
    <r>
      <rPr>
        <sz val="8"/>
        <color theme="1"/>
        <rFont val="Calibri"/>
        <family val="2"/>
        <scheme val="minor"/>
      </rPr>
      <t xml:space="preserve"> ou </t>
    </r>
    <r>
      <rPr>
        <b/>
        <i/>
        <sz val="8"/>
        <color theme="1"/>
        <rFont val="Calibri"/>
        <family val="2"/>
        <scheme val="minor"/>
      </rPr>
      <t>guest house</t>
    </r>
    <r>
      <rPr>
        <sz val="8"/>
        <color theme="1"/>
        <rFont val="Calibri"/>
        <family val="2"/>
        <scheme val="minor"/>
      </rPr>
      <t>: acomodação sem licença de hotel que normalmente é gerida pelo próprio dono, fornece quarto e pequeno almoço com funcionários presentes em alguns períodos do dia (e não 24 horas por dia).</t>
    </r>
  </si>
  <si>
    <t>hostel</t>
  </si>
  <si>
    <r>
      <t>Hostel</t>
    </r>
    <r>
      <rPr>
        <sz val="8"/>
        <color theme="1"/>
        <rFont val="Calibri"/>
        <family val="2"/>
        <scheme val="minor"/>
      </rPr>
      <t xml:space="preserve"> ou </t>
    </r>
    <r>
      <rPr>
        <b/>
        <sz val="8"/>
        <color theme="1"/>
        <rFont val="Calibri"/>
        <family val="2"/>
        <scheme val="minor"/>
      </rPr>
      <t>albergue</t>
    </r>
    <r>
      <rPr>
        <sz val="8"/>
        <color theme="1"/>
        <rFont val="Calibri"/>
        <family val="2"/>
        <scheme val="minor"/>
      </rPr>
      <t>: acomodação que fornece cama ou beliche num dormitório partilhado e se partilha com outros hóspedes as instalações como a casa de banho/banheiro, cozinha e sala de estar. Destina-se normalmente a um público jovem.</t>
    </r>
  </si>
  <si>
    <t>hotel</t>
  </si>
  <si>
    <r>
      <t>Hotel</t>
    </r>
    <r>
      <rPr>
        <sz val="8"/>
        <color theme="1"/>
        <rFont val="Calibri"/>
        <family val="2"/>
        <scheme val="minor"/>
      </rPr>
      <t>: alojamento normalmente de curto prazo com uma grande quantidade de quartos numerados. Normalmente fornecem serviços adicionais como restaurante, piscina e serviços de puericultura. Alguns hotéis também têm instalações para conferências e salas de reuniões para receber convenções e encontros. São classificados geralmente de 1 a 5 estrelas conforme a qualidade.</t>
    </r>
  </si>
  <si>
    <r>
      <t>Informações, placa de informação</t>
    </r>
    <r>
      <rPr>
        <sz val="8"/>
        <color theme="1"/>
        <rFont val="Calibri"/>
        <family val="2"/>
        <scheme val="minor"/>
      </rPr>
      <t xml:space="preserve"> ou </t>
    </r>
    <r>
      <rPr>
        <b/>
        <sz val="8"/>
        <color theme="1"/>
        <rFont val="Calibri"/>
        <family val="2"/>
        <scheme val="minor"/>
      </rPr>
      <t>posto de turismo</t>
    </r>
    <r>
      <rPr>
        <sz val="8"/>
        <color theme="1"/>
        <rFont val="Calibri"/>
        <family val="2"/>
        <scheme val="minor"/>
      </rPr>
      <t>: local ou estrutura que fornece informações a turistas, viajantes e visitantes. Esta etiqueta é aplicável a: postos de turismo, centros de receção ao turista, gabinetes de informação, placas de informação detalhada (como mapas de um local), placas destinada especificamente a turistas, placas de informação sobre um local sobre a história, vida selvagem, geologia, etc.</t>
    </r>
  </si>
  <si>
    <t>motel</t>
  </si>
  <si>
    <r>
      <t>Motel</t>
    </r>
    <r>
      <rPr>
        <sz val="8"/>
        <color rgb="FF000000"/>
        <rFont val="Calibri"/>
        <family val="2"/>
        <scheme val="minor"/>
      </rPr>
      <t>: alojamento normalmente de curta duração, com estacionamento para automóveis perto do quarto. São normalmente mais baratos que hotéis. Por vezes podem ter serviços adicionais como restaurante, pequeno almoço ou piscina. Pelo menos no Brasil e em Portugal a palavra "Motel" é aplicada a outro tipo de alojamento para manter relações sexuais (para estes casos deve-se usar a etiqueta amenity</t>
    </r>
    <r>
      <rPr>
        <sz val="8"/>
        <color rgb="FF000000"/>
        <rFont val="Courier New"/>
        <family val="3"/>
      </rPr>
      <t>=</t>
    </r>
    <r>
      <rPr>
        <sz val="8"/>
        <color rgb="FF000000"/>
        <rFont val="Calibri"/>
        <family val="2"/>
        <scheme val="minor"/>
      </rPr>
      <t>love_hotel). Em princípio esta etiqueta não é aplicável a países lusófonos.</t>
    </r>
  </si>
  <si>
    <r>
      <t>Local de piqueniques</t>
    </r>
    <r>
      <rPr>
        <sz val="8"/>
        <color theme="1"/>
        <rFont val="Calibri"/>
        <family val="2"/>
        <scheme val="minor"/>
      </rPr>
      <t>: local com infraestruturas para refeições ao ar livre normalmente no meio da natureza. Com pelo menos cadeiras e bancos e por vezes casas de banho/banheiros, água potável, churrasqueira, etc. Também se pode aplicar a etiqueta a locais relvados populares para fazerem piqueniques.</t>
    </r>
  </si>
  <si>
    <r>
      <t>Parque de diversão</t>
    </r>
    <r>
      <rPr>
        <sz val="8"/>
        <color theme="1"/>
        <rFont val="Calibri"/>
        <family val="2"/>
        <scheme val="minor"/>
      </rPr>
      <t xml:space="preserve"> ou </t>
    </r>
    <r>
      <rPr>
        <b/>
        <sz val="8"/>
        <color theme="1"/>
        <rFont val="Calibri"/>
        <family val="2"/>
        <scheme val="minor"/>
      </rPr>
      <t>parque temático</t>
    </r>
    <r>
      <rPr>
        <sz val="8"/>
        <color theme="1"/>
        <rFont val="Calibri"/>
        <family val="2"/>
        <scheme val="minor"/>
      </rPr>
      <t>: local com diversas atrações de entretenimento como montanhas-russas, rodas gigantes, comboios, etc.</t>
    </r>
  </si>
  <si>
    <t>wilderness_hut</t>
  </si>
  <si>
    <r>
      <t>Cabana remota</t>
    </r>
    <r>
      <rPr>
        <sz val="8"/>
        <color theme="1"/>
        <rFont val="Calibri"/>
        <family val="2"/>
        <scheme val="minor"/>
      </rPr>
      <t xml:space="preserve"> ou </t>
    </r>
    <r>
      <rPr>
        <b/>
        <sz val="8"/>
        <color theme="1"/>
        <rFont val="Calibri"/>
        <family val="2"/>
        <scheme val="minor"/>
      </rPr>
      <t>abrigo remoto</t>
    </r>
    <r>
      <rPr>
        <sz val="8"/>
        <color theme="1"/>
        <rFont val="Calibri"/>
        <family val="2"/>
        <scheme val="minor"/>
      </rPr>
      <t>: edifício numa zona remota, normalmente com uma só divisão, com lareira, destinada a fornecer um abrigo temporário e acomodação.</t>
    </r>
  </si>
  <si>
    <r>
      <t>Jardim zoológico, zoológico</t>
    </r>
    <r>
      <rPr>
        <sz val="8"/>
        <color theme="1"/>
        <rFont val="Calibri"/>
        <family val="2"/>
        <scheme val="minor"/>
      </rPr>
      <t xml:space="preserve"> ou </t>
    </r>
    <r>
      <rPr>
        <b/>
        <sz val="8"/>
        <color theme="1"/>
        <rFont val="Calibri"/>
        <family val="2"/>
        <scheme val="minor"/>
      </rPr>
      <t>zoo</t>
    </r>
    <r>
      <rPr>
        <sz val="8"/>
        <color theme="1"/>
        <rFont val="Calibri"/>
        <family val="2"/>
        <scheme val="minor"/>
      </rPr>
      <t>: local com animais confinados e majoritariamente selvagens, destinado a serem preservados e vistos pelo público.</t>
    </r>
  </si>
  <si>
    <r>
      <t xml:space="preserve">Resort, resorte balnear ou estância turística balnear: </t>
    </r>
    <r>
      <rPr>
        <sz val="8"/>
        <color theme="1"/>
        <rFont val="Calibri"/>
        <family val="2"/>
        <scheme val="minor"/>
      </rPr>
      <t>para delimitar um resorte que inclua uma praia com gestão privada/concessionada.</t>
    </r>
  </si>
  <si>
    <t>ovgd</t>
  </si>
  <si>
    <t>Indica se a edificação ou construção turística é ou não um objeto visível à grande distância (OVGD).</t>
  </si>
  <si>
    <r>
      <t xml:space="preserve">2) </t>
    </r>
    <r>
      <rPr>
        <b/>
        <sz val="8"/>
        <rFont val="Calibri"/>
        <family val="2"/>
      </rPr>
      <t>Sim</t>
    </r>
  </si>
  <si>
    <r>
      <t xml:space="preserve">3) </t>
    </r>
    <r>
      <rPr>
        <b/>
        <sz val="8"/>
        <rFont val="Calibri"/>
        <family val="2"/>
      </rPr>
      <t>Não</t>
    </r>
  </si>
  <si>
    <t>tombada</t>
  </si>
  <si>
    <t xml:space="preserve">Indica se a edificação ou construção é tombada pelo patrimônio </t>
  </si>
  <si>
    <r>
      <t>histórico.</t>
    </r>
    <r>
      <rPr>
        <b/>
        <sz val="8"/>
        <rFont val="Calibri"/>
        <family val="2"/>
      </rPr>
      <t xml:space="preserve"> </t>
    </r>
  </si>
  <si>
    <t>Representacao_Diplomatica</t>
  </si>
  <si>
    <t xml:space="preserve">Representação diplomática é escritório de representação de um Estado Nacional ou Organização instalado na cidade (capital/sede) de outro Estado Nacional ou Organização. </t>
  </si>
  <si>
    <t>embassy</t>
  </si>
  <si>
    <r>
      <t>Embaixada:</t>
    </r>
    <r>
      <rPr>
        <sz val="8"/>
        <color theme="1"/>
        <rFont val="Calibri"/>
        <family val="2"/>
      </rPr>
      <t xml:space="preserve"> delegação oficial de um país noutro país (normalmente numa capital). Esta etiqueta deve ser utilizada em embaixadas, residências de embaixadores, consulados e outras estruturas diplomáticas.</t>
    </r>
  </si>
  <si>
    <t xml:space="preserve">tipoRepDiplomatica </t>
  </si>
  <si>
    <t xml:space="preserve">Indica o tipo de representação diplomática. </t>
  </si>
  <si>
    <t xml:space="preserve">1) Consulado </t>
  </si>
  <si>
    <t>1) -</t>
  </si>
  <si>
    <t xml:space="preserve">2) Embaixada </t>
  </si>
  <si>
    <t>Edif_Pub_Civil</t>
  </si>
  <si>
    <r>
      <t xml:space="preserve">Edificacao: </t>
    </r>
    <r>
      <rPr>
        <sz val="8"/>
        <color theme="1"/>
        <rFont val="Calibri"/>
        <family val="2"/>
        <scheme val="minor"/>
      </rPr>
      <t>nome, geometriaAproximada, operacional, situacaoFisica, matConstr, alturaAproximada, turistica, cultura.</t>
    </r>
  </si>
  <si>
    <r>
      <t xml:space="preserve">Classif_Econ_Administ: </t>
    </r>
    <r>
      <rPr>
        <sz val="8"/>
        <rFont val="Calibri"/>
        <family val="2"/>
      </rPr>
      <t xml:space="preserve">administracao, classeAtivEcon, divisaoAtivEcon, grupoAtivEcon e proprioAdm. </t>
    </r>
  </si>
  <si>
    <t xml:space="preserve">Edificação pública civil é aquela sob jurisdição do Executivo ou Legislativo ou Judiciário, no âmbito das esferas da administração pública, de caráter civil. </t>
  </si>
  <si>
    <t>office</t>
  </si>
  <si>
    <t>government</t>
  </si>
  <si>
    <r>
      <t>Governo</t>
    </r>
    <r>
      <rPr>
        <sz val="8"/>
        <color theme="1"/>
        <rFont val="Calibri"/>
        <family val="2"/>
      </rPr>
      <t>: etiqueta para instituições governativas a nível nacional do governo de um país. Ao contrário de instituições locais como as câmaras, prefeituras e juntas de freguesia, as instituições nacionais respondem diretamente ao governo. Esta etiqueta pode ser usada em todos os ramos da governação: executivo, legislativo e judicial (desde que não exista já uma etiqueta específica, o que não é o caso, por exemplo, de tribunais "normais" nos quais se deve usar amenity=courthouse). Exemplos apropriados para esta etiqueta: ministérios, organismos nacionais das finanças (e respetivas repartições/agências locais), conservatórias, organismos nacionais responsáveis pelas estradas, organismos responsáveis por emissão e gestão de cartas de condução, organismos de segurança social, emprego, etc.</t>
    </r>
  </si>
  <si>
    <t>civic</t>
  </si>
  <si>
    <r>
      <t xml:space="preserve">Edifício civil: </t>
    </r>
    <r>
      <rPr>
        <sz val="8"/>
        <color theme="1"/>
        <rFont val="Calibri"/>
        <family val="2"/>
      </rPr>
      <t>por exemplo amenity=community_centre (centro comunitário), amenity=library (biblioteca), amenity=toilets (casas de banho/banheiros), leisure=sports_centre(centro esportivo/desportivo), leisure=swimming_pool (piscina), amenity=townhall etc. Usar amenity=* ou leisure=* etc. para especificar mais detalhes. Ver também building=public.</t>
    </r>
  </si>
  <si>
    <r>
      <t xml:space="preserve">Para </t>
    </r>
    <r>
      <rPr>
        <b/>
        <sz val="8"/>
        <color theme="1"/>
        <rFont val="Calibri"/>
        <family val="2"/>
      </rPr>
      <t>edifícios do governo</t>
    </r>
    <r>
      <rPr>
        <sz val="8"/>
        <color theme="1"/>
        <rFont val="Calibri"/>
        <family val="2"/>
      </rPr>
      <t xml:space="preserve"> em geral, incluindo secretárias municipais, provinciais e divisórias, agências e departamentos governamentais, prefeituras, parlamentos (regionais) e tribunais.</t>
    </r>
  </si>
  <si>
    <t xml:space="preserve">tipoUsoEdif </t>
  </si>
  <si>
    <t xml:space="preserve">Indica o tipo de uso da edificação pública civil. </t>
  </si>
  <si>
    <t xml:space="preserve">2) Próprio nacional </t>
  </si>
  <si>
    <t xml:space="preserve">2)  Imóvel de domínio da União utilizado em serviço público federal, para instalação de Órgãos vinculados à Administração Pública Federal direta e indireta. </t>
  </si>
  <si>
    <t xml:space="preserve">3) Uso do município </t>
  </si>
  <si>
    <t xml:space="preserve">4) Uso da UF </t>
  </si>
  <si>
    <t xml:space="preserve">5) Uso da União </t>
  </si>
  <si>
    <t xml:space="preserve">6) Outros </t>
  </si>
  <si>
    <t xml:space="preserve">6) Outro valor não listado. </t>
  </si>
  <si>
    <t xml:space="preserve">jurisdicao </t>
  </si>
  <si>
    <t xml:space="preserve">Indica a jurisdição a qual a edificação pertence. </t>
  </si>
  <si>
    <t xml:space="preserve">2) Internacional </t>
  </si>
  <si>
    <t xml:space="preserve">3) Federal </t>
  </si>
  <si>
    <t xml:space="preserve">4) Estadual/ Distrital </t>
  </si>
  <si>
    <t xml:space="preserve">6) Propriedade particular </t>
  </si>
  <si>
    <t xml:space="preserve">6) Localizada em propriedade particular, cuja responsabilidade é do proprietário do imóvel. </t>
  </si>
  <si>
    <t xml:space="preserve">tipoEdifPubCivil </t>
  </si>
  <si>
    <t>Indica o tipo da edificação pública civil.</t>
  </si>
  <si>
    <t xml:space="preserve">2) Assembleia legislativa </t>
  </si>
  <si>
    <t xml:space="preserve">2) É a representante estadual do Poder Legislativo no Brasil. </t>
  </si>
  <si>
    <t xml:space="preserve">3) Autarquia </t>
  </si>
  <si>
    <t xml:space="preserve">4) Cartorial </t>
  </si>
  <si>
    <t xml:space="preserve">4) Áreas onde são exercidas as atividades cartoriais, exceto os cartórios eleitorais. </t>
  </si>
  <si>
    <t xml:space="preserve">5) Câmara municipal </t>
  </si>
  <si>
    <t xml:space="preserve">5) A Câmara Municipal ou Câmara dos Vereadores é a representante municipal do poder legislativo no Brasil. </t>
  </si>
  <si>
    <t xml:space="preserve">6) Delegacia de policia civil </t>
  </si>
  <si>
    <t>police</t>
  </si>
  <si>
    <r>
      <t>Delegacia, esquadra, distrito policial ou posto da polícia</t>
    </r>
    <r>
      <rPr>
        <sz val="8"/>
        <color theme="1"/>
        <rFont val="Calibri"/>
        <family val="2"/>
      </rPr>
      <t>: local com instalações da polícia, normalmente com atendimento ao público.</t>
    </r>
  </si>
  <si>
    <t xml:space="preserve">7) Educação </t>
  </si>
  <si>
    <t xml:space="preserve">8) Fórum </t>
  </si>
  <si>
    <t xml:space="preserve">8) Edifício em que estão sediadas as instalações do Pode Judiciário, onde funcionamos magistrados ou os tribunais judiciais de determinada localidade. </t>
  </si>
  <si>
    <t>courthouse</t>
  </si>
  <si>
    <r>
      <t>Tribunal, julgado, juízo ou vara judicial</t>
    </r>
    <r>
      <rPr>
        <sz val="8"/>
        <color theme="1"/>
        <rFont val="Calibri"/>
        <family val="2"/>
      </rPr>
      <t>: local onde se resolvem litígios.</t>
    </r>
  </si>
  <si>
    <t xml:space="preserve">9) Eleitoral </t>
  </si>
  <si>
    <t>9)  Áreas onde são exercidas as atividades correlatas à administração dos pleitos eleitorais.</t>
  </si>
  <si>
    <t xml:space="preserve">10) Fundação </t>
  </si>
  <si>
    <t xml:space="preserve">10) Organização de interesse publico sem fins lucrativos. </t>
  </si>
  <si>
    <t xml:space="preserve">11) Gestão </t>
  </si>
  <si>
    <t xml:space="preserve">11)  Outras áreas onde são exercidas as atividades inerentes à execução da administração pública. </t>
  </si>
  <si>
    <t xml:space="preserve">12) Policial </t>
  </si>
  <si>
    <t xml:space="preserve">13) Prefeitura </t>
  </si>
  <si>
    <t xml:space="preserve">13)  Local onde são exercidas as atividades inerentes à execução da administração pública municipal. </t>
  </si>
  <si>
    <t>townhall</t>
  </si>
  <si>
    <r>
      <t xml:space="preserve">Esta etiqueta destina-se a órgãos executivos locais de países. No Brasil é aplicável numa </t>
    </r>
    <r>
      <rPr>
        <b/>
        <sz val="8"/>
        <color theme="1"/>
        <rFont val="Calibri"/>
        <family val="2"/>
      </rPr>
      <t>prefeitura municipal ou subprefeitura</t>
    </r>
    <r>
      <rPr>
        <sz val="8"/>
        <color theme="1"/>
        <rFont val="Calibri"/>
        <family val="2"/>
      </rPr>
      <t xml:space="preserve"> e em Portugal a uma câmara municipal ou junta de freguesia (ver mais abaixo em Outras etiquetas).</t>
    </r>
  </si>
  <si>
    <t>Para órgãos executivos nacionais (e outros órgãos) não se deve usar esta etiqueta mas sim a etiqueta office=government.</t>
  </si>
  <si>
    <t xml:space="preserve">14) Prisional </t>
  </si>
  <si>
    <t xml:space="preserve">14) Áreas institucionais da justiça destinada a acolher: pessoas condenadas à privação de liberdade. </t>
  </si>
  <si>
    <t xml:space="preserve">15) Procuradoria </t>
  </si>
  <si>
    <t xml:space="preserve">16) Produção e/ou pesquisa </t>
  </si>
  <si>
    <t xml:space="preserve">16) Áreas onde são exercidas as atividades correlatas à produção e/ou pesquisa, pelos poderes públicos. </t>
  </si>
  <si>
    <t xml:space="preserve">17) Secretaria </t>
  </si>
  <si>
    <t xml:space="preserve">18) Seguridade social </t>
  </si>
  <si>
    <t xml:space="preserve">18) Áreas onde são exercidas as atividades correlatas à seguridade social, pelos poderes públicos. </t>
  </si>
  <si>
    <t xml:space="preserve">19) Outros </t>
  </si>
  <si>
    <t xml:space="preserve">19) Outro valor não listado. </t>
  </si>
  <si>
    <t>ranger_station</t>
  </si>
  <si>
    <r>
      <t>Posto florestal, posto de polícia florestal ou posto de guarda florestal</t>
    </r>
    <r>
      <rPr>
        <sz val="8"/>
        <color theme="1"/>
        <rFont val="Calibri"/>
        <family val="2"/>
      </rPr>
      <t>: (pode ter outros nomes) para a localização de instalações de serviços florestais disponíveis ao público, que podem ter serviços de polícia, informação a visitantes e turistas, ingressos, exposições, perdidos e achados, etc. Normalmente é um edifício à entrada de uma área florestal ou área protegida.</t>
    </r>
  </si>
  <si>
    <t xml:space="preserve">Edif_Policia </t>
  </si>
  <si>
    <r>
      <t xml:space="preserve">Edif_Pub_Civil: </t>
    </r>
    <r>
      <rPr>
        <sz val="8"/>
        <color rgb="FF000000"/>
        <rFont val="Calibri"/>
        <family val="2"/>
      </rPr>
      <t xml:space="preserve">tipoUsoEdif, jurisdicao. </t>
    </r>
  </si>
  <si>
    <t xml:space="preserve">Edificação de polícia é uma unidade operacional fixa para o atendimento ao público, base e administração de operações policiais e detenção temporária. Inclui-se neste tipo de edificação as polícias civil, federal, municipal, rodoviária federal, com exceção dos postos da polícia rodoviária federal. </t>
  </si>
  <si>
    <t>fire_station</t>
  </si>
  <si>
    <r>
      <t>Posto de bombeiros ou quartel de bombeiros</t>
    </r>
    <r>
      <rPr>
        <sz val="8"/>
        <color theme="1"/>
        <rFont val="Calibri"/>
        <family val="2"/>
      </rPr>
      <t>: local com infraestruturas onde se encontram os bombeiros, viaturas e demais meios no combate a incêndios. Podem ser de cariz militar (comum no Brasil) ou civil (comum em Portugal, constituídas como associações humanitárias) e nas vertentes profissionais e/ou voluntária.</t>
    </r>
  </si>
  <si>
    <t>prison</t>
  </si>
  <si>
    <r>
      <t>Prisão</t>
    </r>
    <r>
      <rPr>
        <sz val="8"/>
        <color theme="1"/>
        <rFont val="Calibri"/>
        <family val="2"/>
      </rPr>
      <t>: edifício e outras insfraestruturas para albergar pessoas condenadas em tribunal ou a aguardarem em julgamento. Estas infraestruturas estão vedadas ao público e só são acessíveis a determinadas visitas.</t>
    </r>
  </si>
  <si>
    <t>Edif_Constr_Portuaria</t>
  </si>
  <si>
    <t>Edificação ou construção portuária é aquela onde se exercem atividades de natureza portuária.</t>
  </si>
  <si>
    <r>
      <t>Atributos herdados</t>
    </r>
    <r>
      <rPr>
        <sz val="8"/>
        <rFont val="Calibri"/>
        <family val="2"/>
      </rPr>
      <t>:</t>
    </r>
  </si>
  <si>
    <r>
      <t>Edificacao</t>
    </r>
    <r>
      <rPr>
        <sz val="8"/>
        <rFont val="Calibri"/>
        <family val="2"/>
      </rPr>
      <t>: nome, geometriaAproximada, operacional, situacaoFisica, matConstr, alturaAproximada, turistica, cultura.</t>
    </r>
  </si>
  <si>
    <r>
      <t>Atributos associados à Edificacao pela classe convencional</t>
    </r>
    <r>
      <rPr>
        <sz val="8"/>
        <rFont val="Calibri"/>
        <family val="2"/>
      </rPr>
      <t>:</t>
    </r>
  </si>
  <si>
    <r>
      <t>Classif_Econ_Administ</t>
    </r>
    <r>
      <rPr>
        <sz val="8"/>
        <rFont val="Calibri"/>
        <family val="2"/>
      </rPr>
      <t>: administracao, classeAtivEcon, divisaoAtivEcon, grupoAtivEcon e proprioAdm.</t>
    </r>
  </si>
  <si>
    <r>
      <t>Endereco_Edif</t>
    </r>
    <r>
      <rPr>
        <sz val="8"/>
        <rFont val="Calibri"/>
        <family val="2"/>
      </rPr>
      <t>: numeroSequencial, numeroMetrico, cep, pais, unidadeFederacao, municipio, bairro, logradouro, bloco, numeroPavimentos.</t>
    </r>
  </si>
  <si>
    <t>tipoEdifPort</t>
  </si>
  <si>
    <r>
      <t>Indica o tipo da edificação ou construção portuária</t>
    </r>
    <r>
      <rPr>
        <b/>
        <sz val="8"/>
        <rFont val="Calibri"/>
        <family val="2"/>
      </rPr>
      <t>.</t>
    </r>
  </si>
  <si>
    <r>
      <t xml:space="preserve">1) </t>
    </r>
    <r>
      <rPr>
        <b/>
        <sz val="8"/>
        <color rgb="FF000000"/>
        <rFont val="Calibri"/>
        <family val="2"/>
      </rPr>
      <t xml:space="preserve">Desconhecido </t>
    </r>
  </si>
  <si>
    <t>industrial</t>
  </si>
  <si>
    <t>port</t>
  </si>
  <si>
    <t>Área portuária que gerencia o tráfego comercial. É uma alternativa a landuse=port mais amigável para os consumidores de dados.</t>
  </si>
  <si>
    <t xml:space="preserve">3) Armazém </t>
  </si>
  <si>
    <t xml:space="preserve">3) Edificação ou construção portuária que oferece estrutura para a estocagem de cargas. </t>
  </si>
  <si>
    <t xml:space="preserve">4) Carreira </t>
  </si>
  <si>
    <t xml:space="preserve">4) Construção portuária, por onde uma embarcação é içada ou lançada. </t>
  </si>
  <si>
    <t xml:space="preserve">5) Dique de estaleiro </t>
  </si>
  <si>
    <t xml:space="preserve">5) Bacia artificial no interior da qual um navio ou embarcação pode ser colocado para limpeza ou reparos. </t>
  </si>
  <si>
    <t xml:space="preserve">6) Estaleiro </t>
  </si>
  <si>
    <t xml:space="preserve">6) Estrutura ou local onde se constroem e/ou consertam embarcações. </t>
  </si>
  <si>
    <t>shipyard</t>
  </si>
  <si>
    <r>
      <t>Estaleiro</t>
    </r>
    <r>
      <rPr>
        <sz val="8"/>
        <color rgb="FF000000"/>
        <rFont val="Calibri"/>
        <family val="2"/>
        <scheme val="minor"/>
      </rPr>
      <t xml:space="preserve"> - local onde são construídas embarcações.</t>
    </r>
  </si>
  <si>
    <t xml:space="preserve">7) Rampa transportadora </t>
  </si>
  <si>
    <t xml:space="preserve">7) Plano inclinado, geralmente de alvenaria, no qual é içado um berço para assentamento de uma embarcação. </t>
  </si>
  <si>
    <t>slipway</t>
  </si>
  <si>
    <r>
      <t>Rampa de lançamento</t>
    </r>
    <r>
      <rPr>
        <sz val="8"/>
        <color theme="1"/>
        <rFont val="Calibri"/>
        <family val="2"/>
        <scheme val="minor"/>
      </rPr>
      <t>: rampa ligeiramente inclinada onde são lançados os barcos à água, normalmente ligada a uma estrada por onde um veículo pode descer com o atrelado com o barco e introduzi-lo na água.</t>
    </r>
  </si>
  <si>
    <t xml:space="preserve">8) Terminal de cargas </t>
  </si>
  <si>
    <t xml:space="preserve">8) Edificação ou construção portuária que oferece estrutura para embarque e desembarque de cargas em embarcações. </t>
  </si>
  <si>
    <t xml:space="preserve">9) Terminal de passageiros </t>
  </si>
  <si>
    <t xml:space="preserve">9) Edificação ou construção portuária para embarque e desembarque e trânsito de passageiros em embarcações. </t>
  </si>
  <si>
    <t>ferry_terminal</t>
  </si>
  <si>
    <r>
      <t>Terminal/parada/paragem de balsa/ferry</t>
    </r>
    <r>
      <rPr>
        <sz val="8"/>
        <color theme="1"/>
        <rFont val="Calibri"/>
        <family val="2"/>
        <scheme val="minor"/>
      </rPr>
      <t>: local onde podem embarcar ou desembarcar pessoas/carros/etc.</t>
    </r>
  </si>
  <si>
    <t xml:space="preserve">10) Terminal de uso privativo </t>
  </si>
  <si>
    <t xml:space="preserve">10) Terminal de cargas de uso exclusivo, concedido pelo Poder Público à particulares. </t>
  </si>
  <si>
    <t xml:space="preserve">11) Outros </t>
  </si>
  <si>
    <t xml:space="preserve">11) Outro valor não listado. </t>
  </si>
  <si>
    <t>boat_sharing</t>
  </si>
  <si>
    <r>
      <t>Barco partilhado:</t>
    </r>
    <r>
      <rPr>
        <sz val="8"/>
        <color theme="1"/>
        <rFont val="Calibri"/>
        <family val="2"/>
        <scheme val="minor"/>
      </rPr>
      <t xml:space="preserve"> normalmente são barcos pertencentes a uma organização que partilha os barcos com os seus membros. Deve-se utilizar a etiqueta num local onde se pode pegar ou deixar um barco partilhado. Ver também Boat sharing na Wikipédia.</t>
    </r>
  </si>
  <si>
    <t>jurisdicao</t>
  </si>
  <si>
    <t>Indica a jurisdição a qual a edificação pertence.</t>
  </si>
  <si>
    <t>concessionaria</t>
  </si>
  <si>
    <t>Indica o nome do agente concessionário que explora/ administra a edificação portuária.</t>
  </si>
  <si>
    <t>Edif_Rodoviaria</t>
  </si>
  <si>
    <t>Edificação rodoviária é aquela onde são exercidas atividades de natureza rodoviária.</t>
  </si>
  <si>
    <r>
      <t xml:space="preserve">Edificacao: </t>
    </r>
    <r>
      <rPr>
        <sz val="8"/>
        <rFont val="Calibri"/>
        <family val="2"/>
      </rPr>
      <t xml:space="preserve">nome, geometriaAproximada, operacional, situacaoFisica, matConstr, alturaAproximada, turistica, cultura. </t>
    </r>
  </si>
  <si>
    <r>
      <t xml:space="preserve">Endereco_Edif: </t>
    </r>
    <r>
      <rPr>
        <sz val="8"/>
        <rFont val="Calibri"/>
        <family val="2"/>
      </rPr>
      <t>numeroSequencial, numeroMetrico, cep, pais, unidadeFederacao, municipio, bairro, logradouro, bloco, numeroPavimentos.</t>
    </r>
  </si>
  <si>
    <t>public_transport</t>
  </si>
  <si>
    <r>
      <t xml:space="preserve">O public_transport tag denota </t>
    </r>
    <r>
      <rPr>
        <b/>
        <sz val="8"/>
        <color theme="1"/>
        <rFont val="Calibri"/>
        <family val="2"/>
        <scheme val="minor"/>
      </rPr>
      <t>posições de parada e plataformas de transporte público</t>
    </r>
    <r>
      <rPr>
        <sz val="8"/>
        <color theme="1"/>
        <rFont val="Calibri"/>
        <family val="2"/>
        <scheme val="minor"/>
      </rPr>
      <t xml:space="preserve">. Posição de parada são colocadas como nó na rua. Plataformas são colocados ao lado da rua. Ambos são membros da </t>
    </r>
    <r>
      <rPr>
        <b/>
        <sz val="8"/>
        <color theme="1"/>
        <rFont val="Calibri"/>
        <family val="2"/>
        <scheme val="minor"/>
      </rPr>
      <t>relação</t>
    </r>
    <r>
      <rPr>
        <sz val="8"/>
        <color theme="1"/>
        <rFont val="Calibri"/>
        <family val="2"/>
        <scheme val="minor"/>
      </rPr>
      <t xml:space="preserve"> stop_area e </t>
    </r>
    <r>
      <rPr>
        <b/>
        <sz val="8"/>
        <color theme="1"/>
        <rFont val="Calibri"/>
        <family val="2"/>
        <scheme val="minor"/>
      </rPr>
      <t>route</t>
    </r>
    <r>
      <rPr>
        <sz val="8"/>
        <color theme="1"/>
        <rFont val="Calibri"/>
        <family val="2"/>
        <scheme val="minor"/>
      </rPr>
      <t xml:space="preserve"> relações.</t>
    </r>
  </si>
  <si>
    <t>station</t>
  </si>
  <si>
    <r>
      <t>Estação</t>
    </r>
    <r>
      <rPr>
        <sz val="8"/>
        <color theme="1"/>
        <rFont val="Calibri"/>
        <family val="2"/>
        <scheme val="minor"/>
      </rPr>
      <t xml:space="preserve">: etiqueta geralmente num edifício para identificar instalações com várias infraestruturas onde param ônibus/autocarros, trens/comboios, mêtro/metro subterrâneo ou de superfície, etc. A estação pode fazer parte de uma relação com </t>
    </r>
    <r>
      <rPr>
        <sz val="8"/>
        <color rgb="FF000000"/>
        <rFont val="Courier New"/>
        <family val="3"/>
      </rPr>
      <t>public_transport=</t>
    </r>
    <r>
      <rPr>
        <sz val="8"/>
        <color theme="1"/>
        <rFont val="Calibri"/>
        <family val="2"/>
        <scheme val="minor"/>
      </rPr>
      <t xml:space="preserve">stop_area (área de paragem) com várias </t>
    </r>
    <r>
      <rPr>
        <sz val="8"/>
        <color rgb="FF000000"/>
        <rFont val="Courier New"/>
        <family val="3"/>
      </rPr>
      <t>public_transport=</t>
    </r>
    <r>
      <rPr>
        <sz val="8"/>
        <color theme="1"/>
        <rFont val="Calibri"/>
        <family val="2"/>
        <scheme val="minor"/>
      </rPr>
      <t xml:space="preserve">platforms (plataformas de espera), </t>
    </r>
    <r>
      <rPr>
        <sz val="8"/>
        <color rgb="FF000000"/>
        <rFont val="Courier New"/>
        <family val="3"/>
      </rPr>
      <t>public_transport=</t>
    </r>
    <r>
      <rPr>
        <sz val="8"/>
        <color theme="1"/>
        <rFont val="Calibri"/>
        <family val="2"/>
        <scheme val="minor"/>
      </rPr>
      <t>stop_position (paragem/parada) entre outros elementos que façam parte da rota do transporte. Usar em combinação com building</t>
    </r>
    <r>
      <rPr>
        <sz val="8"/>
        <color rgb="FF000000"/>
        <rFont val="Courier New"/>
        <family val="3"/>
      </rPr>
      <t>=yes</t>
    </r>
    <r>
      <rPr>
        <sz val="8"/>
        <color theme="1"/>
        <rFont val="Calibri"/>
        <family val="2"/>
        <scheme val="minor"/>
      </rPr>
      <t xml:space="preserve"> ou area</t>
    </r>
    <r>
      <rPr>
        <sz val="8"/>
        <color rgb="FF000000"/>
        <rFont val="Courier New"/>
        <family val="3"/>
      </rPr>
      <t>=yes</t>
    </r>
  </si>
  <si>
    <t>stop_area</t>
  </si>
  <si>
    <r>
      <t>Paragem / parada</t>
    </r>
    <r>
      <rPr>
        <sz val="8"/>
        <color theme="1"/>
        <rFont val="Calibri"/>
        <family val="2"/>
        <scheme val="minor"/>
      </rPr>
      <t xml:space="preserve">: local, ao longo da rota, na estrada ou carril onde o transporte público recolhe e/ou deixa passageiros (distinto do local onde os passageiros esperam pelo transporte) Pode ser qualquer tipo de transporte e mesmo uma combinação de vários transportes. Usar </t>
    </r>
    <r>
      <rPr>
        <sz val="8"/>
        <color rgb="FF000000"/>
        <rFont val="Courier New"/>
        <family val="3"/>
      </rPr>
      <t>public_transport=</t>
    </r>
    <r>
      <rPr>
        <sz val="8"/>
        <color theme="1"/>
        <rFont val="Calibri"/>
        <family val="2"/>
        <scheme val="minor"/>
      </rPr>
      <t>platform e por exemplo highway</t>
    </r>
    <r>
      <rPr>
        <sz val="8"/>
        <color rgb="FF000000"/>
        <rFont val="Courier New"/>
        <family val="3"/>
      </rPr>
      <t>=</t>
    </r>
    <r>
      <rPr>
        <sz val="8"/>
        <color theme="1"/>
        <rFont val="Calibri"/>
        <family val="2"/>
        <scheme val="minor"/>
      </rPr>
      <t>bus_stop (para ônibus/autocarro) de forma a identificar os locais onde os passageiros esperam pelo transporte.</t>
    </r>
  </si>
  <si>
    <t>platform</t>
  </si>
  <si>
    <r>
      <t xml:space="preserve">Plataforma ou plataforma de espera: </t>
    </r>
    <r>
      <rPr>
        <sz val="8"/>
        <color theme="1"/>
        <rFont val="Calibri"/>
        <family val="2"/>
        <scheme val="minor"/>
      </rPr>
      <t>local onde os passageiros esperam pelo veículo de transporte. Aplica-se a instalações de embarque em aeroportos, estações de ônibus/autocarros, portos marítimos, estações ferroviárias, paradas/paragens de ônibus/autocarros, praças de táxis, etc.</t>
    </r>
  </si>
  <si>
    <t>bus_station</t>
  </si>
  <si>
    <r>
      <t>Terminal rodoviário, central de camionagem ou estação rodoviária</t>
    </r>
    <r>
      <rPr>
        <sz val="8"/>
        <color theme="1"/>
        <rFont val="Calibri"/>
        <family val="2"/>
        <scheme val="minor"/>
      </rPr>
      <t>: é uma estrutura de maior dimensão que as paradas/paragens à beira da estrada e que muitas vezes oferecem outros serviços adicionais para além da venda de bilhetes e embarque e desembarque de passageiros de ônibus/autocarros. Usar esta etiqueta com cautela, está em desuso a favor da etiqueta com a mesma função public_transport=station. Para mais informações ver Public transport (en).</t>
    </r>
  </si>
  <si>
    <t>bus_stop</t>
  </si>
  <si>
    <r>
      <t xml:space="preserve">Esta marca é de uma </t>
    </r>
    <r>
      <rPr>
        <b/>
        <sz val="8"/>
        <color theme="1"/>
        <rFont val="Calibri"/>
        <family val="2"/>
        <scheme val="minor"/>
      </rPr>
      <t>parada de ônibus</t>
    </r>
    <r>
      <rPr>
        <sz val="8"/>
        <color theme="1"/>
        <rFont val="Calibri"/>
        <family val="2"/>
        <scheme val="minor"/>
      </rPr>
      <t>, que podem ser identificadas por um poste, um abrigo, uma baia de ônibus e / ou uma linha em ziguezague amarelo na rua. Em alguns países habituais paragens de autocarro, sem qualquer infra-estrutura física em todos os são comuns.</t>
    </r>
  </si>
  <si>
    <r>
      <t>Obs. da autora:</t>
    </r>
    <r>
      <rPr>
        <sz val="8"/>
        <color theme="1"/>
        <rFont val="Calibri"/>
        <family val="2"/>
        <scheme val="minor"/>
      </rPr>
      <t xml:space="preserve"> Tem “combinações úteis”: NOME, REDE, OPERADOR.</t>
    </r>
  </si>
  <si>
    <t>tipoEdifRod</t>
  </si>
  <si>
    <t>Indica o tipo de edificação rodoviária.</t>
  </si>
  <si>
    <t xml:space="preserve">2) Edificação rodoviária, que pertence a um sistema rodoviário, porém tem caráter puramente administrativo, não operacional. </t>
  </si>
  <si>
    <t xml:space="preserve">3) Garagem </t>
  </si>
  <si>
    <t>depot</t>
  </si>
  <si>
    <r>
      <t>Local onde veículos são guardados e</t>
    </r>
    <r>
      <rPr>
        <sz val="8"/>
        <color rgb="FF000000"/>
        <rFont val="Calibri"/>
        <family val="2"/>
        <scheme val="minor"/>
      </rPr>
      <t xml:space="preserve"> servidos. Diferentemente de landuse=garages, a área de veículos em industrial=depot usualmente pertence a uma única entidade (polícia ou corpo de bombeiros, empresas de transporte, etc).</t>
    </r>
  </si>
  <si>
    <t>garages</t>
  </si>
  <si>
    <r>
      <t xml:space="preserve">Garagens: </t>
    </r>
    <r>
      <rPr>
        <sz val="8"/>
        <color rgb="FF000000"/>
        <rFont val="Calibri"/>
        <family val="2"/>
        <scheme val="minor"/>
      </rPr>
      <t>área de garagens de vários proprietários. Esta área deve incluir os edifícios das garagens e o acesso se este for exclusivo às garagens. A estrada de acesso, se for acesso exclusivo às garagens deve ter a etiqueta highway=service e não a etiqueta service=parking_aisle. Os edifícios das garagens devem ter a etiqueta building=garage se estiverem divididos por cada garagem ou building=garages se for uma área desenhada a rodear os edifícios de todas as garagens.</t>
    </r>
  </si>
  <si>
    <t xml:space="preserve">4) Parada interestadual </t>
  </si>
  <si>
    <t xml:space="preserve">4) Local de parada obrigatória, ao longo do itinerário, de forma a assegurar, no curso da viagem e no tempo devido, alimentação, conforto e descanso aos passageiros e às tripulações dos veículos que fazem transporte interestadual. </t>
  </si>
  <si>
    <r>
      <t>Terminal rodoviário, central de camionagem ou estação rodoviária</t>
    </r>
    <r>
      <rPr>
        <sz val="8"/>
        <color theme="1"/>
        <rFont val="Calibri"/>
        <family val="2"/>
        <scheme val="minor"/>
      </rPr>
      <t>: é uma estrutura de maior dimensão que as paradas/paragens à beira da estrada e que muitas vezes oferecem outros serviços adicionais para além da venda de bilhetes e embarque e desembarque de passageiros de ônibus/autocarros. Usar esta etiqueta com cautela, está em desuso a favor da etiqueta com a mesma função public_transport=station. Para mais informações ver Public transport(en).</t>
    </r>
  </si>
  <si>
    <t xml:space="preserve">5) Posto de pedágio </t>
  </si>
  <si>
    <t xml:space="preserve">5)  Edificação rodoviária destinada a coletar uma taxa paga ao poder público ou a uma concessionária delegada, para ressarcir custos de construção e manutenção de uma via de transporte. </t>
  </si>
  <si>
    <t xml:space="preserve">6)Terminal interestadual </t>
  </si>
  <si>
    <t xml:space="preserve">6)  Instalação existente em um ponto para o qual convergem linhas de uma rede, bem como no início e/ou fim de um itinerário de um sistema de transporte interestadual de passageiros e cargas, geralmente dotado de escritório, instalações de reparo e equipamentos de movimentação de veículos, além de permitir o embarque e desembarque de passageiros e cargas. </t>
  </si>
  <si>
    <t xml:space="preserve">7) Terminal urbano </t>
  </si>
  <si>
    <t xml:space="preserve">7)  Instalação existente em um ponto para o qual convergem linhas de uma rede, bem como no início e/ou fim de um itinerário de um sistema de transporte municipal de passageiros e cargas, podendo ser de integração ou não, geralmente dotado de escritório, instalações de reparo e equipamentos de movimentação de veículos, além de permitir o embarque e desembarque de passageiros e cargas. </t>
  </si>
  <si>
    <t xml:space="preserve">8) Outros </t>
  </si>
  <si>
    <t xml:space="preserve">8)  Outro valor não listado. </t>
  </si>
  <si>
    <t>taxi</t>
  </si>
  <si>
    <r>
      <t>Praça de táxis</t>
    </r>
    <r>
      <rPr>
        <sz val="8"/>
        <color rgb="FF000000"/>
        <rFont val="Calibri"/>
        <family val="2"/>
        <scheme val="minor"/>
      </rPr>
      <t>: local onde costumam estar táxis à espera de clientes.</t>
    </r>
  </si>
  <si>
    <t xml:space="preserve">3) - </t>
  </si>
  <si>
    <t>Edif_Constr_Aeroportuaria</t>
  </si>
  <si>
    <t>Edificação ou construção aeroportuária é uma edificação ou construção onde se exercem atividades de natureza aeroviária.</t>
  </si>
  <si>
    <t>tipoEdifAero</t>
  </si>
  <si>
    <t>Indica o tipo de edificação ou construção aeroportuária.</t>
  </si>
  <si>
    <t xml:space="preserve">3) Hangar </t>
  </si>
  <si>
    <t xml:space="preserve">3) Construção utilizada para guardar e proteger aeronaves nos aeródromos. </t>
  </si>
  <si>
    <t>hangar</t>
  </si>
  <si>
    <r>
      <t>Hangar</t>
    </r>
    <r>
      <rPr>
        <sz val="8"/>
        <color theme="1"/>
        <rFont val="Calibri"/>
        <family val="2"/>
        <scheme val="minor"/>
      </rPr>
      <t>: edifício destinado ao armazenamento ou abrigo de aviões, helicópteros ou qualquer tipo de aeronave. Considere usar também aeroway=hangar quando for apropriado.</t>
    </r>
  </si>
  <si>
    <t>aeroway</t>
  </si>
  <si>
    <r>
      <t>Hangar</t>
    </r>
    <r>
      <rPr>
        <sz val="8"/>
        <color theme="1"/>
        <rFont val="Calibri"/>
        <family val="2"/>
        <scheme val="minor"/>
      </rPr>
      <t>: edifício no aeródromo usada como garagem de aeronaves para abrigar, guardar ou reparar aeronaves.</t>
    </r>
  </si>
  <si>
    <t xml:space="preserve">4) Serviço de Combate à incêndios (SCI) </t>
  </si>
  <si>
    <t xml:space="preserve">5) Terminal de cargas </t>
  </si>
  <si>
    <t xml:space="preserve">5) Edificação ou construção aeroportuária que oferece estrutura para armazenamento de cargas para embarque ou desembarque em aeronaves. </t>
  </si>
  <si>
    <t xml:space="preserve">6) Terminal de passageiros </t>
  </si>
  <si>
    <t>terminal</t>
  </si>
  <si>
    <r>
      <t>Terminal de passageiros ou aerogare de passageiros</t>
    </r>
    <r>
      <rPr>
        <sz val="8"/>
        <color theme="1"/>
        <rFont val="Calibri"/>
        <family val="2"/>
        <scheme val="minor"/>
      </rPr>
      <t>: edifício onde os passageiros transferem-se entre seus transportes terrestres e as instalações e serviços que facilitam e possibilitam o embarque ou desembarque.</t>
    </r>
  </si>
  <si>
    <t xml:space="preserve">7) Torre de controle </t>
  </si>
  <si>
    <t xml:space="preserve">7) É uma construção onde o controle de tráfego aéreo é realizado. </t>
  </si>
  <si>
    <t>navigationaid</t>
  </si>
  <si>
    <r>
      <t>Suporte à navegação por rádio</t>
    </r>
    <r>
      <rPr>
        <sz val="8"/>
        <color theme="1"/>
        <rFont val="Calibri"/>
        <family val="2"/>
        <scheme val="minor"/>
      </rPr>
      <t>: infraestrutura que determina a posição na terra que ajuda os pilotos a guiarem as aeronaves durante o voo.</t>
    </r>
  </si>
  <si>
    <t xml:space="preserve">8) Outro valor não listado. </t>
  </si>
  <si>
    <t>apron</t>
  </si>
  <si>
    <r>
      <t>Pátio, rampa ou plataforma de estacionamento</t>
    </r>
    <r>
      <rPr>
        <sz val="8"/>
        <color theme="1"/>
        <rFont val="Calibri"/>
        <family val="2"/>
        <scheme val="minor"/>
      </rPr>
      <t>: local onde os aviões podem ser estacionados para embarque/desembarque de passageiros ou carga, reabastecimento de combustível ou manutenção.</t>
    </r>
  </si>
  <si>
    <t>gate</t>
  </si>
  <si>
    <r>
      <t>Portão/porta de embarque</t>
    </r>
    <r>
      <rPr>
        <sz val="8"/>
        <color theme="1"/>
        <rFont val="Calibri"/>
        <family val="2"/>
        <scheme val="minor"/>
      </rPr>
      <t>: onde os passageiros esperam antes de embarcarem nas aeronaves. Esta etiqueta indica o número da porta.</t>
    </r>
  </si>
  <si>
    <t>runway</t>
  </si>
  <si>
    <r>
      <t>Pista de pouso</t>
    </r>
    <r>
      <rPr>
        <sz val="8"/>
        <color theme="1"/>
        <rFont val="Calibri"/>
        <family val="2"/>
        <scheme val="minor"/>
      </rPr>
      <t>/aterragem e decolagem/descolagem de aeronaves.</t>
    </r>
  </si>
  <si>
    <t>spaceport</t>
  </si>
  <si>
    <r>
      <t>Base de lançamentos espaciais, espaçoporto ou cosmódromo</t>
    </r>
    <r>
      <rPr>
        <sz val="8"/>
        <color theme="1"/>
        <rFont val="Calibri"/>
        <family val="2"/>
        <scheme val="minor"/>
      </rPr>
      <t>: infraestrutura destinada ao lançamento de naves espaciais, incluindo foguetes/foguetões.</t>
    </r>
  </si>
  <si>
    <t>taxilane</t>
  </si>
  <si>
    <r>
      <t>Taxilane ou faixa de estacionamento</t>
    </r>
    <r>
      <rPr>
        <sz val="8"/>
        <color theme="1"/>
        <rFont val="Calibri"/>
        <family val="2"/>
        <scheme val="minor"/>
      </rPr>
      <t>: é uma via num aeroporto que faz parte de uma área de estacionamento ou pista de estacionamento.</t>
    </r>
  </si>
  <si>
    <t>taxiway</t>
  </si>
  <si>
    <r>
      <t>Faixa de manobras, pista de rolagem ou taxiway</t>
    </r>
    <r>
      <rPr>
        <sz val="8"/>
        <color theme="1"/>
        <rFont val="Calibri"/>
        <family val="2"/>
        <scheme val="minor"/>
      </rPr>
      <t>: via ou área onde os aviões manobram, entre as pistas, hangares, rampas, terminais e as zonas de estacionamento do avião.</t>
    </r>
  </si>
  <si>
    <t>windsock</t>
  </si>
  <si>
    <r>
      <t>Biruta /manga de vento</t>
    </r>
    <r>
      <rPr>
        <sz val="8"/>
        <color theme="1"/>
        <rFont val="Calibri"/>
        <family val="2"/>
        <scheme val="minor"/>
      </rPr>
      <t>: dispositivo usado para indicar a direção e velocidade do vento.</t>
    </r>
  </si>
  <si>
    <t>Indica o nome do agente concessionário que explora/administra a edificação construção aeroportuária.</t>
  </si>
  <si>
    <t>Posto_Fiscal</t>
  </si>
  <si>
    <r>
      <t>Atributos herdados</t>
    </r>
    <r>
      <rPr>
        <sz val="8"/>
        <color rgb="FF000000"/>
        <rFont val="Calibri"/>
        <family val="2"/>
      </rPr>
      <t>:</t>
    </r>
  </si>
  <si>
    <r>
      <t>Edificacao</t>
    </r>
    <r>
      <rPr>
        <sz val="8"/>
        <color rgb="FF000000"/>
        <rFont val="Calibri"/>
        <family val="2"/>
      </rPr>
      <t>: nome, geometriaAproximada, operacional, situacaoFisica, matConstr, alturaAproximada, turistica, cultura.</t>
    </r>
  </si>
  <si>
    <r>
      <t>Edif_Pub_Civil:</t>
    </r>
    <r>
      <rPr>
        <sz val="8"/>
        <color rgb="FF000000"/>
        <rFont val="Calibri"/>
        <family val="2"/>
      </rPr>
      <t xml:space="preserve"> tipoEdifPubCivil, tipoUsoEdif, jurisdicao.</t>
    </r>
  </si>
  <si>
    <r>
      <t>Classif_Econ_Administ</t>
    </r>
    <r>
      <rPr>
        <sz val="8"/>
        <color rgb="FF000000"/>
        <rFont val="Calibri"/>
        <family val="2"/>
      </rPr>
      <t>: administracao, classeAtivEcon, divisaoAtivEcon, grupoAtivEcon e proprioAdm.</t>
    </r>
  </si>
  <si>
    <r>
      <t>Endereco_Edif:</t>
    </r>
    <r>
      <rPr>
        <sz val="8"/>
        <color theme="1"/>
        <rFont val="Calibri"/>
        <family val="2"/>
        <scheme val="minor"/>
      </rPr>
      <t xml:space="preserve"> numeroSequencial, numeroMetrico, cep, pais, unidadeFederacao, municipio, bairro, logradouro, bloco, numeroPavimentos.</t>
    </r>
  </si>
  <si>
    <t xml:space="preserve">Posto Fiscal é uma edificação sob jurisdição do Executivo ou Legislativo ou Judiciário, no âmbito das esferas da administração pública, de caráter civil, que compreende as atividades de fiscalização e/ou tributação. </t>
  </si>
  <si>
    <t xml:space="preserve">tipoPostoFisc </t>
  </si>
  <si>
    <t xml:space="preserve">Indica o tipo do posto fiscal. </t>
  </si>
  <si>
    <t xml:space="preserve">2) Tributação </t>
  </si>
  <si>
    <t xml:space="preserve">3) Fiscalização sanitária </t>
  </si>
  <si>
    <t xml:space="preserve">4) Posto de pesagem </t>
  </si>
  <si>
    <t xml:space="preserve">5) Misto </t>
  </si>
  <si>
    <t xml:space="preserve">5) Áreas onde são exercidas atividades à fiscalização e coleta de tributos. </t>
  </si>
  <si>
    <t>vehicle_inspection</t>
  </si>
  <si>
    <r>
      <t>Centro de inspeção de veículos</t>
    </r>
    <r>
      <rPr>
        <sz val="8"/>
        <color theme="1"/>
        <rFont val="Calibri"/>
        <family val="2"/>
        <scheme val="minor"/>
      </rPr>
      <t>: local onde os veículos são inspecionados por técnicos, de forma regular, para averiguar se estes estão conforme os regulamentos do país.</t>
    </r>
  </si>
  <si>
    <t>6) Outros</t>
  </si>
  <si>
    <t xml:space="preserve">concessionaria </t>
  </si>
  <si>
    <t xml:space="preserve">Indica a esfera administrativa responsável pela organização pública </t>
  </si>
  <si>
    <t xml:space="preserve">Se administracao:Administracao= ”Concessionária” </t>
  </si>
  <si>
    <t>Edif_Saneamento</t>
  </si>
  <si>
    <t>Edificação de saneamento é aquela componente de um sistema, onde são aplicadas medidas visando melhorar as condições de higiene em resíduos líquidos e/ou sólidos.</t>
  </si>
  <si>
    <t>tipoEdifSaneam</t>
  </si>
  <si>
    <t>Indica o tipo de edificação de saneamento.</t>
  </si>
  <si>
    <t xml:space="preserve">3) Incinerador </t>
  </si>
  <si>
    <t xml:space="preserve">3) Instalação onde se efetua a queima de resíduos através do uso de altas temperaturas. </t>
  </si>
  <si>
    <t xml:space="preserve">4) Recalque </t>
  </si>
  <si>
    <t xml:space="preserve">4) Recalque de líquidos, visando o saneamento. </t>
  </si>
  <si>
    <t xml:space="preserve">5) Tratamento de esgoto </t>
  </si>
  <si>
    <t>natural= water=</t>
  </si>
  <si>
    <t>water</t>
  </si>
  <si>
    <t>wastewater</t>
  </si>
  <si>
    <r>
      <t xml:space="preserve">Uma </t>
    </r>
    <r>
      <rPr>
        <b/>
        <sz val="8"/>
        <color theme="1"/>
        <rFont val="Calibri"/>
        <family val="2"/>
        <scheme val="minor"/>
      </rPr>
      <t>bacia para clarear/assentar águas residuais em plantas de tratamento de esgoto</t>
    </r>
    <r>
      <rPr>
        <sz val="8"/>
        <color theme="1"/>
        <rFont val="Calibri"/>
        <family val="2"/>
        <scheme val="minor"/>
      </rPr>
      <t>. Possivelmente landuse=basin deveria ser adicionado. A área total da planta de tratamento deve ser etiquetada com man_made=wastewater_plant.</t>
    </r>
  </si>
  <si>
    <t xml:space="preserve">6) Usina de reciclagem </t>
  </si>
  <si>
    <t xml:space="preserve">6) Usina de triagem de materiais. </t>
  </si>
  <si>
    <t>amenity=</t>
  </si>
  <si>
    <t>recycling_type=</t>
  </si>
  <si>
    <t>recycling</t>
  </si>
  <si>
    <t>centre</t>
  </si>
  <si>
    <r>
      <t>Centro de reciclagem/ecocentro</t>
    </r>
    <r>
      <rPr>
        <sz val="8"/>
        <color theme="1"/>
        <rFont val="Calibri"/>
        <family val="2"/>
        <scheme val="minor"/>
      </rPr>
      <t>: Diferen na medida em que tem contêiners/contentores, ou estruturas de cimento (tipo silo aberto) de muito grandes dimensões. Estes centros de reciclagem são áreas dedicadas para a recolha de uma vasta gama de materiais domésticos reciclável. Muitas vezes, são operados por uma ou mais pessoas numa área dedicada.</t>
    </r>
  </si>
  <si>
    <t xml:space="preserve">7) Outros </t>
  </si>
  <si>
    <t xml:space="preserve">7) Outro valor não listado. </t>
  </si>
  <si>
    <t>container</t>
  </si>
  <si>
    <r>
      <t>Ecoponto ou recipiente, contentor de reciclagem</t>
    </r>
    <r>
      <rPr>
        <sz val="8"/>
        <color theme="1"/>
        <rFont val="Calibri"/>
        <family val="2"/>
        <scheme val="minor"/>
      </rPr>
      <t>: local onde se pode deixar materiais separados por tipo de material conforme o contentor. No Brasil existem vários tipos de contentores e recipientes divididos por cores como o azul (papel/papelão), vermelho (plástico), verde (vidro), amarelo (metal), preto (madeira), laranja (resíduos perigosos), etc. Em Portugal os mais comuns são o vidrão, papelão e embalão e outros menos comuns como eletrão, pilhão, oleão, etc. Não confundir com ecocentro, ou outros centros de reciclagem destinado a materiais mais volumosos nos quais se deve usar outra etiqueta em simultâneo: amenity=recycling e recycling_type=centre.</t>
    </r>
  </si>
  <si>
    <t>sanitary_dump_station</t>
  </si>
  <si>
    <r>
      <t>Estação de despejo de esgotos</t>
    </r>
    <r>
      <rPr>
        <sz val="8"/>
        <color theme="1"/>
        <rFont val="Calibri"/>
        <family val="2"/>
        <scheme val="minor"/>
      </rPr>
      <t>: infraestrutura de saneamento para depositar dejetos humanos de um tanque de banheiro/casa de banho, destinado a ser usado por motocasas/autocaravanas, caravanas e camiões com banheiro/casa de banho.</t>
    </r>
  </si>
  <si>
    <t>recycling container</t>
  </si>
  <si>
    <r>
      <t xml:space="preserve">Para definir um </t>
    </r>
    <r>
      <rPr>
        <b/>
        <sz val="8"/>
        <color theme="1"/>
        <rFont val="Calibri"/>
        <family val="2"/>
        <scheme val="minor"/>
      </rPr>
      <t>contêiner/contentor de reciclagem.</t>
    </r>
  </si>
  <si>
    <t xml:space="preserve">        </t>
  </si>
  <si>
    <r>
      <t xml:space="preserve">recycling_type=container + location=underground para um </t>
    </r>
    <r>
      <rPr>
        <b/>
        <sz val="8"/>
        <color theme="1"/>
        <rFont val="Calibri"/>
        <family val="2"/>
        <scheme val="minor"/>
      </rPr>
      <t>contêiner/contentor no subsolo</t>
    </r>
    <r>
      <rPr>
        <sz val="8"/>
        <color theme="1"/>
        <rFont val="Calibri"/>
        <family val="2"/>
        <scheme val="minor"/>
      </rPr>
      <t>.</t>
    </r>
  </si>
  <si>
    <t>Edif_Energia</t>
  </si>
  <si>
    <t>Edificação de energia é uma edificação componente de um sistema de geração, transmissão e/ou de distribuição de energia.</t>
  </si>
  <si>
    <t>tipoEdifEnergia</t>
  </si>
  <si>
    <t>Indica o tipo de atividade desenvolvida na edificação.</t>
  </si>
  <si>
    <t xml:space="preserve">3) Chaminé </t>
  </si>
  <si>
    <t xml:space="preserve">4) Depósito </t>
  </si>
  <si>
    <t xml:space="preserve">5) Oficinas </t>
  </si>
  <si>
    <t xml:space="preserve">6) Segurança </t>
  </si>
  <si>
    <t>digester</t>
  </si>
  <si>
    <r>
      <t>Reator biológico</t>
    </r>
    <r>
      <rPr>
        <sz val="8"/>
        <color theme="1"/>
        <rFont val="Calibri"/>
        <family val="2"/>
        <scheme val="minor"/>
      </rPr>
      <t>: para produção de biogás produzido com biomassa.</t>
    </r>
  </si>
  <si>
    <t>power</t>
  </si>
  <si>
    <t>switch</t>
  </si>
  <si>
    <r>
      <t>Disjuntor</t>
    </r>
    <r>
      <rPr>
        <sz val="8"/>
        <color rgb="FF000000"/>
        <rFont val="Calibri"/>
        <family val="2"/>
        <scheme val="minor"/>
      </rPr>
      <t>: dispositivo que permite ligar e desligar linhas e transformadores em subestações ou no exterior.</t>
    </r>
  </si>
  <si>
    <t>transformer</t>
  </si>
  <si>
    <r>
      <t xml:space="preserve">Transformador: </t>
    </r>
    <r>
      <rPr>
        <sz val="8"/>
        <color rgb="FF000000"/>
        <rFont val="Calibri"/>
        <family val="2"/>
        <scheme val="minor"/>
      </rPr>
      <t>um dispositivo estático que transfere energia elétrica por indução, alterando as suas propriedades. Os transformadores volumosos estão normalmente localizados no exterior de subestações elétricas.</t>
    </r>
  </si>
  <si>
    <t>Banheiro_Publico</t>
  </si>
  <si>
    <r>
      <t xml:space="preserve">Edificacao: </t>
    </r>
    <r>
      <rPr>
        <sz val="8"/>
        <color rgb="FF000000"/>
        <rFont val="Calibri"/>
        <family val="2"/>
      </rPr>
      <t xml:space="preserve">nome, , geometriaAproximada, operacional, situacaoFisica, matConstr, alturaAproximada, turistica, cultura. </t>
    </r>
  </si>
  <si>
    <t xml:space="preserve">Banheiro público é uma edificação, geralmente localizada em espaços de uso coletivo, com instalações sanitárias para higiene pessoal. </t>
  </si>
  <si>
    <t>toilets</t>
  </si>
  <si>
    <r>
      <t>Banheiro público</t>
    </r>
    <r>
      <rPr>
        <sz val="8"/>
        <color theme="1"/>
        <rFont val="Calibri"/>
        <family val="2"/>
        <scheme val="minor"/>
      </rPr>
      <t>(br), casa de banho pública(pt) ou WC: instalação para higiene pessoal, com pelo menos um lavatório e um vaso sanitário/sanita. Pode ser de acesso gratuito ou pago. Não usar esta etiqueta em instalações de acesso privado.</t>
    </r>
  </si>
  <si>
    <t>Instalações sanitárias</t>
  </si>
  <si>
    <t>Edif_Comerc_Serv</t>
  </si>
  <si>
    <r>
      <t>Edificação de comércio ou serviços é uma edificação com funcionalidades comerciais ou de prestação de serviços.</t>
    </r>
    <r>
      <rPr>
        <b/>
        <sz val="8"/>
        <color rgb="FFFF0000"/>
        <rFont val="Calibri"/>
        <family val="2"/>
      </rPr>
      <t xml:space="preserve"> </t>
    </r>
  </si>
  <si>
    <t>commercial</t>
  </si>
  <si>
    <r>
      <t>Comercial</t>
    </r>
    <r>
      <rPr>
        <sz val="8"/>
        <color theme="1"/>
        <rFont val="Calibri"/>
        <family val="2"/>
        <scheme val="minor"/>
      </rPr>
      <t>: um edifício onde decorrem atividades comerciais não especificadas; usar a etiqueta office=* para descrever o tipo de empresa/escritório. Pode-se etiquetar a área com landuse=comercial. Usar landuse=retail caso o edifício seja constituído principalmente por lojas.</t>
    </r>
  </si>
  <si>
    <r>
      <t>Comercial</t>
    </r>
    <r>
      <rPr>
        <sz val="8"/>
        <color theme="1"/>
        <rFont val="Calibri"/>
        <family val="2"/>
        <scheme val="minor"/>
      </rPr>
      <t xml:space="preserve">: área usada principalmente com fins comerciais como escritórios e infraestruturas associadas (parques de estacionamento, estradas de serviço, relvados, etc.). Essas áreas podem consistir em escritórios, administração, laboratórios, oficinas de automóveis, parques logísticos, etc. Ocasionalmente podem existir vários edifícios de escritórios numa propriedade e esta pode ser conhecia por um parques de negócios. Em áreas industriais não se deve usar esta etiqueta mas sim a etiqueta </t>
    </r>
    <r>
      <rPr>
        <sz val="8"/>
        <color rgb="FF000000"/>
        <rFont val="Courier New"/>
        <family val="3"/>
      </rPr>
      <t>landuse=</t>
    </r>
    <r>
      <rPr>
        <sz val="8"/>
        <color theme="1"/>
        <rFont val="Calibri"/>
        <family val="2"/>
        <scheme val="minor"/>
      </rPr>
      <t xml:space="preserve">industrial, assim como nas lojas de varejo/retalho nas quais a etiqueta correta é </t>
    </r>
    <r>
      <rPr>
        <sz val="8"/>
        <color rgb="FF000000"/>
        <rFont val="Courier New"/>
        <family val="3"/>
      </rPr>
      <t>landuse=</t>
    </r>
    <r>
      <rPr>
        <sz val="8"/>
        <color theme="1"/>
        <rFont val="Calibri"/>
        <family val="2"/>
        <scheme val="minor"/>
      </rPr>
      <t xml:space="preserve">retail. Tal como as etiquetas </t>
    </r>
    <r>
      <rPr>
        <sz val="8"/>
        <color rgb="FF000000"/>
        <rFont val="Courier New"/>
        <family val="3"/>
      </rPr>
      <t>landuse=</t>
    </r>
    <r>
      <rPr>
        <sz val="8"/>
        <color theme="1"/>
        <rFont val="Calibri"/>
        <family val="2"/>
        <scheme val="minor"/>
      </rPr>
      <t xml:space="preserve">residential e a </t>
    </r>
    <r>
      <rPr>
        <sz val="8"/>
        <color rgb="FF000000"/>
        <rFont val="Courier New"/>
        <family val="3"/>
      </rPr>
      <t>landuse=</t>
    </r>
    <r>
      <rPr>
        <sz val="8"/>
        <color theme="1"/>
        <rFont val="Calibri"/>
        <family val="2"/>
        <scheme val="minor"/>
      </rPr>
      <t xml:space="preserve">industrial esta etiqueta é adequada para a delimitação oficial de áreas comerciais definidas pelas câmaras e prefeituras (apesar de se sobrepor à etiqueta </t>
    </r>
    <r>
      <rPr>
        <sz val="8"/>
        <color rgb="FF000000"/>
        <rFont val="Courier New"/>
        <family val="3"/>
      </rPr>
      <t>landuse=</t>
    </r>
    <r>
      <rPr>
        <sz val="8"/>
        <color theme="1"/>
        <rFont val="Calibri"/>
        <family val="2"/>
        <scheme val="minor"/>
      </rPr>
      <t>retail).</t>
    </r>
  </si>
  <si>
    <r>
      <t xml:space="preserve">Empresa/escritório: </t>
    </r>
    <r>
      <rPr>
        <sz val="8"/>
        <color theme="1"/>
        <rFont val="Calibri"/>
        <family val="2"/>
        <scheme val="minor"/>
      </rPr>
      <t>etiqueta em desuso. Usar antes as etiquetas building=commercial com office=* para descrever o tipo de empresa/escritório. Pode-se etiquetar a área com landuse=comercial. Usar landuse=retail caso o edifício seja constituído principalmente por lojas.</t>
    </r>
  </si>
  <si>
    <t xml:space="preserve">tipoEdifComercServ </t>
  </si>
  <si>
    <t xml:space="preserve">Indica o tipo da edificação comercial ou de serviços. </t>
  </si>
  <si>
    <t xml:space="preserve">2)  Administração </t>
  </si>
  <si>
    <t>2) Edificação ou construção que tem função administrativa.</t>
  </si>
  <si>
    <t xml:space="preserve">3)  Banca de jornal </t>
  </si>
  <si>
    <t xml:space="preserve">4)  Banco </t>
  </si>
  <si>
    <t>atm</t>
  </si>
  <si>
    <r>
      <t>Caixa eletrônico, caixa automático, caixa multibanco, multicaixa ou terminal bancário</t>
    </r>
    <r>
      <rPr>
        <sz val="8"/>
        <color theme="1"/>
        <rFont val="Calibri"/>
        <family val="2"/>
        <scheme val="minor"/>
      </rPr>
      <t>: terminal onde se pode levantar dinheiro e consultar o saldo da conta bancária, para além de outras funcionalidades conforme o país e banco.</t>
    </r>
  </si>
  <si>
    <t>bank</t>
  </si>
  <si>
    <r>
      <t xml:space="preserve">Banco: </t>
    </r>
    <r>
      <rPr>
        <sz val="8"/>
        <color theme="1"/>
        <rFont val="Calibri"/>
        <family val="2"/>
        <scheme val="minor"/>
      </rPr>
      <t>instituição financeira. Caso o banco também possua um terminal bancário, deve-se marcar este num nó adicional separado com a etiqueta amenity=atm.</t>
    </r>
  </si>
  <si>
    <t xml:space="preserve">5)  Comércio de carnes </t>
  </si>
  <si>
    <t xml:space="preserve">6)  Centro comercial </t>
  </si>
  <si>
    <r>
      <t>6) Estrutura que contém estabelecimentos comerciais e de prestação de serviços (</t>
    </r>
    <r>
      <rPr>
        <i/>
        <sz val="8"/>
        <rFont val="Calibri"/>
        <family val="2"/>
      </rPr>
      <t>shopping center</t>
    </r>
    <r>
      <rPr>
        <sz val="8"/>
        <rFont val="Calibri"/>
        <family val="2"/>
      </rPr>
      <t xml:space="preserve">). </t>
    </r>
  </si>
  <si>
    <t xml:space="preserve">7)  Centro de convenções </t>
  </si>
  <si>
    <r>
      <t>7)</t>
    </r>
    <r>
      <rPr>
        <b/>
        <sz val="8"/>
        <rFont val="Calibri"/>
        <family val="2"/>
      </rPr>
      <t xml:space="preserve">  </t>
    </r>
    <r>
      <rPr>
        <sz val="8"/>
        <rFont val="Calibri"/>
        <family val="2"/>
      </rPr>
      <t xml:space="preserve">Local em que ocorrem locação de salas e auditório(s) para os mais diversos tipos de eventos. </t>
    </r>
  </si>
  <si>
    <t xml:space="preserve">8) Centro de exposições </t>
  </si>
  <si>
    <t xml:space="preserve">9) Farmácia </t>
  </si>
  <si>
    <t>pharmacy</t>
  </si>
  <si>
    <r>
      <t>Farmácia:</t>
    </r>
    <r>
      <rPr>
        <sz val="8"/>
        <color theme="1"/>
        <rFont val="Calibri"/>
        <family val="2"/>
        <scheme val="minor"/>
      </rPr>
      <t xml:space="preserve"> loja que vende medicamentos com e sem receita médica e eventualmente outros produtos de saúde e beleza. Normalmente estes estabelecimentos são regulamentados pelo governo. Em Portugal aplicar esta etiqueta também em para-farmácias mas com a etiqueta adicional dispensing=no.</t>
    </r>
  </si>
  <si>
    <t xml:space="preserve">10) Hotel </t>
  </si>
  <si>
    <t xml:space="preserve">10) Estabelecimento comercial especializado em proporcionar acomodações para viajantes. </t>
  </si>
  <si>
    <r>
      <t>Hotel</t>
    </r>
    <r>
      <rPr>
        <sz val="8"/>
        <color theme="1"/>
        <rFont val="Calibri"/>
        <family val="2"/>
        <scheme val="minor"/>
      </rPr>
      <t>: um edifício projetado com quartos separados disponíveis para acomodação durante a noite. Normalmente utilizado em conjunto com o tourism=hotel para o terreno do hotel, incluindo áreas de lazer e estacionamento.</t>
    </r>
  </si>
  <si>
    <t xml:space="preserve">11) Loja de conveniência </t>
  </si>
  <si>
    <t xml:space="preserve">12) Loja de materiais de construção e/ou ferragem </t>
  </si>
  <si>
    <t xml:space="preserve">13) Loja de móveis </t>
  </si>
  <si>
    <t xml:space="preserve">14) Loja de roupas e/ ou tecidos </t>
  </si>
  <si>
    <t xml:space="preserve">15) Mercado público </t>
  </si>
  <si>
    <t xml:space="preserve">16) Motel </t>
  </si>
  <si>
    <t>love_hotel</t>
  </si>
  <si>
    <r>
      <t>Motel</t>
    </r>
    <r>
      <rPr>
        <sz val="8"/>
        <color rgb="FF000000"/>
        <rFont val="Calibri"/>
        <family val="2"/>
        <scheme val="minor"/>
      </rPr>
      <t>: Um love hotel (</t>
    </r>
    <r>
      <rPr>
        <sz val="8"/>
        <color rgb="FF000000"/>
        <rFont val="MS Gothic"/>
        <family val="3"/>
      </rPr>
      <t>ラブホテル</t>
    </r>
    <r>
      <rPr>
        <sz val="8"/>
        <color rgb="FF000000"/>
        <rFont val="Calibri"/>
        <family val="2"/>
        <scheme val="minor"/>
      </rPr>
      <t>, rabu hoteru) é um tipo de hotel de curta duração encontrado no Japão, que é operado principalmente com a finalidade de permitir a privacidade casais a ter relações sexuais. Os estabelecimentos similares também existem em outros países do Leste da Ásia e regiões como a Coréia do Sul, Taiwan e Hong Kong. O mesmo conceito também existe na Europa Central e Souh Latina, particularmente na Guatemala, Chile e até mesmo os EUA e o México, onde eles são chamados de 'autohotels', o Brasil, onde eles são chamados 'Motel', e na Argentina, muitas vezes chamado 'albergues transitorios' mas também referida como 'telos' (após a inversão das sílabas da palavra 'hotel')." Eles são completamente diferentes dos hotéis e motéis regulares, como eles têm esse componente sexual em mente - não necessariamente a prostituição, como casais regular ir lá também.</t>
    </r>
  </si>
  <si>
    <t xml:space="preserve">17) Oficina mecânica </t>
  </si>
  <si>
    <t xml:space="preserve">18) Pousada </t>
  </si>
  <si>
    <r>
      <t>Apartamento turístico</t>
    </r>
    <r>
      <rPr>
        <sz val="8"/>
        <color rgb="FF000000"/>
        <rFont val="Calibri"/>
        <family val="2"/>
        <scheme val="minor"/>
      </rPr>
      <t>: um apartamento normalmente alugado durante as férias por pequenos períodos de tempo (por exemplo à semana). Não têm serviços como receção, bares ou pequenos almoços como um hotel, apesar de terem uma cozinha. A etiqueta pode ser aplicada num prédio como um todo caso existam vários apartamentos para este fim ou num nó mostrando a localização do apartamento.</t>
    </r>
  </si>
  <si>
    <r>
      <t>Refúgio de montanha, albergue de montanha ou cabana de montanha:</t>
    </r>
    <r>
      <rPr>
        <sz val="8"/>
        <color rgb="FF000000"/>
        <rFont val="Calibri"/>
        <family val="2"/>
        <scheme val="minor"/>
      </rPr>
      <t xml:space="preserve"> edifício em áreas remotas e montanhosas concebida para fornecer acomodação a montanhistas, escaladores e caminhantes. O acesso é normalmente restrito a pá, bicicleta de montanha ou esqui. Normalmente estes edifícios são geridos por um clube alpino ou organizações similares.</t>
    </r>
  </si>
  <si>
    <r>
      <t xml:space="preserve">Chalé: </t>
    </r>
    <r>
      <rPr>
        <sz val="8"/>
        <color rgb="FF000000"/>
        <rFont val="Calibri"/>
        <family val="2"/>
        <scheme val="minor"/>
      </rPr>
      <t>habitação, normalmente em regiões montanhosas, com todas as funcionalidades de uma casa, para alugar/aluguel.</t>
    </r>
  </si>
  <si>
    <r>
      <t xml:space="preserve">Motel: </t>
    </r>
    <r>
      <rPr>
        <sz val="8"/>
        <color rgb="FF000000"/>
        <rFont val="Calibri"/>
        <family val="2"/>
        <scheme val="minor"/>
      </rPr>
      <t>alojamento normalmente de curta duração, com estacionamento para automóveis perto do quarto. São normalmente mais baratos que hotéis. Por vezes podem ter serviços adicionais como restaurante, pequeno almoço ou piscina. Pelo menos no Brasil e em Portugal a palavra "Motel" é aplicada a outro tipo de alojamento para manter relações sexuais (para estes casos deve-se usar a etiqueta amenity=love_hotel). Em princípio esta etiqueta não é aplicável a países lusófonos.</t>
    </r>
  </si>
  <si>
    <t xml:space="preserve">19) Quiosque </t>
  </si>
  <si>
    <t xml:space="preserve">20) Quitanda </t>
  </si>
  <si>
    <t xml:space="preserve">21) Restaurante </t>
  </si>
  <si>
    <t>fast_food</t>
  </si>
  <si>
    <r>
      <t>Lanchonete</t>
    </r>
    <r>
      <rPr>
        <sz val="8"/>
        <color theme="1"/>
        <rFont val="Calibri"/>
        <family val="2"/>
        <scheme val="minor"/>
      </rPr>
      <t>,</t>
    </r>
    <r>
      <rPr>
        <vertAlign val="superscript"/>
        <sz val="8"/>
        <color theme="1"/>
        <rFont val="Calibri"/>
        <family val="2"/>
        <scheme val="minor"/>
      </rPr>
      <t>(br)</t>
    </r>
    <r>
      <rPr>
        <sz val="8"/>
        <color theme="1"/>
        <rFont val="Calibri"/>
        <family val="2"/>
        <scheme val="minor"/>
      </rPr>
      <t xml:space="preserve"> </t>
    </r>
    <r>
      <rPr>
        <b/>
        <sz val="8"/>
        <color theme="1"/>
        <rFont val="Calibri"/>
        <family val="2"/>
        <scheme val="minor"/>
      </rPr>
      <t>lancheria</t>
    </r>
    <r>
      <rPr>
        <sz val="8"/>
        <color theme="1"/>
        <rFont val="Calibri"/>
        <family val="2"/>
        <scheme val="minor"/>
      </rPr>
      <t>,</t>
    </r>
    <r>
      <rPr>
        <vertAlign val="superscript"/>
        <sz val="8"/>
        <color theme="1"/>
        <rFont val="Calibri"/>
        <family val="2"/>
        <scheme val="minor"/>
      </rPr>
      <t>(br)</t>
    </r>
    <r>
      <rPr>
        <sz val="8"/>
        <color theme="1"/>
        <rFont val="Calibri"/>
        <family val="2"/>
        <scheme val="minor"/>
      </rPr>
      <t xml:space="preserve"> </t>
    </r>
    <r>
      <rPr>
        <b/>
        <i/>
        <sz val="8"/>
        <color theme="1"/>
        <rFont val="Calibri"/>
        <family val="2"/>
        <scheme val="minor"/>
      </rPr>
      <t>snack-bar</t>
    </r>
    <r>
      <rPr>
        <sz val="8"/>
        <color theme="1"/>
        <rFont val="Calibri"/>
        <family val="2"/>
        <scheme val="minor"/>
      </rPr>
      <t xml:space="preserve">, </t>
    </r>
    <r>
      <rPr>
        <b/>
        <sz val="8"/>
        <color theme="1"/>
        <rFont val="Calibri"/>
        <family val="2"/>
        <scheme val="minor"/>
      </rPr>
      <t xml:space="preserve">restaurante de </t>
    </r>
    <r>
      <rPr>
        <b/>
        <i/>
        <sz val="8"/>
        <color theme="1"/>
        <rFont val="Calibri"/>
        <family val="2"/>
        <scheme val="minor"/>
      </rPr>
      <t>fast food</t>
    </r>
    <r>
      <rPr>
        <b/>
        <sz val="8"/>
        <color theme="1"/>
        <rFont val="Calibri"/>
        <family val="2"/>
        <scheme val="minor"/>
      </rPr>
      <t>, restaurante de comida rápida</t>
    </r>
    <r>
      <rPr>
        <sz val="8"/>
        <color theme="1"/>
        <rFont val="Calibri"/>
        <family val="2"/>
        <scheme val="minor"/>
      </rPr>
      <t xml:space="preserve"> ou </t>
    </r>
    <r>
      <rPr>
        <b/>
        <sz val="8"/>
        <color theme="1"/>
        <rFont val="Calibri"/>
        <family val="2"/>
        <scheme val="minor"/>
      </rPr>
      <t>restaurante de serviço rápido</t>
    </r>
    <r>
      <rPr>
        <sz val="8"/>
        <color theme="1"/>
        <rFont val="Calibri"/>
        <family val="2"/>
        <scheme val="minor"/>
      </rPr>
      <t xml:space="preserve">: local que serve refeições de confeção rápida para consumo no local ou para fora. Incluem-se neste tipo de restaurantes as cadeias: McDonald's, Burger King, Subway, assim como "casas de sandes" e em Portugal rulotes de comida rápida. O tipo de comida servida pode ser marcado com </t>
    </r>
    <r>
      <rPr>
        <sz val="8"/>
        <color rgb="FF000000"/>
        <rFont val="Courier New"/>
        <family val="3"/>
      </rPr>
      <t>cuisine=*</t>
    </r>
    <r>
      <rPr>
        <sz val="8"/>
        <color theme="1"/>
        <rFont val="Calibri"/>
        <family val="2"/>
        <scheme val="minor"/>
      </rPr>
      <t xml:space="preserve">. Ver também a etiqueta </t>
    </r>
    <r>
      <rPr>
        <sz val="8"/>
        <color rgb="FF000000"/>
        <rFont val="Courier New"/>
        <family val="3"/>
      </rPr>
      <t>amenity=</t>
    </r>
    <r>
      <rPr>
        <sz val="8"/>
        <color theme="1"/>
        <rFont val="Calibri"/>
        <family val="2"/>
        <scheme val="minor"/>
      </rPr>
      <t>restaurant.</t>
    </r>
  </si>
  <si>
    <t>restaurant</t>
  </si>
  <si>
    <r>
      <t xml:space="preserve">Restaurante: </t>
    </r>
    <r>
      <rPr>
        <sz val="8"/>
        <color theme="1"/>
        <rFont val="Calibri"/>
        <family val="2"/>
        <scheme val="minor"/>
      </rPr>
      <t>estabelecimento que confeciona e serve refeições. O tipo de comida servida pode ser marcado com cuisine=*. Caso sirva apenas comida rápida/fast food deve-se usar antes a etiqueta amenity=fast_food.</t>
    </r>
  </si>
  <si>
    <t xml:space="preserve">22) Supermercado </t>
  </si>
  <si>
    <t>marketplace</t>
  </si>
  <si>
    <r>
      <t>Feira ou mercado</t>
    </r>
    <r>
      <rPr>
        <sz val="8"/>
        <color theme="1"/>
        <rFont val="Calibri"/>
        <family val="2"/>
        <scheme val="minor"/>
      </rPr>
      <t>: um lugar onde o comércio é regulamentado, como por exemplo ao ar livre numa praça ou largo e por vezes dentro de edifícios de grandes dimensões, divididos por "bancas" de vários vendedores. Normalmente vende-se bens perecíveis como frutas, legumes, peixe, carne mas também bens não perecíveis como roupa, pequenos eletrodomésticos, plantas, artesanato, etc.</t>
    </r>
  </si>
  <si>
    <t>supermarket</t>
  </si>
  <si>
    <r>
      <t>Supermercado</t>
    </r>
    <r>
      <rPr>
        <sz val="8"/>
        <color theme="1"/>
        <rFont val="Calibri"/>
        <family val="2"/>
        <scheme val="minor"/>
      </rPr>
      <t>: Um edifício construído para abrigar uma loja de grande área de autoatendimento.</t>
    </r>
  </si>
  <si>
    <t xml:space="preserve">23) Venda de veículos </t>
  </si>
  <si>
    <t>mobile_equipment</t>
  </si>
  <si>
    <t>Um local onde equipamentos móveis de algum tipo são vendidos ou locados.</t>
  </si>
  <si>
    <t xml:space="preserve">24) Outros comércios </t>
  </si>
  <si>
    <t>retail</t>
  </si>
  <si>
    <r>
      <t>Loja</t>
    </r>
    <r>
      <rPr>
        <sz val="8"/>
        <color theme="1"/>
        <rFont val="Calibri"/>
        <family val="2"/>
        <scheme val="minor"/>
      </rPr>
      <t>: um edifício utilizado principalmente para a venda de bens ou serviços ao público; usar shop</t>
    </r>
    <r>
      <rPr>
        <sz val="8"/>
        <color rgb="FF000000"/>
        <rFont val="Courier New"/>
        <family val="3"/>
      </rPr>
      <t>=*</t>
    </r>
    <r>
      <rPr>
        <sz val="8"/>
        <color theme="1"/>
        <rFont val="Calibri"/>
        <family val="2"/>
        <scheme val="minor"/>
      </rPr>
      <t xml:space="preserve"> para identificar o tipo de produtos vendidos. Considere o uso de landuse</t>
    </r>
    <r>
      <rPr>
        <sz val="8"/>
        <color rgb="FF000000"/>
        <rFont val="Courier New"/>
        <family val="3"/>
      </rPr>
      <t>=</t>
    </r>
    <r>
      <rPr>
        <sz val="8"/>
        <color theme="1"/>
        <rFont val="Calibri"/>
        <family val="2"/>
        <scheme val="minor"/>
      </rPr>
      <t>retail para a área circundante.</t>
    </r>
  </si>
  <si>
    <t>bakehouse</t>
  </si>
  <si>
    <r>
      <t>Um edifício que foi construído como uma</t>
    </r>
    <r>
      <rPr>
        <b/>
        <sz val="8"/>
        <color theme="1"/>
        <rFont val="Calibri"/>
        <family val="2"/>
        <scheme val="minor"/>
      </rPr>
      <t xml:space="preserve"> padaria </t>
    </r>
    <r>
      <rPr>
        <sz val="8"/>
        <color theme="1"/>
        <rFont val="Calibri"/>
        <family val="2"/>
        <scheme val="minor"/>
      </rPr>
      <t>(ou seja, para assar pão). Frequentemente usado em conjunto com outro nó, comodidade = baking_oven e forno = wood_fired.</t>
    </r>
  </si>
  <si>
    <t xml:space="preserve">25) Outros serviços </t>
  </si>
  <si>
    <t>bar</t>
  </si>
  <si>
    <t>Bar ou drinqueria: estabelecimento que vende bebidas alcoólicas caracterizado por uma atmosfera barulhenta e vibrante com algum foco em música ou pista de dança. Normalmente não servem refeições ou petiscos. A música está normalmente num volume alto e não tem, ou tem poucos lugares sentados. Não confundir com amenity=pub, que é um lugar mais casual onde as pessoas se podem sentar e conversar sem o incômodo de música num volume alto. A definição e aplicação desta etiqueta segue as definidas na versão em inglês, por uma questão de coerência no mapa mundial, devido à discrepância e interpretação da palavra "bar" em outras línguas. VER CNAE SUBCLASSES IBGE</t>
  </si>
  <si>
    <r>
      <t xml:space="preserve">Praça de alimentação: </t>
    </r>
    <r>
      <rPr>
        <sz val="8"/>
        <color theme="1"/>
        <rFont val="Calibri"/>
        <family val="2"/>
        <scheme val="minor"/>
      </rPr>
      <t>normalmente é uma área coberta em grandes superfícies comerciais como shoppings/centros comerciais, aeroportos, universidades, hospitais, aeroportos, etc. rodeada por restaurantes, normalmente de comida rápida, com uma área central comum com bancos e mesas.</t>
    </r>
  </si>
  <si>
    <t>biergarten</t>
  </si>
  <si>
    <r>
      <t>Biergarten</t>
    </r>
    <r>
      <rPr>
        <sz val="8"/>
        <color theme="1"/>
        <rFont val="Calibri"/>
        <family val="2"/>
        <scheme val="minor"/>
      </rPr>
      <t xml:space="preserve"> ou </t>
    </r>
    <r>
      <rPr>
        <b/>
        <i/>
        <sz val="8"/>
        <color theme="1"/>
        <rFont val="Calibri"/>
        <family val="2"/>
        <scheme val="minor"/>
      </rPr>
      <t>beer garden</t>
    </r>
    <r>
      <rPr>
        <sz val="8"/>
        <color theme="1"/>
        <rFont val="Calibri"/>
        <family val="2"/>
        <scheme val="minor"/>
      </rPr>
      <t xml:space="preserve">: literalmente </t>
    </r>
    <r>
      <rPr>
        <i/>
        <sz val="8"/>
        <color theme="1"/>
        <rFont val="Calibri"/>
        <family val="2"/>
        <scheme val="minor"/>
      </rPr>
      <t>jardim da cerveja</t>
    </r>
    <r>
      <rPr>
        <sz val="8"/>
        <color theme="1"/>
        <rFont val="Calibri"/>
        <family val="2"/>
        <scheme val="minor"/>
      </rPr>
      <t xml:space="preserve"> é um espaço aberto com bancos e mesas onde são servidas cervejas. Também podem ser servidos alimentos, mas é permitido aos clientes trazerem a própria comida. É originário do sul da Alemanha. Esta etiqueta não deve ser aplicada em esplanadas de restaurantes e cafés. Não existem em Portugal.</t>
    </r>
  </si>
  <si>
    <t>cafe</t>
  </si>
  <si>
    <r>
      <t xml:space="preserve">Café, cafetaria ou cafeteria: </t>
    </r>
    <r>
      <rPr>
        <sz val="8"/>
        <color theme="1"/>
        <rFont val="Calibri"/>
        <family val="2"/>
        <scheme val="minor"/>
      </rPr>
      <t>estabelecimento com lugares sentados que serve bebidas e refeições ligeiras, petiscos, pastelaria, etc.</t>
    </r>
  </si>
  <si>
    <t>ice_cream</t>
  </si>
  <si>
    <r>
      <t>Sorveteria(br), gelataria</t>
    </r>
    <r>
      <rPr>
        <sz val="8"/>
        <color theme="1"/>
        <rFont val="Calibri"/>
        <family val="2"/>
        <scheme val="minor"/>
      </rPr>
      <t>(pt) ou geladaria(pt): uma loja que vende sorvetes/gelados e por vezes iogurte gelado. Substitui a etiqueta obsoleta shop=ice_cream.</t>
    </r>
  </si>
  <si>
    <t>pub</t>
  </si>
  <si>
    <r>
      <t>Pub</t>
    </r>
    <r>
      <rPr>
        <sz val="8"/>
        <color theme="1"/>
        <rFont val="Calibri"/>
        <family val="2"/>
        <scheme val="minor"/>
      </rPr>
      <t>: um estabelecimento que vende bebidas alcoólicas (geralmente cerveja) consumidas no local mas que também vende comida, que também é consumida no local. Eles são caracterizados por um ambiente descontraído e casual. Normalmente possui lugares para sentar-se e quando há música, não é tão alta a ponto de dificultar uma conversa. No Brasil esta etiqueta aplica-se em "butecos" e "botequins". Em Portugal esta etiqueta aplica-se às chamadas "tascas", "tabernas" ou simplesmente "bares" se servirem também comida.</t>
    </r>
  </si>
  <si>
    <t>Caso o estabelecimento sirva bebidas mas não comida deve-se usar amenity=bar.</t>
  </si>
  <si>
    <t>internet_cafe</t>
  </si>
  <si>
    <r>
      <t xml:space="preserve">Cibercafé ou cyber café: </t>
    </r>
    <r>
      <rPr>
        <sz val="8"/>
        <color theme="1"/>
        <rFont val="Calibri"/>
        <family val="2"/>
        <scheme val="minor"/>
      </rPr>
      <t>local semelhante a um café, cafeteria ou cafetaria mas que disponibiliza serviços de internet aos clientes. Difere de um simples café com internet de várias formas: disponibiliza normalmente computadores sem ser necessário o cliente trazer o seu; disponibiliza mesas individuais e/ou coletivas para se estudar e trabalhar num ambiente informal.</t>
    </r>
  </si>
  <si>
    <t>kitchen</t>
  </si>
  <si>
    <r>
      <t xml:space="preserve">Cozinha pública: </t>
    </r>
    <r>
      <rPr>
        <sz val="8"/>
        <color theme="1"/>
        <rFont val="Calibri"/>
        <family val="2"/>
        <scheme val="minor"/>
      </rPr>
      <t>que pode ser utilizada por todos ou pelos clientes/convidados. Pode fazer parte de um parque de campismo, um campo de refugiados ou instalações sociais.</t>
    </r>
  </si>
  <si>
    <t>bicycle_repair_station</t>
  </si>
  <si>
    <r>
      <t xml:space="preserve">Estação de reparação de bicicletas: </t>
    </r>
    <r>
      <rPr>
        <sz val="8"/>
        <color theme="1"/>
        <rFont val="Calibri"/>
        <family val="2"/>
        <scheme val="minor"/>
      </rPr>
      <t>local com ferramentas básicas para reparação de bicicletas pelo próprio ciclista, normalmente em parques e de forma gratuita.</t>
    </r>
  </si>
  <si>
    <t>bicycle_rental</t>
  </si>
  <si>
    <r>
      <t xml:space="preserve">Sistema de bicicletas públicas, programa de bicicleta comunitária, programa de bicicletas amarelas, programa de bicicletas brancas, bicicletas públicas, bicicletas livres, bicicletas compartilhadas ou bicicletas de autosserviço: </t>
    </r>
    <r>
      <rPr>
        <sz val="8"/>
        <color theme="1"/>
        <rFont val="Calibri"/>
        <family val="2"/>
        <scheme val="minor"/>
      </rPr>
      <t>sistemas públicos de empréstimo de bicicletas gratuitas ou sob uma franquia ou quota de utilização. Não usar esta etiqueta para aluguel/aluguer de bicicletas em lojas, para isso usar antes as etiquetas: shop=bicycle e service:bicycle:rental=yes.</t>
    </r>
  </si>
  <si>
    <t>boat_rental</t>
  </si>
  <si>
    <r>
      <t xml:space="preserve">Locação, aluguel ou aluguer de embarcação: </t>
    </r>
    <r>
      <rPr>
        <sz val="8"/>
        <color theme="1"/>
        <rFont val="Calibri"/>
        <family val="2"/>
        <scheme val="minor"/>
      </rPr>
      <t>serviço onde se pode utilizar, sob pagamento, um veículo aquático como um barco, bote, caiaque, mota de água, etc.</t>
    </r>
  </si>
  <si>
    <t>car_rental</t>
  </si>
  <si>
    <r>
      <t xml:space="preserve">Aluguel ou aluguer de automóveis: </t>
    </r>
    <r>
      <rPr>
        <sz val="8"/>
        <color theme="1"/>
        <rFont val="Calibri"/>
        <family val="2"/>
        <scheme val="minor"/>
      </rPr>
      <t>empresa que aluga automóveis sob pagamento. Para aluguel/aluguer de outros veículos existe uma proposta ainda não aprovada em Proposed features/rental(en).</t>
    </r>
  </si>
  <si>
    <t>car_sharing</t>
  </si>
  <si>
    <r>
      <t xml:space="preserve">Carro de autosserviço, carro partilhado ou carsharing: </t>
    </r>
    <r>
      <rPr>
        <sz val="8"/>
        <color theme="1"/>
        <rFont val="Calibri"/>
        <family val="2"/>
        <scheme val="minor"/>
      </rPr>
      <t>ponto onde se pode pegar ou deixar um carro no sistema de carsharing, caso seja um cliente da empresa.</t>
    </r>
  </si>
  <si>
    <t>car_wash</t>
  </si>
  <si>
    <r>
      <t xml:space="preserve">Lavagem de automóveis: </t>
    </r>
    <r>
      <rPr>
        <sz val="8"/>
        <color theme="1"/>
        <rFont val="Calibri"/>
        <family val="2"/>
        <scheme val="minor"/>
      </rPr>
      <t>local onde se pode lavar um automóvel. Pode ser automático ou manual através de água sob pressão. O tipo de serviço pode ser realizado pela empresa ou pelo cliente. Normalmente encontra-se este serviço em posto de abastecimento de combustível.</t>
    </r>
  </si>
  <si>
    <t>charging_station</t>
  </si>
  <si>
    <r>
      <t xml:space="preserve">Ponto de carregamento de veículos elétricos: </t>
    </r>
    <r>
      <rPr>
        <sz val="8"/>
        <color theme="1"/>
        <rFont val="Calibri"/>
        <family val="2"/>
        <scheme val="minor"/>
      </rPr>
      <t>local público para carregar veículos elétricos sob pagamento ou cartão recarregável.</t>
    </r>
  </si>
  <si>
    <t>grit_bin</t>
  </si>
  <si>
    <r>
      <t>Caixote de sal: um contêiner/contentor de sal</t>
    </r>
    <r>
      <rPr>
        <sz val="8"/>
        <color theme="1"/>
        <rFont val="Calibri"/>
        <family val="2"/>
        <scheme val="minor"/>
      </rPr>
      <t xml:space="preserve"> para ser espalhado na estrada. Comum em alguns países com queda de neve.</t>
    </r>
  </si>
  <si>
    <t>bureau_de_change</t>
  </si>
  <si>
    <r>
      <t>Casa de câmbio ou agência de câmbio</t>
    </r>
    <r>
      <rPr>
        <sz val="8"/>
        <color theme="1"/>
        <rFont val="Calibri"/>
        <family val="2"/>
        <scheme val="minor"/>
      </rPr>
      <t>: pequeno escritório ou quiosque que troca uma moeda por outra, por exemplo, reais por euros e eventualmente cheques de viagem, mas não mais do que isso.</t>
    </r>
  </si>
  <si>
    <t>money_transfer</t>
  </si>
  <si>
    <r>
      <t>Transferência de dinheiro</t>
    </r>
    <r>
      <rPr>
        <sz val="8"/>
        <color theme="1"/>
        <rFont val="Calibri"/>
        <family val="2"/>
      </rPr>
      <t>: é usado para lugares que oferecem transferências de dinheiro, especialmente dinheiro para dinheiro. Um exemplo disso seria Western Union ou MoneyGram. Pode ser hospedado em um banco, supermercado, etc. ou em um edifício dedicado.</t>
    </r>
  </si>
  <si>
    <t>animal_boarding</t>
  </si>
  <si>
    <r>
      <t xml:space="preserve">Hotel de animais: </t>
    </r>
    <r>
      <rPr>
        <sz val="8"/>
        <color theme="1"/>
        <rFont val="Calibri"/>
        <family val="2"/>
      </rPr>
      <t>um local onde se pode deixar temporariamente, normalmente durante as férias, os animais de estimação mediante pagamento.</t>
    </r>
  </si>
  <si>
    <t>animal_shelter</t>
  </si>
  <si>
    <r>
      <t xml:space="preserve">Abrigo para animais, canil, gatil ou centro de recuperação: </t>
    </r>
    <r>
      <rPr>
        <sz val="8"/>
        <color theme="1"/>
        <rFont val="Calibri"/>
        <family val="2"/>
      </rPr>
      <t>local onde se cuidam, se alimentam e se alojam animais, normalmente os de estimação abandonados. Também os reabilitam e os curam se for necessário. Esta etiqueta também se aplica a abrigos para animais em geral, como centros de recuperação de aves, de anfíbios, etc.</t>
    </r>
  </si>
  <si>
    <t>baking_oven</t>
  </si>
  <si>
    <r>
      <t>Forno público</t>
    </r>
    <r>
      <rPr>
        <sz val="8"/>
        <color theme="1"/>
        <rFont val="Calibri"/>
        <family val="2"/>
      </rPr>
      <t>: forno em locais públicos utilizado para cozer pão. É muitas vezes utilizado em conjunto com a etiqueta building=bakehouse, mas não necessariamente. Não usar esta etiqueta com It shop=bakery.</t>
    </r>
  </si>
  <si>
    <t>photo_booth</t>
  </si>
  <si>
    <r>
      <t xml:space="preserve">Cabine de fotografias instantâneas: </t>
    </r>
    <r>
      <rPr>
        <sz val="8"/>
        <color theme="1"/>
        <rFont val="Calibri"/>
        <family val="2"/>
      </rPr>
      <t>local com uma máquina de revelação/impressão de fotografias de forma automática e um pequeno espaço onde a pessoa se coloca para que a máquina fotografe.</t>
    </r>
  </si>
  <si>
    <t>post_box</t>
  </si>
  <si>
    <r>
      <t xml:space="preserve">Caixa de correio, caixa postal ou marco de correio: </t>
    </r>
    <r>
      <rPr>
        <sz val="8"/>
        <color theme="1"/>
        <rFont val="Calibri"/>
        <family val="2"/>
      </rPr>
      <t>recipiente, normalmente só com uma ranhura (ou mais se tiver correio diferenciado) para deixar cartas para serem enviadas por empresas de transportes de correio. A correspondência é posteriormente coletada por um carteiro e então enviada ao destinatário.</t>
    </r>
  </si>
  <si>
    <t>post_depot</t>
  </si>
  <si>
    <r>
      <t xml:space="preserve">Estação, posto ou central de correios: </t>
    </r>
    <r>
      <rPr>
        <sz val="8"/>
        <color theme="1"/>
        <rFont val="Calibri"/>
        <family val="2"/>
      </rPr>
      <t>edifício de uma empresas de transporte de correio, normalmente com atendimento ao público.</t>
    </r>
  </si>
  <si>
    <t>post_office</t>
  </si>
  <si>
    <t>public_bath</t>
  </si>
  <si>
    <r>
      <t xml:space="preserve">Banho público: </t>
    </r>
    <r>
      <rPr>
        <sz val="8"/>
        <color theme="1"/>
        <rFont val="Calibri"/>
        <family val="2"/>
      </rPr>
      <t>local onde as pessoas podem tomar banho numa infraestrutura pública. Em alguns locais, apesar de poder ser público, o acesso pode ser restrito a determinados grupos como membros de um clube, clientes de um parque de campismo ou hotel/instância, ou mesmo conforme a religião ou sexo.</t>
    </r>
  </si>
  <si>
    <t>shelter</t>
  </si>
  <si>
    <r>
      <t xml:space="preserve">Abrigo: </t>
    </r>
    <r>
      <rPr>
        <sz val="8"/>
        <color theme="1"/>
        <rFont val="Calibri"/>
        <family val="2"/>
      </rPr>
      <t>pequena estrutura de proteção das intempéries que pode ser de vários tipos: abrigo de parada/paragem de transporte público; abrigo numa zona de piqueniques; abrigo em zonas remotas como uma cabana ou abrigo natural numa rocha, útil para montanhistas; ou outros.</t>
    </r>
  </si>
  <si>
    <t>shower</t>
  </si>
  <si>
    <r>
      <t xml:space="preserve">Chuveiro público ou balneário público: </t>
    </r>
    <r>
      <rPr>
        <sz val="8"/>
        <color theme="1"/>
        <rFont val="Calibri"/>
        <family val="2"/>
      </rPr>
      <t>estrutura de acesso público, gratuito ou sob pagamento, onde se pode tomar banho. Muito comum por exemplo em piscinas públicas e algumas praias, e hoje em dia raramente em centros urbanos.</t>
    </r>
  </si>
  <si>
    <t>telephone</t>
  </si>
  <si>
    <r>
      <t xml:space="preserve">Telefone público: </t>
    </r>
    <r>
      <rPr>
        <sz val="8"/>
        <color theme="1"/>
        <rFont val="Calibri"/>
        <family val="2"/>
      </rPr>
      <t>aparelho que fornece serviço telefónico ao público mediante pagamento. Pode estar ao ar livre ou dentro de um edifício como um hospital (no qual deve ser também marcado com um nó).</t>
    </r>
  </si>
  <si>
    <t>vending_machine</t>
  </si>
  <si>
    <r>
      <t xml:space="preserve">Máquina de venda automática: </t>
    </r>
    <r>
      <rPr>
        <sz val="8"/>
        <color theme="1"/>
        <rFont val="Calibri"/>
        <family val="2"/>
      </rPr>
      <t>estrutura que disponibiliza bens ou serviços como lanches, bebidas alcoolicas ou não, cigarros, bilhetes de loteria, perfumes, entre outros produtos de consumo e até mesmo ouro e pedras preciosas, de maneira automática após pagamento em numerário ou cartão bancário.</t>
    </r>
  </si>
  <si>
    <t>waste_basket</t>
  </si>
  <si>
    <r>
      <t xml:space="preserve">Lixeira(br), caixote do lixo(pt),balde do lixo(pt) ou cesto do lixo(pt): </t>
    </r>
    <r>
      <rPr>
        <sz val="8"/>
        <color theme="1"/>
        <rFont val="Calibri"/>
        <family val="2"/>
      </rPr>
      <t>recipiente de pequenas dimensões (menor que um contentor) para a deposição de lixo genérico de utilização pública.</t>
    </r>
  </si>
  <si>
    <t>waste_disposal</t>
  </si>
  <si>
    <r>
      <t xml:space="preserve">Contentor do lixo: </t>
    </r>
    <r>
      <rPr>
        <sz val="8"/>
        <color theme="1"/>
        <rFont val="Calibri"/>
        <family val="2"/>
      </rPr>
      <t>semelhante à lixeira/caixote do lixo mas de maiores dimensões, adequado para lixo doméstico, comercial ou industrial para resíduos não recicláveis e não perigosos. Para resíduos recicláveis usar a etiqueta amenity=recycling. Para lixeiras/caixotes do lixo de pequenas dimensões usar amenity=waste basket. Para uma estação de transferência de resíduos usar amenity=waste transfer.</t>
    </r>
  </si>
  <si>
    <r>
      <t>Camping</t>
    </r>
    <r>
      <rPr>
        <sz val="8"/>
        <color theme="1"/>
        <rFont val="Calibri"/>
        <family val="2"/>
      </rPr>
      <t xml:space="preserve"> é o espaço livre usado para colocar uma barraca ou caravana dentro de uma área tourism = camp_site ou tourism = caravan_site.</t>
    </r>
  </si>
  <si>
    <r>
      <t xml:space="preserve">Parque de campismo: </t>
    </r>
    <r>
      <rPr>
        <sz val="8"/>
        <color theme="1"/>
        <rFont val="Calibri"/>
        <family val="2"/>
      </rPr>
      <t>local onde se pode pernoitar numa tenda ou motocasa/autocaravana, normalmente em locais com infraestruturas de apoio como balneários/chuveiros, máquinas de lavar roupa, mini-mercado, posto de correios, piscinas, etc. Normalmente os parques de campismo estão divididos por lotes.</t>
    </r>
  </si>
  <si>
    <r>
      <t xml:space="preserve">Parque de motocasa / autocaravana: </t>
    </r>
    <r>
      <rPr>
        <sz val="8"/>
        <color theme="1"/>
        <rFont val="Calibri"/>
        <family val="2"/>
      </rPr>
      <t>semelhante ao parque de campismo mas dedicado principalmente a motocasas / autocaravanas, fornecendo também infraestruturas úteis como despejo de tanques de dejetos, carregamento de água em quantidade, etc.</t>
    </r>
  </si>
  <si>
    <r>
      <t xml:space="preserve">Casa de hóspedes, Bed &amp; Breakfast ou guest house: </t>
    </r>
    <r>
      <rPr>
        <sz val="8"/>
        <color rgb="FF000000"/>
        <rFont val="Calibri"/>
        <family val="2"/>
        <scheme val="minor"/>
      </rPr>
      <t>acomodação sem licença de hotel que normalmente é gerida pelo próprio dono, fornece quarto e pequeno almoço com funcionários presentes em alguns períodos do dia (e não 24 horas por dia).</t>
    </r>
  </si>
  <si>
    <r>
      <t xml:space="preserve">Hostel ou albergue: </t>
    </r>
    <r>
      <rPr>
        <sz val="8"/>
        <color theme="1"/>
        <rFont val="Calibri"/>
        <family val="2"/>
      </rPr>
      <t>acomodação que fornece cama ou beliche num dormitório partilhado e se partilha com outros hóspedes as instalações como a casa de banho/banheiro, cozinha e sala de estar. Destina-se normalmente a um público jovem.</t>
    </r>
  </si>
  <si>
    <r>
      <t xml:space="preserve">Cabana remota ou abrigo remoto: </t>
    </r>
    <r>
      <rPr>
        <sz val="8"/>
        <color theme="1"/>
        <rFont val="Calibri"/>
        <family val="2"/>
      </rPr>
      <t>edifício numa zona remota, normalmente com uma só divisão, com lareira, destinada a fornecer um abrigo temporário e acomodação.</t>
    </r>
  </si>
  <si>
    <t>veterinary</t>
  </si>
  <si>
    <r>
      <t xml:space="preserve">Veterinário: </t>
    </r>
    <r>
      <rPr>
        <sz val="8"/>
        <color theme="1"/>
        <rFont val="Calibri"/>
        <family val="2"/>
        <scheme val="minor"/>
      </rPr>
      <t>um consultório de um médico veterinário, clínica ou hospital veterinário.</t>
    </r>
  </si>
  <si>
    <t>Edif_Industrial</t>
  </si>
  <si>
    <t>Edificação industrial é aquela com funcionalidades industriais como produção, beneficiamento e/ou transformação.</t>
  </si>
  <si>
    <r>
      <t xml:space="preserve">Industrial: </t>
    </r>
    <r>
      <rPr>
        <sz val="8"/>
        <color theme="1"/>
        <rFont val="Calibri"/>
        <family val="2"/>
        <scheme val="minor"/>
      </rPr>
      <t>um edifício de uso industrial. Usar a etiqueta de armazém building=warehouse caso seja um edifício destinado a armazenagem / distribuição. Pode-se etiquetar a área envolvente com landuse=industrial e a etiqueta proposta industrial=* para descrever o tipo de atividade industrial.</t>
    </r>
  </si>
  <si>
    <t>service</t>
  </si>
  <si>
    <r>
      <t xml:space="preserve">Edifício de serviço: </t>
    </r>
    <r>
      <rPr>
        <sz val="8"/>
        <color theme="1"/>
        <rFont val="Calibri"/>
        <family val="2"/>
        <scheme val="minor"/>
      </rPr>
      <t>etiqueta genérica para edifícios que armazenem maquinaria como bombas de água ou outros líquidos, transformadores, equipamento de medição, etc. Normalmente estes edifícios não têm pessoas a trabalhar neles. Esta etiqueta serve para casos gerais, principalmente em pequenos anexos em fábricas, e devem ser utilizadas outras etiquetas específicas se aplicável.</t>
    </r>
  </si>
  <si>
    <t>chamine</t>
  </si>
  <si>
    <r>
      <t>Indica se a edificação industrial é ou possui uma chaminé.</t>
    </r>
    <r>
      <rPr>
        <b/>
        <sz val="8"/>
        <color rgb="FF000000"/>
        <rFont val="Calibri"/>
        <family val="2"/>
      </rPr>
      <t xml:space="preserve"> </t>
    </r>
  </si>
  <si>
    <t xml:space="preserve">3) Não </t>
  </si>
  <si>
    <t>slaughterhouse</t>
  </si>
  <si>
    <r>
      <t>Abatedouro -</t>
    </r>
    <r>
      <rPr>
        <sz val="8"/>
        <color theme="1"/>
        <rFont val="Calibri"/>
        <family val="2"/>
        <scheme val="minor"/>
      </rPr>
      <t xml:space="preserve"> local onde animais são abatidos.</t>
    </r>
  </si>
  <si>
    <t xml:space="preserve">5)  Comércio e reparação de veículos automotores e motocicletas e comércio e varejo de combustíveis </t>
  </si>
  <si>
    <t>scrap_yard</t>
  </si>
  <si>
    <r>
      <t>Desmontagem e sucateamento de veículos -</t>
    </r>
    <r>
      <rPr>
        <sz val="8"/>
        <color theme="1"/>
        <rFont val="Calibri"/>
        <family val="2"/>
        <scheme val="minor"/>
      </rPr>
      <t xml:space="preserve"> local onde veículos já sem uso são levados para serem desmantelados.</t>
    </r>
  </si>
  <si>
    <t>distributor</t>
  </si>
  <si>
    <r>
      <t>Um distribuidor de certos tipos de produtos</t>
    </r>
    <r>
      <rPr>
        <sz val="8"/>
        <color rgb="FF000000"/>
        <rFont val="Calibri"/>
        <family val="2"/>
        <scheme val="minor"/>
      </rPr>
      <t xml:space="preserve">. Geralmente não vende ao público. </t>
    </r>
  </si>
  <si>
    <t>brickyard</t>
  </si>
  <si>
    <r>
      <t xml:space="preserve">Olaria - </t>
    </r>
    <r>
      <rPr>
        <sz val="8"/>
        <color theme="1"/>
        <rFont val="Calibri"/>
        <family val="2"/>
        <scheme val="minor"/>
      </rPr>
      <t>fábrica de tijolos, telhas e assemelhados.</t>
    </r>
  </si>
  <si>
    <t>steelmaking</t>
  </si>
  <si>
    <r>
      <t xml:space="preserve">Siderúrgica </t>
    </r>
    <r>
      <rPr>
        <sz val="8"/>
        <color theme="1"/>
        <rFont val="Calibri"/>
        <family val="2"/>
        <scheme val="minor"/>
      </rPr>
      <t>- produz aço a partir do minério de ferro e de sucatas.</t>
    </r>
  </si>
  <si>
    <t>bakery</t>
  </si>
  <si>
    <r>
      <t xml:space="preserve">Padaria - </t>
    </r>
    <r>
      <rPr>
        <sz val="8"/>
        <color theme="1"/>
        <rFont val="Calibri"/>
        <family val="2"/>
        <scheme val="minor"/>
      </rPr>
      <t>instalação industrial que produz alimentos à base de farinha</t>
    </r>
  </si>
  <si>
    <r>
      <t xml:space="preserve">Cervejaria - </t>
    </r>
    <r>
      <rPr>
        <sz val="8"/>
        <color theme="1"/>
        <rFont val="Calibri"/>
        <family val="2"/>
        <scheme val="minor"/>
      </rPr>
      <t>produção de cerveja em grande quantidade.</t>
    </r>
  </si>
  <si>
    <t>ice_factory</t>
  </si>
  <si>
    <r>
      <t xml:space="preserve">Fábrica de gelo - </t>
    </r>
    <r>
      <rPr>
        <sz val="8"/>
        <color theme="1"/>
        <rFont val="Calibri"/>
        <family val="2"/>
        <scheme val="minor"/>
      </rPr>
      <t>um local onde o gelo é produzido e vendido (por exemplo, para barcos de pesca ou uso residencial).</t>
    </r>
  </si>
  <si>
    <t>machinery</t>
  </si>
  <si>
    <r>
      <t xml:space="preserve">Indústria de maquinaria - </t>
    </r>
    <r>
      <rPr>
        <sz val="8"/>
        <color theme="1"/>
        <rFont val="Calibri"/>
        <family val="2"/>
        <scheme val="minor"/>
      </rPr>
      <t>um local onde máquinas são construídas para outras companhias processarem materiais e produzirem bens de consumo (Veja industrial=factory).</t>
    </r>
  </si>
  <si>
    <t>Não deve ser confundido com uma usina que produz somente partes. Uma indústria de máquinas pode fazer peças por conta própria ou adquirir de terceiros.</t>
  </si>
  <si>
    <t>furniture</t>
  </si>
  <si>
    <t>Indústria moveleira</t>
  </si>
  <si>
    <t>sawmill</t>
  </si>
  <si>
    <r>
      <t xml:space="preserve">Serraria - </t>
    </r>
    <r>
      <rPr>
        <sz val="8"/>
        <color theme="1"/>
        <rFont val="Calibri"/>
        <family val="2"/>
        <scheme val="minor"/>
      </rPr>
      <t>um local onde toras são convertidas em produtos de madeira, incluindo madeira serrada e madeira compensada.</t>
    </r>
  </si>
  <si>
    <t>machine_shop</t>
  </si>
  <si>
    <r>
      <t xml:space="preserve">Usina - </t>
    </r>
    <r>
      <rPr>
        <sz val="8"/>
        <color theme="1"/>
        <rFont val="Calibri"/>
        <family val="2"/>
        <scheme val="minor"/>
      </rPr>
      <t>um local onde várias peças são usinadas para diferentes empresas.</t>
    </r>
  </si>
  <si>
    <t>aluminium_smelting</t>
  </si>
  <si>
    <r>
      <t xml:space="preserve">Indústria de fundição de alumínio </t>
    </r>
    <r>
      <rPr>
        <sz val="8"/>
        <color theme="1"/>
        <rFont val="Calibri"/>
        <family val="2"/>
        <scheme val="minor"/>
      </rPr>
      <t>- produção de alumínio.</t>
    </r>
  </si>
  <si>
    <t>factory</t>
  </si>
  <si>
    <r>
      <t xml:space="preserve">Fábrica - </t>
    </r>
    <r>
      <rPr>
        <sz val="8"/>
        <color theme="1"/>
        <rFont val="Calibri"/>
        <family val="2"/>
        <scheme val="minor"/>
      </rPr>
      <t>um lugar onde ocorrem processos fabris, não especificado de outro modo.</t>
    </r>
  </si>
  <si>
    <t>heating_station</t>
  </si>
  <si>
    <r>
      <t xml:space="preserve">Central de calefação. </t>
    </r>
    <r>
      <rPr>
        <sz val="8"/>
        <color theme="1"/>
        <rFont val="Calibri"/>
        <family val="2"/>
        <scheme val="minor"/>
      </rPr>
      <t>Veja District heating. Deve ser combinado com a etiqueta power=*.</t>
    </r>
  </si>
  <si>
    <t>Edif_Ext_Mineral</t>
  </si>
  <si>
    <t xml:space="preserve">Edificação de extrativismo mineral é aquela com funcionalidade relacionada à atividade extrativa mineral. </t>
  </si>
  <si>
    <t>Indica a divisão de atividade econômica.</t>
  </si>
  <si>
    <t>elaboração de combustíveis nucleares e produção de álcool</t>
  </si>
  <si>
    <t>oil</t>
  </si>
  <si>
    <r>
      <t>Indústria do petróleo -</t>
    </r>
    <r>
      <rPr>
        <sz val="8"/>
        <color theme="1"/>
        <rFont val="Calibri"/>
        <family val="2"/>
        <scheme val="minor"/>
      </rPr>
      <t xml:space="preserve"> inclui os processos globais da exploração, extração, refino e comércio do produtos petrolíferos.</t>
    </r>
  </si>
  <si>
    <t>Edif_Agropec_Ext_Vegetal_Pesca</t>
  </si>
  <si>
    <t xml:space="preserve">Edificação agropecuária, de extrativismo vegetal e/ou pesca é uma edificação ou construção de propriedades onde se exercem atividades de natureza agropecuária ou de extrativismo vegetal e/ou pesqueira. </t>
  </si>
  <si>
    <t xml:space="preserve">tipoEdifAgropec </t>
  </si>
  <si>
    <t xml:space="preserve">3) Apiário </t>
  </si>
  <si>
    <t xml:space="preserve">4) Aviário </t>
  </si>
  <si>
    <t xml:space="preserve">5) Curral </t>
  </si>
  <si>
    <t>cowshed</t>
  </si>
  <si>
    <r>
      <t xml:space="preserve">Estábulo (para gado bovino): </t>
    </r>
    <r>
      <rPr>
        <sz val="8"/>
        <color theme="1"/>
        <rFont val="Calibri"/>
        <family val="2"/>
        <scheme val="minor"/>
      </rPr>
      <t>um edifício para abrigar vacas encontrado normalmente em quintas agrícolas.</t>
    </r>
  </si>
  <si>
    <t>stable</t>
  </si>
  <si>
    <r>
      <t xml:space="preserve">Estábulo para cavalos, cocheira, cavalariça, estrebaria ou cavalaria: </t>
    </r>
    <r>
      <rPr>
        <sz val="8"/>
        <color theme="1"/>
        <rFont val="Calibri"/>
        <family val="2"/>
        <scheme val="minor"/>
      </rPr>
      <t>um edifício onde são guardados os cavalos.</t>
    </r>
  </si>
  <si>
    <t xml:space="preserve">6) Pocilga </t>
  </si>
  <si>
    <t xml:space="preserve">6) Edificação ou local onde são criados porcos. </t>
  </si>
  <si>
    <t>sty</t>
  </si>
  <si>
    <r>
      <t xml:space="preserve">Pocilga, chiqueiro, porqueira ou curral de porcos: </t>
    </r>
    <r>
      <rPr>
        <sz val="8"/>
        <color theme="1"/>
        <rFont val="Calibri"/>
        <family val="2"/>
        <scheme val="minor"/>
      </rPr>
      <t>um edifício onde são guardados e criados porcos, encontrando-se normalmente em fazendas/quintas.</t>
    </r>
  </si>
  <si>
    <t xml:space="preserve">7) Sede operacional de fazenda </t>
  </si>
  <si>
    <t xml:space="preserve">8) Viveiro de plantas </t>
  </si>
  <si>
    <t>greenhouse</t>
  </si>
  <si>
    <r>
      <t xml:space="preserve">Estufa: </t>
    </r>
    <r>
      <rPr>
        <sz val="8"/>
        <color theme="1"/>
        <rFont val="Calibri"/>
        <family val="2"/>
        <scheme val="minor"/>
      </rPr>
      <t>um edifício ou estrutura, normalmente de vidro ou de plástico, usada para cultivar plantas. Usar landuse=greenhouse_horticulture para demarcar toda a área à volta, incluindo reservatórios de água, edifícios, etc.</t>
    </r>
  </si>
  <si>
    <t>greenhouse_horticulture</t>
  </si>
  <si>
    <r>
      <t xml:space="preserve">Estufas ou viveiros: </t>
    </r>
    <r>
      <rPr>
        <sz val="8"/>
        <color theme="1"/>
        <rFont val="Calibri"/>
        <family val="2"/>
        <scheme val="minor"/>
      </rPr>
      <t>área utilizada para cultivo de plantas em estufas. Usar esta etiqueta em toda a área e não apenas numa estufa. Nas estufas individuais propriamente ditas deve-se usar a etiqueta building=greenhouse. Caso o cultivo das plantas seja ao ar livre deve-se usar a etiqueta landuse=plant_nursery.</t>
    </r>
  </si>
  <si>
    <t>plant_nursery</t>
  </si>
  <si>
    <r>
      <t>Viveiro ou sementeira ao ar livre</t>
    </r>
    <r>
      <rPr>
        <sz val="8"/>
        <color theme="1"/>
        <rFont val="Calibri"/>
        <family val="2"/>
        <scheme val="minor"/>
      </rPr>
      <t xml:space="preserve"> para a produção de plantas com fins comerciais. No caso de estufas hortícolas, não usar esta etiqueta mas sim a etiqueta landuse=greenhouse_horticulture.</t>
    </r>
  </si>
  <si>
    <t xml:space="preserve">9) Viveiro para aquicultura </t>
  </si>
  <si>
    <t xml:space="preserve">9) Edificação usada para a criação ou cultivo controlado de peixes, moluscos e plantas aquáticas. </t>
  </si>
  <si>
    <t xml:space="preserve">10) Outros </t>
  </si>
  <si>
    <t xml:space="preserve">10) Outro valor não listado. </t>
  </si>
  <si>
    <t>farm_auxiliary</t>
  </si>
  <si>
    <r>
      <t xml:space="preserve">Edifício auxiliar: </t>
    </r>
    <r>
      <rPr>
        <sz val="8"/>
        <color theme="1"/>
        <rFont val="Calibri"/>
        <family val="2"/>
        <scheme val="minor"/>
      </rPr>
      <t>etiqueta genérica para edifícios em fazendas/quintas em que não se sabe o tipo de edifício ou não existe uma etiqueta mais específica.</t>
    </r>
  </si>
  <si>
    <t>Posto_Combustivel</t>
  </si>
  <si>
    <r>
      <t xml:space="preserve">Edificacao: </t>
    </r>
    <r>
      <rPr>
        <sz val="8"/>
        <color rgb="FF000000"/>
        <rFont val="Calibri"/>
        <family val="2"/>
        <scheme val="minor"/>
      </rPr>
      <t>nome, geometriaAproximada, operacional, situacaoFisica, matConstr, alturaAproximada, turistica, cultura.</t>
    </r>
  </si>
  <si>
    <r>
      <t xml:space="preserve">Edif_Comerc_Serv: </t>
    </r>
    <r>
      <rPr>
        <sz val="8"/>
        <color rgb="FF000000"/>
        <rFont val="Calibri"/>
        <family val="2"/>
        <scheme val="minor"/>
      </rPr>
      <t>tipoEdifComercServ: Tipo_Edif_Comerc_Serv= “Posto de combustível”, finalidade.</t>
    </r>
  </si>
  <si>
    <r>
      <t xml:space="preserve">Classif_Econ_Administ: </t>
    </r>
    <r>
      <rPr>
        <sz val="8"/>
        <color rgb="FF000000"/>
        <rFont val="Calibri"/>
        <family val="2"/>
        <scheme val="minor"/>
      </rPr>
      <t>administracao, classeAtivEcon, divisaoAtivEcon, grupoAtivEcon e proprioAdm.</t>
    </r>
  </si>
  <si>
    <r>
      <t xml:space="preserve">Endereco_Edif: </t>
    </r>
    <r>
      <rPr>
        <sz val="8"/>
        <color rgb="FF000000"/>
        <rFont val="Calibri"/>
        <family val="2"/>
        <scheme val="minor"/>
      </rPr>
      <t>numeroSequencial, numeroMetrico, cep, pais, unidadeFederacao, municipio, bairro, logradouro, bloco, numeroPavimentos</t>
    </r>
    <r>
      <rPr>
        <b/>
        <sz val="8"/>
        <color rgb="FF000000"/>
        <rFont val="Calibri"/>
        <family val="2"/>
        <scheme val="minor"/>
      </rPr>
      <t>.</t>
    </r>
  </si>
  <si>
    <t>Posto de combustível é o local onde são feitos os abastecimentos de combustíveis aos veículos e embarcações que trafegam por uma via de transporte.</t>
  </si>
  <si>
    <t>fuel</t>
  </si>
  <si>
    <r>
      <t>Posto de abastecimento, posto de serviço</t>
    </r>
    <r>
      <rPr>
        <sz val="8"/>
        <color theme="1"/>
        <rFont val="Calibri"/>
        <family val="2"/>
        <scheme val="minor"/>
      </rPr>
      <t xml:space="preserve"> ou </t>
    </r>
    <r>
      <rPr>
        <b/>
        <sz val="8"/>
        <color theme="1"/>
        <rFont val="Calibri"/>
        <family val="2"/>
        <scheme val="minor"/>
      </rPr>
      <t>posto de combustível</t>
    </r>
    <r>
      <rPr>
        <sz val="8"/>
        <color theme="1"/>
        <rFont val="Calibri"/>
        <family val="2"/>
        <scheme val="minor"/>
      </rPr>
      <t>: local para abastecimento de viaturas terrestres com combustível como gasolina, gasóleo, GPL, biogás, etc.</t>
    </r>
  </si>
  <si>
    <t xml:space="preserve">finalidade </t>
  </si>
  <si>
    <t xml:space="preserve">Indica a finalidade da edificação. </t>
  </si>
  <si>
    <t>(mas pode ser inferido com base no atributo tipoEdifComercServ)</t>
  </si>
  <si>
    <t xml:space="preserve">2) Comercial </t>
  </si>
  <si>
    <t xml:space="preserve">2)  Comercialização de bens. </t>
  </si>
  <si>
    <t xml:space="preserve">3) Residencial </t>
  </si>
  <si>
    <t xml:space="preserve">3) Moradia. </t>
  </si>
  <si>
    <t xml:space="preserve">4) Serviço </t>
  </si>
  <si>
    <t xml:space="preserve">4) Prestação de serviços. </t>
  </si>
  <si>
    <t xml:space="preserve">5) Outros </t>
  </si>
  <si>
    <t xml:space="preserve">5) Outro valor não listado. </t>
  </si>
  <si>
    <t>Edif_Ensino</t>
  </si>
  <si>
    <t>Edificação de ensino é aquela cujas atividades estão relacionadas à formação e/ou aperfeiçoamento e/ou pesquisa de cunho educacional.</t>
  </si>
  <si>
    <t>school</t>
  </si>
  <si>
    <r>
      <t>Escola</t>
    </r>
    <r>
      <rPr>
        <sz val="8"/>
        <color theme="1"/>
        <rFont val="Calibri"/>
        <family val="2"/>
        <scheme val="minor"/>
      </rPr>
      <t>: para quaisquer edifício escolar. Edifícios para usos específicos como pavilhões esportivos/desportivos, etc. devem ser marcados com outras etiquetas específicas. Usar amenity=school para o perímetro do terreno da escola.</t>
    </r>
  </si>
  <si>
    <t>kindergarten</t>
  </si>
  <si>
    <r>
      <t>Creche, jardim de infância, jardim infantil, infantário, pré-escolar</t>
    </r>
    <r>
      <rPr>
        <sz val="8"/>
        <color theme="1"/>
        <rFont val="Calibri"/>
        <family val="2"/>
        <scheme val="minor"/>
      </rPr>
      <t>: todo e qualquer estabelecimento de educação, normalmente para crianças entre os 0 e os 6 anos, na fase pré-escolar. Para instituições que funcionam como creche e ensino fundamental, use amenity=school.</t>
    </r>
  </si>
  <si>
    <r>
      <t xml:space="preserve">Para qualquer edifício genérico de </t>
    </r>
    <r>
      <rPr>
        <b/>
        <sz val="8"/>
        <color theme="1"/>
        <rFont val="Calibri"/>
        <family val="2"/>
      </rPr>
      <t>jardim de infância</t>
    </r>
    <r>
      <rPr>
        <sz val="8"/>
        <color theme="1"/>
        <rFont val="Calibri"/>
        <family val="2"/>
      </rPr>
      <t>. Edifícios para usos específicos (pavilhões esportivos etc.) devem ser marcados para sua finalidade. Use amenity=kindergarten para o perímetro do jardim de infância.</t>
    </r>
  </si>
  <si>
    <t>university</t>
  </si>
  <si>
    <r>
      <t>Universidade</t>
    </r>
    <r>
      <rPr>
        <sz val="8"/>
        <color theme="1"/>
        <rFont val="Calibri"/>
        <family val="2"/>
        <scheme val="minor"/>
      </rPr>
      <t>: instituição de ensino superior, privado ou público. Podem ter várias designações: universidade, faculdade, escola superior, centro universitário(Brasil), politécnico, instituto politécnico, instituto(Portugal), instituto universitário(Portugal), colégio (caso lecione o nível superior), academia e outras instituições que fornecem cursos de graduação ou mais avançados.</t>
    </r>
  </si>
  <si>
    <r>
      <t xml:space="preserve">Universidade, faculdade, escola superior, centro universitário(Brasil), politécnico, instituto politécnico, instituto(Portugal), instituto universitário(Portugal), colégio (caso lecione o nível superior), academia ou outras instituições de ensino superior. </t>
    </r>
    <r>
      <rPr>
        <sz val="8"/>
        <color theme="1"/>
        <rFont val="Calibri"/>
        <family val="2"/>
        <scheme val="minor"/>
      </rPr>
      <t>Usar amenity=university para a área da universidade inteira.</t>
    </r>
  </si>
  <si>
    <r>
      <t>Escola</t>
    </r>
    <r>
      <rPr>
        <sz val="8"/>
        <color theme="1"/>
        <rFont val="Calibri"/>
        <family val="2"/>
        <scheme val="minor"/>
      </rPr>
      <t>: local onde se leciona o ensino obrigatório (depois do pré-escolar facultativo), desde o nível básico até ao nível secundário, mas não necessariamente ambos os níveis. Normalmente para as idades entre os 6 e os 18 anos. Esta etiqueta não deve ser aplicada em estabelecimentos de ensino superior como universidades ou equivalentes. Pode ser de propriedade privada ou pública. Em Portugal, por raízes históricas alguns destes estabelecimentos chamam-se "liceu".</t>
    </r>
  </si>
  <si>
    <t>college</t>
  </si>
  <si>
    <r>
      <t xml:space="preserve">Esta etiqueta tem sido aplicada para </t>
    </r>
    <r>
      <rPr>
        <b/>
        <sz val="8"/>
        <color theme="1"/>
        <rFont val="Calibri"/>
        <family val="2"/>
        <scheme val="minor"/>
      </rPr>
      <t>instituições de ensino</t>
    </r>
    <r>
      <rPr>
        <sz val="8"/>
        <color theme="1"/>
        <rFont val="Calibri"/>
        <family val="2"/>
        <scheme val="minor"/>
      </rPr>
      <t xml:space="preserve"> diferentes:</t>
    </r>
  </si>
  <si>
    <t>No Reino Unido, Irlanda e Austrália: cursos técnicos e outras instituições de ensino pós-secundário/médio que não fornecem cursos de graduação, mas sim mais propriamente cursos de formação contínua, ou cursos de formação profissional. Aparentemente esta etiqueta é de difícil adaptação a outros países. Ver as páginas em inglês Further education, Continuing education e Tag:amenity=college.</t>
  </si>
  <si>
    <r>
      <t xml:space="preserve">Em países lusófonos: nos chamados colégios, </t>
    </r>
    <r>
      <rPr>
        <b/>
        <sz val="8"/>
        <color theme="1"/>
        <rFont val="Calibri"/>
        <family val="2"/>
        <scheme val="minor"/>
      </rPr>
      <t>instituições privadas do ensino médio (Brasil)</t>
    </r>
    <r>
      <rPr>
        <sz val="8"/>
        <color theme="1"/>
        <rFont val="Calibri"/>
        <family val="2"/>
        <scheme val="minor"/>
      </rPr>
      <t xml:space="preserve"> ou ensino básico e/ou secundário ou mesmo superior (Portugal), do tipo internato ou externato. Ainda não existe discussão e consenso da comunidade em geral do OpenStreetMap para definir com exatidão esta etiqueta e como deve ser aplicada a outros países.</t>
    </r>
  </si>
  <si>
    <t>driving_school</t>
  </si>
  <si>
    <r>
      <t xml:space="preserve">Centro de Formação de Condutores </t>
    </r>
    <r>
      <rPr>
        <sz val="8"/>
        <color theme="1"/>
        <rFont val="Calibri"/>
        <family val="2"/>
        <scheme val="minor"/>
      </rPr>
      <t xml:space="preserve">(Brasil), autoescola(Brasil) ou escola de condução(Portugal): onde as pessoas aprendem o código da estrada e a conduzir veículos. </t>
    </r>
    <r>
      <rPr>
        <b/>
        <sz val="8"/>
        <color rgb="FFFF0000"/>
        <rFont val="Calibri"/>
        <family val="2"/>
        <scheme val="minor"/>
      </rPr>
      <t>CONSULTA CNAE SUBCLASSES IBGE</t>
    </r>
  </si>
  <si>
    <t>language_school</t>
  </si>
  <si>
    <r>
      <t>Escola de idiomas</t>
    </r>
    <r>
      <rPr>
        <sz val="8"/>
        <color theme="1"/>
        <rFont val="Calibri"/>
        <family val="2"/>
        <scheme val="minor"/>
      </rPr>
      <t xml:space="preserve"> ou </t>
    </r>
    <r>
      <rPr>
        <b/>
        <sz val="8"/>
        <color theme="1"/>
        <rFont val="Calibri"/>
        <family val="2"/>
        <scheme val="minor"/>
      </rPr>
      <t>escola de línguas</t>
    </r>
    <r>
      <rPr>
        <sz val="8"/>
        <color theme="1"/>
        <rFont val="Calibri"/>
        <family val="2"/>
        <scheme val="minor"/>
      </rPr>
      <t>: instituição dedicada ao ensino de uma língua estrangeira. São normalmente de cariz privado e não estão incluídas no ensino obrigatório, sendo uma formação complementar.</t>
    </r>
  </si>
  <si>
    <t>music_school</t>
  </si>
  <si>
    <r>
      <t xml:space="preserve">Escola ou conservatório de música: </t>
    </r>
    <r>
      <rPr>
        <sz val="8"/>
        <color theme="1"/>
        <rFont val="Calibri"/>
        <family val="2"/>
        <scheme val="minor"/>
      </rPr>
      <t>instituição dedicada ao ensino de música, canto ou outras áreas relacionadas</t>
    </r>
  </si>
  <si>
    <r>
      <t xml:space="preserve">Para qualquer edifício genérico de </t>
    </r>
    <r>
      <rPr>
        <b/>
        <sz val="8"/>
        <color theme="1"/>
        <rFont val="Calibri"/>
        <family val="2"/>
        <scheme val="minor"/>
      </rPr>
      <t>jardim de infância</t>
    </r>
    <r>
      <rPr>
        <sz val="8"/>
        <color theme="1"/>
        <rFont val="Calibri"/>
        <family val="2"/>
        <scheme val="minor"/>
      </rPr>
      <t>. Edifícios para usos específicos (pavilhões esportivos etc.) devem ser marcados para sua finalidade. Use amenity=kindergarten para o perímetro do jardim de infância.</t>
    </r>
  </si>
  <si>
    <t>Edif_Desenv_Social</t>
  </si>
  <si>
    <r>
      <t xml:space="preserve">Endereco_Edif: numeroSequencial, </t>
    </r>
    <r>
      <rPr>
        <sz val="8"/>
        <color rgb="FF000000"/>
        <rFont val="Calibri"/>
        <family val="2"/>
        <scheme val="minor"/>
      </rPr>
      <t>numeroMetrico, cep, pais, unidadeFederacao, municipio, bairro, logradouro, bloco, numeroPavimentos.</t>
    </r>
  </si>
  <si>
    <r>
      <t xml:space="preserve">Atributos associados à classe convencional Equip_Desenv_Social: </t>
    </r>
    <r>
      <rPr>
        <sz val="8"/>
        <color rgb="FF000000"/>
        <rFont val="Calibri"/>
        <family val="2"/>
        <scheme val="minor"/>
      </rPr>
      <t>sigla, codEquipDesenvSocial, tipoEquipDesenvSocial, localizacaoEquipDesenvSocial.</t>
    </r>
  </si>
  <si>
    <t xml:space="preserve">Edificação de desenvolvimento social é aquela cujas atividades estão relacionadas ao atendimento de públicos e prestação de serviços das políticas de desenvolvimento social, mais especificamente de assistência social, segurança alimentar, transferência de renda e inclusão produtiva. </t>
  </si>
  <si>
    <t>social_facility</t>
  </si>
  <si>
    <r>
      <t>Instituição de serviços sociais</t>
    </r>
    <r>
      <rPr>
        <sz val="8"/>
        <color theme="1"/>
        <rFont val="Calibri"/>
        <family val="2"/>
        <scheme val="minor"/>
      </rPr>
      <t>: etiqueta genérica para uma instituição pública ou privada (associação, fundação ou empresa por exemplo) que presta serviços sociais. Estão abrangidas por esta etiqueta instituições como as de recuperação de toxicodependentes, formação para deficientes, abrigo para os sem-teto/sem-abrigo, etc. Esta etiqueta genérica deve ser utilizada para casos em que não estejam abrangidos por outras etiquetas.</t>
    </r>
  </si>
  <si>
    <t>USAR NAS 2 CLASSES</t>
  </si>
  <si>
    <t>USAR AS 2 ETIQUETAS</t>
  </si>
  <si>
    <t>Equip_Desenv_Social</t>
  </si>
  <si>
    <t xml:space="preserve">Equipamento de desenvolvimento social é uma instalação ou construção cujas atividades estão relacionadas ao atendimento de públicos e prestação de serviços das políticas de desenvolvimento social, mais especificamente de assistência social, segurança alimentar, transferência de renda e inclusão produtiva. </t>
  </si>
  <si>
    <t>Tipo_Equip_Desenv_Social</t>
  </si>
  <si>
    <t>Indica o tipo de equipamento social de desenvolvimento social.</t>
  </si>
  <si>
    <t xml:space="preserve">2) Banco de Alimentos </t>
  </si>
  <si>
    <t xml:space="preserve">2)Equipamentos Públicos de Alimentação e Nutrição destinados a arrecadar, selecionar, processar, armazenar e distribuir gêneros alimentícios arrecadados por meio de doações junto à rede varejista e/ou adquiridos da agricultura familiar por meio de programas governamentais. </t>
  </si>
  <si>
    <t>food_bank</t>
  </si>
  <si>
    <r>
      <t xml:space="preserve">Banco de Alimentos: </t>
    </r>
    <r>
      <rPr>
        <sz val="8"/>
        <color theme="1"/>
        <rFont val="Calibri"/>
        <family val="2"/>
        <scheme val="minor"/>
      </rPr>
      <t>Uma instalação não residencial que distribui alimentos, usualmente para os pobres, gratuitamente ou vendido abaixo do preço de mercado. Se a instituição serve apenas alimentos preparados, use social_facility=soup_kitchen.</t>
    </r>
  </si>
  <si>
    <t xml:space="preserve">3) Barragem calçadão </t>
  </si>
  <si>
    <t xml:space="preserve">3) Capta a água de chuva por meio de um calçadão de cimento de 200 m², construído sobre o solo. Com essa área do calçadão, 300 mm de chuva são suficientes para encher a cisterna, que tem capacidade para 52 mil litros. Por meio de canos, a chuva que cai no calçadão escoa para a cisterna, construída na parte mais baixa do terreno e próxima à área de produção. </t>
  </si>
  <si>
    <t xml:space="preserve">4) Bolsa Verde </t>
  </si>
  <si>
    <t xml:space="preserve">4) O Programa Bolsa Verde é coordenado pelo Ministério do Meio Ambiente (MMA) e faz parte do Plano Brasil sem Miséria. Tem por objetivo incentivar a conservação do meio ambiente e a melhoria das condições de vida e a elevação da renda da população em  situação de extrema pobreza. </t>
  </si>
  <si>
    <t xml:space="preserve">5) Centro de Convivência </t>
  </si>
  <si>
    <t xml:space="preserve">5) O Centro de Convivência (para crianças, adolescentes, jovens e/ou idosos) é o local destinado à permanência diurna dos usuários, onde são desenvolvidas atividades físicas, laborativas, recreativas, culturais, associativas e de educação para a cidadania. </t>
  </si>
  <si>
    <t xml:space="preserve">6) CENTRO POP </t>
  </si>
  <si>
    <t xml:space="preserve">6) Centro de Referência Especializado para População em Situação de Rua é a unidade pública e estatal, de referência e atendimento especializado à população adulta em situação de rua, no âmbito da Proteção Social Especial de Média Complexidade do SUAS. </t>
  </si>
  <si>
    <t xml:space="preserve">7) Centro-dia </t>
  </si>
  <si>
    <t xml:space="preserve">7) Instituição especializada para abrigar o serviço de proteção social especial para pessoas com deficiência, idosas e suas famílias, na qual o usuário pode permanecer durante 8 horas por dia, de acordo com as suas necessidades, onde são prestados serviços de atenção à saúde, fisioterapia, apoio psicológico, atividades ocupacionais, lazer e outros. O funcionamento do centro é preferencialmente diurno. </t>
  </si>
  <si>
    <t>day_care</t>
  </si>
  <si>
    <r>
      <t>Centro de Cuidados Diário:</t>
    </r>
    <r>
      <rPr>
        <b/>
        <sz val="11"/>
        <color theme="1"/>
        <rFont val="Calibri"/>
        <family val="2"/>
        <scheme val="minor"/>
      </rPr>
      <t xml:space="preserve"> </t>
    </r>
    <r>
      <rPr>
        <sz val="8"/>
        <color theme="1"/>
        <rFont val="Calibri"/>
        <family val="2"/>
        <scheme val="minor"/>
      </rPr>
      <t>Uma instalação não residencial que fornece serviços de enfermagem diariamente para pessoas com necessidades específicas (idosos, deficientes). É similar a uma casa lar ou lar de idosos, entretanto, os usuários passam a noite com suas famílias e não na instituição.</t>
    </r>
  </si>
  <si>
    <t xml:space="preserve">8) Cisterna de placa </t>
  </si>
  <si>
    <t xml:space="preserve">8) Tecnologia popular para a captação de água da chuva, onde a água que escorre do telhado da casa é captada pelas calhas e cai direto na cisterna, onde é armazenada. Com capacidade para 16 mil litros de água, a cisterna supre a necessidade de consumo de uma família de cinco pessoas por um período de estiagem de oito meses. </t>
  </si>
  <si>
    <t xml:space="preserve">9) Cisterna de polietileno </t>
  </si>
  <si>
    <t xml:space="preserve">9) Cisternas de polietileno, uma tecnologia consolidada internacionalmente, sendo utilizada há mais de 20 anos em países com temperaturas semelhantes ou até mais críticas que as encontradas no semiárido brasileiro. </t>
  </si>
  <si>
    <t xml:space="preserve">10) Cisterna subterrânea </t>
  </si>
  <si>
    <t xml:space="preserve">10) Tem capacidade para acumular 52 mil litros e é construída dentro da terra, ficando somente a cobertura de forma cônica acima da superfície. Quando chove, a água escorre pela terra e antes de cair para a cisterna passa por duas ou três pequenas caixas, uma seguida da outra, que são os decantadores. </t>
  </si>
  <si>
    <t xml:space="preserve">11) Cozinha Comunitária </t>
  </si>
  <si>
    <t>11) Equipamentos públicos de alimentação e nutrição instalados em regiões socialmente vulneráveis, destinados à preparação e oferta de refeições saudáveis a preços acessíveis às populações em situação de vulnerabilidade social e insegurança alimentar.</t>
  </si>
  <si>
    <t>soup_kitchen</t>
  </si>
  <si>
    <r>
      <t xml:space="preserve">Restaurante Popular: </t>
    </r>
    <r>
      <rPr>
        <sz val="8"/>
        <color theme="1"/>
        <rFont val="Calibri"/>
        <family val="2"/>
        <scheme val="minor"/>
      </rPr>
      <t>Uma instalação não residencial que fornece alimentos preparados, usualmente para os pobres, gratuitamente ou vendido abaixo do preço de mercado.</t>
    </r>
  </si>
  <si>
    <t xml:space="preserve">12) CRAS </t>
  </si>
  <si>
    <t xml:space="preserve">12) Unidade pública estatal descentralizada da Política Nacional de Assistência Social (PNAS). O CRAS atua como a principal porta de entrada do Sistema Único de Assistência Social (Suas), dada sua capilaridade nos territórios e é responsável pela organização e oferta de serviços da Proteção Social Básica nas áreas de vulnerabilidade e risco social. </t>
  </si>
  <si>
    <t>outreach</t>
  </si>
  <si>
    <r>
      <t>Centro de Assistencia</t>
    </r>
    <r>
      <rPr>
        <sz val="8"/>
        <color theme="1"/>
        <rFont val="Calibri"/>
        <family val="2"/>
        <scheme val="minor"/>
      </rPr>
      <t>: Uma instalação não residencial que oferece serviços de bem-estar social, como advocacia, aconselhamento, encaminhamento profissional, encaminhamento habitacional, programas de bem-estar, e atividades de lazer. Por exemplo, um CRAS.</t>
    </r>
  </si>
  <si>
    <t xml:space="preserve">13) CREAS </t>
  </si>
  <si>
    <t xml:space="preserve">13) Unidade pública estatal de abrangência municipal ou regional destinada à prestação de serviços especializados e continuados, gratuitamente, a famílias e indivíduos em situação de risco pessoal ou social, por violação de direitos. </t>
  </si>
  <si>
    <t xml:space="preserve">14) PAA </t>
  </si>
  <si>
    <t xml:space="preserve">14) Uma ação conjunta do MDS(SESAN) e MDA. O PAA compra alimentos da agricultura familiar para doações e para a formação de estoques, contribuindo para segurança alimentar e o fortalecimento da agricultura familiar. </t>
  </si>
  <si>
    <t xml:space="preserve">15) PRONAF </t>
  </si>
  <si>
    <t xml:space="preserve">15) Programa Nacional de Fortalecimento da Agricultura Familiar financia projetos individuais ou coletivos, que gerem renda aos agricultores familiares e assentados da reforma agrária. </t>
  </si>
  <si>
    <t xml:space="preserve">16) PRONATEC </t>
  </si>
  <si>
    <t xml:space="preserve">16) O Programa Nacional de Acesso ao Ensino Técnico e Emprego (PRONATEC) é um conjunto de ações com o objetivo de ampliar a oferta de cursos de educação profissional e tecnológica. Melhorando as condições de inserção no mundo do trabalho. </t>
  </si>
  <si>
    <t xml:space="preserve">17) Restaurante popular </t>
  </si>
  <si>
    <t xml:space="preserve">17) Equipamentos públicos de alimentação e nutrição, destinados ao preparo de refeições saudáveis, variadas e saborosas, que são vendidas a preços acessíveis, de forma a garantir aos trabalhadores urbanos e à população em situação de vulnerabilidade social o Direito Humano à Alimentação Adequada. </t>
  </si>
  <si>
    <t xml:space="preserve">18) Unidade de Acolhimento </t>
  </si>
  <si>
    <t xml:space="preserve">para mulheres vítimas de </t>
  </si>
  <si>
    <t xml:space="preserve">violência </t>
  </si>
  <si>
    <t xml:space="preserve">18) Unidades de Acolhimento voltadas ao acolhimento de mulheres, acompanhadas ou não de seus filhos, em situação de risco de morte ou ameaças em razão da violência doméstica e familiar, causadora de lesão, sofrimento físico, sexual, psicológico ou dano moral. </t>
  </si>
  <si>
    <t xml:space="preserve">19) Unidade de Acolhimento para pessoas em situação de rua </t>
  </si>
  <si>
    <t xml:space="preserve">19) Unidades de Acolhimento voltadas ao acolhimento de indivíduos adultos ou grupos familiares em situação de rua e desabrigo por abandono, migração e ausência de residência ou pessoas em trânsito e sem condições de auto sustento. </t>
  </si>
  <si>
    <r>
      <t xml:space="preserve">Uma instituição que fornece instalações temporárias </t>
    </r>
    <r>
      <rPr>
        <sz val="8"/>
        <color theme="1"/>
        <rFont val="Calibri"/>
        <family val="2"/>
        <scheme val="minor"/>
      </rPr>
      <t>para dormir ou refúgio da exposição ao entorno. Por exemplo, um abrigo a pessoas sem-teto.</t>
    </r>
  </si>
  <si>
    <t xml:space="preserve">20) Unidades de Acolhimento para crianças e adolescentes </t>
  </si>
  <si>
    <t xml:space="preserve">20) Orfanato é o estabelecimento de assistência social no qual os menores órfãos são recolhidos e recebem cuidados pessoais, médicos e educacionais. Pode ser administrado tanto pela administração pública ou privada. </t>
  </si>
  <si>
    <t>group_home</t>
  </si>
  <si>
    <r>
      <t>Casa Lar:</t>
    </r>
    <r>
      <rPr>
        <sz val="8"/>
        <color theme="1"/>
        <rFont val="Calibri"/>
        <family val="2"/>
        <scheme val="minor"/>
      </rPr>
      <t xml:space="preserve"> é uma residência organizada ao redor de um determinado grupo demográfico que disponibiliza serviços médicos e sociais, como atividades de lazer ou refeições, e alguma forma de supervisão. Exemplos </t>
    </r>
    <r>
      <rPr>
        <b/>
        <sz val="8"/>
        <color theme="1"/>
        <rFont val="Calibri"/>
        <family val="2"/>
        <scheme val="minor"/>
      </rPr>
      <t>incluem casas de retiro para idosos, residências para crianças e adolescentes que não podem viver com suas famílias, casas de passagem para pessoas com vícios ou menores em conflito com a lei e orfanatos</t>
    </r>
    <r>
      <rPr>
        <sz val="8"/>
        <color theme="1"/>
        <rFont val="Calibri"/>
        <family val="2"/>
        <scheme val="minor"/>
      </rPr>
      <t>. Pode-se adicionar a etiqueta capacity=* para indicar a capacidade de atendimento da instituição.</t>
    </r>
  </si>
  <si>
    <t xml:space="preserve">21) Unidades de Acolhimento para crianças e adolescentes (casa de passagem) </t>
  </si>
  <si>
    <t xml:space="preserve">21) É um Serviço de Acolhimento Institucional acolhe provisoriamente, crianças e adolescentes em situação de risco social proporcionando-lhes o suprimento de suas necessidades básicas, tais como: alimentação, higiene, atendimento à saúde e lazer. </t>
  </si>
  <si>
    <t>ambulatory_care</t>
  </si>
  <si>
    <r>
      <t xml:space="preserve">Cuidados Ambulatoriais: </t>
    </r>
    <r>
      <rPr>
        <sz val="8"/>
        <color theme="1"/>
        <rFont val="Calibri"/>
        <family val="2"/>
        <scheme val="minor"/>
      </rPr>
      <t>Uma instalação não residencial que oferece suporte as necessidades de vida daqueles que não podem se sustentar totalmente.</t>
    </r>
  </si>
  <si>
    <t xml:space="preserve">22) Unidades de Acolhimento </t>
  </si>
  <si>
    <t xml:space="preserve">para idosos </t>
  </si>
  <si>
    <t xml:space="preserve">22) É um estabelecimento para abrigo, sustento ou educação de pessoas com dificuldades </t>
  </si>
  <si>
    <t xml:space="preserve">de se manter. Como dependentes químicos, idosos ou órfãos. Os asilos para idosos também podem ser designados por outros nomes, como casa de repouso, clínica geriátrica e ancionato. </t>
  </si>
  <si>
    <t>nursing_home</t>
  </si>
  <si>
    <t>Asilo, casa de repouso, clínica geriátrica, lar de terceira idade ou ancionato com cuidado médico permanente: uma casa para pessoas com deficiência mental e/ou física ou para idosos que necessitam de cuidados permanentes. Ver também social_facility=*. Esta etiqueta só deve ser aplicada em locais que disponibilizem cuidados médicos permanentes prestados por enfermeiros ou equivalentes.</t>
  </si>
  <si>
    <r>
      <t xml:space="preserve">Lar de idosos </t>
    </r>
    <r>
      <rPr>
        <sz val="8"/>
        <color theme="1"/>
        <rFont val="Calibri"/>
        <family val="2"/>
        <scheme val="minor"/>
      </rPr>
      <t>é uma instalação que fornece cuidado permanente a pessoas idosas, 24 horas por dia, bem como serviços médicos e sociais, apoiando os residentes com atividades elementares da vida diária. Os residentes podem incluir idosos ou pessoas gravemente doentes, com deficiência física e mental.</t>
    </r>
  </si>
  <si>
    <r>
      <t xml:space="preserve">Uma casa lar </t>
    </r>
    <r>
      <rPr>
        <sz val="8"/>
        <color theme="1"/>
        <rFont val="Calibri"/>
        <family val="2"/>
        <scheme val="minor"/>
      </rPr>
      <t xml:space="preserve">é uma residência organizada ao redor de um determinado grupo demográfico que disponibiliza serviços médicos e sociais, como atividades de lazer ou refeições, e alguma forma de supervisão. Exemplos </t>
    </r>
    <r>
      <rPr>
        <b/>
        <sz val="8"/>
        <color theme="1"/>
        <rFont val="Calibri"/>
        <family val="2"/>
        <scheme val="minor"/>
      </rPr>
      <t>incluem casas de retiro para idosos, residências para crianças e adolescentes que não podem viver com suas famílias, casas de passagem para pessoas com vícios ou menores em conflito com a lei e orfanatos</t>
    </r>
    <r>
      <rPr>
        <sz val="8"/>
        <color theme="1"/>
        <rFont val="Calibri"/>
        <family val="2"/>
        <scheme val="minor"/>
      </rPr>
      <t>. Pode-se adicionar a etiqueta capacity=* para indicar a capacidade de atendimento da instituição.</t>
    </r>
  </si>
  <si>
    <t>assisted_living</t>
  </si>
  <si>
    <r>
      <t>Centro de Vida Assistida</t>
    </r>
    <r>
      <rPr>
        <sz val="8"/>
        <color theme="1"/>
        <rFont val="Calibri"/>
        <family val="2"/>
        <scheme val="minor"/>
      </rPr>
      <t xml:space="preserve"> é uma instalação residencial semelhante uma casa lar, mas aqui os usuários são mais independentes (por exemplo, possuem apartamentos próprios). Geralmente é concebido para pessoas com deficiências "leves". Por exemplo, casa de assistência residencial para pessoas idosas, muitas vezes com uma enfermeira disponível solicitada por um botão de emergência instalado.</t>
    </r>
  </si>
  <si>
    <t xml:space="preserve">23) Outros </t>
  </si>
  <si>
    <t xml:space="preserve">23) Outros valores. </t>
  </si>
  <si>
    <t>baby_hatch</t>
  </si>
  <si>
    <r>
      <t xml:space="preserve">Roda dos expostos ou roda dos enjeitados: </t>
    </r>
    <r>
      <rPr>
        <sz val="8"/>
        <color theme="1"/>
        <rFont val="Calibri"/>
        <family val="2"/>
        <scheme val="minor"/>
      </rPr>
      <t>um local ou instituição onde se pode soltar/deixar um bebê anonimamente para adopção.</t>
    </r>
  </si>
  <si>
    <r>
      <t>Centro de Vida Assistida</t>
    </r>
    <r>
      <rPr>
        <sz val="8"/>
        <color theme="1"/>
        <rFont val="Calibri"/>
        <family val="2"/>
        <scheme val="minor"/>
      </rPr>
      <t xml:space="preserve">  é uma instalação residencial semelhante uma casa lar, mas aqui os usuários são mais independentes (por exemplo, possuem apartamentos próprios). Geralmente é concebido para pessoas com deficiências "leves". Por exemplo, casa de assistência residencial para pessoas idosas, muitas vezes com uma enfermeira disponível solicitada por um botão de emergência instalado.</t>
    </r>
  </si>
  <si>
    <t>workshop</t>
  </si>
  <si>
    <r>
      <t>Oficina</t>
    </r>
    <r>
      <rPr>
        <sz val="8"/>
        <color theme="1"/>
        <rFont val="Calibri"/>
        <family val="2"/>
        <scheme val="minor"/>
      </rPr>
      <t>: Uma instalação de trabalho não residencial que emprega principalmente pessoas com deficiências. Também podem incluir oficinas para reabilitação ou para jovens infratores.</t>
    </r>
  </si>
  <si>
    <t>clothing_bank</t>
  </si>
  <si>
    <r>
      <t xml:space="preserve">Banco de Roupas: </t>
    </r>
    <r>
      <rPr>
        <sz val="8"/>
        <color theme="1"/>
        <rFont val="Calibri"/>
        <family val="2"/>
        <scheme val="minor"/>
      </rPr>
      <t>Uma instalação não residencial que distribui roupas (geralmente usadas e doadas) para os pobres ou em emergências, de forma gratuita ou abaixo do preço de mercado. Isto é diferente de brechós e bazares regulares. Use shop=second_hand para brechós e shop=charity para bazares.</t>
    </r>
  </si>
  <si>
    <t>dairy_kitchen</t>
  </si>
  <si>
    <r>
      <t>Banco de laticínios</t>
    </r>
    <r>
      <rPr>
        <sz val="8"/>
        <color theme="1"/>
        <rFont val="Calibri"/>
        <family val="2"/>
        <scheme val="minor"/>
      </rPr>
      <t>: facilidade social nos países da antiga URSS que fornece gratuitamente laticínios para certos grupos de pessoas, definidos por regulações locais. Geralmente incluem recém-nascidos, grávidas, lactantes e mães e bebês. Se a instituição também vende os laticínios é provável que também deva receber shop=dairy.</t>
    </r>
  </si>
  <si>
    <t>Edif_Saude</t>
  </si>
  <si>
    <r>
      <t>Edificacao:</t>
    </r>
    <r>
      <rPr>
        <sz val="8"/>
        <color rgb="FF000000"/>
        <rFont val="Calibri"/>
        <family val="2"/>
        <scheme val="minor"/>
      </rPr>
      <t xml:space="preserve"> nome, geometriaAproximada, operacional, situacaoFisica, matConstr, alturaAproximada, turistica, cultura.</t>
    </r>
  </si>
  <si>
    <r>
      <t>Classif_Econ_Administ:</t>
    </r>
    <r>
      <rPr>
        <sz val="8"/>
        <color rgb="FF000000"/>
        <rFont val="Calibri"/>
        <family val="2"/>
        <scheme val="minor"/>
      </rPr>
      <t xml:space="preserve"> administracao, classeAtivEcon, divisaoAtivEcon, grupoAtivEcon e proprioAdm.</t>
    </r>
  </si>
  <si>
    <r>
      <t>Endereco_Edif:</t>
    </r>
    <r>
      <rPr>
        <sz val="8"/>
        <color rgb="FF000000"/>
        <rFont val="Calibri"/>
        <family val="2"/>
        <scheme val="minor"/>
      </rPr>
      <t xml:space="preserve"> numeroSequencial, numeroMetrico, cep, pais, unidadeFederacao, municipio, bairro, logradouro, bloco, numeroPavimentos.</t>
    </r>
  </si>
  <si>
    <t xml:space="preserve">Edificação de saúde é aquela cujas atividades estão relacionadas ao atendimento médico e/ou pesquisa no campo de saúde. </t>
  </si>
  <si>
    <t>clinic</t>
  </si>
  <si>
    <r>
      <t xml:space="preserve">Clínica, poli-clínica, centro de saúde(PT), unidade de saúde(PT), unidade de saúde familiar(PT), posto médico, posto de saúde, unidade local de saúde(PT), centro médico(BR): </t>
    </r>
    <r>
      <rPr>
        <sz val="8"/>
        <color theme="1"/>
        <rFont val="Calibri"/>
        <family val="2"/>
        <scheme val="minor"/>
      </rPr>
      <t>instituições de média dimensão (não hospitais) que prestam serviços de saúde primários</t>
    </r>
    <r>
      <rPr>
        <b/>
        <sz val="8"/>
        <color theme="1"/>
        <rFont val="Calibri"/>
        <family val="2"/>
        <scheme val="minor"/>
      </rPr>
      <t>.</t>
    </r>
  </si>
  <si>
    <t>dentist</t>
  </si>
  <si>
    <r>
      <t xml:space="preserve">Dentista: </t>
    </r>
    <r>
      <rPr>
        <sz val="8"/>
        <color theme="1"/>
        <rFont val="Calibri"/>
        <family val="2"/>
        <scheme val="minor"/>
      </rPr>
      <t>um consultório de dentista.</t>
    </r>
  </si>
  <si>
    <t>doctors</t>
  </si>
  <si>
    <r>
      <t xml:space="preserve">Médico: </t>
    </r>
    <r>
      <rPr>
        <sz val="8"/>
        <color theme="1"/>
        <rFont val="Calibri"/>
        <family val="2"/>
        <scheme val="minor"/>
      </rPr>
      <t>um consultório médico.</t>
    </r>
  </si>
  <si>
    <t>hospital</t>
  </si>
  <si>
    <r>
      <t xml:space="preserve">Hospital: </t>
    </r>
    <r>
      <rPr>
        <sz val="8"/>
        <color theme="1"/>
        <rFont val="Calibri"/>
        <family val="2"/>
        <scheme val="minor"/>
      </rPr>
      <t>instituição pública ou privada que presta cuidados de saúde com pessoal e equipamento especializado, geralmente com permanência prolongada de pacientes. Frequentemente utilizado em conjunto com emergency=*.</t>
    </r>
  </si>
  <si>
    <r>
      <t xml:space="preserve">Hospital: </t>
    </r>
    <r>
      <rPr>
        <sz val="8"/>
        <color theme="1"/>
        <rFont val="Calibri"/>
        <family val="2"/>
        <scheme val="minor"/>
      </rPr>
      <t>um edifício que constitui ou faz parte de um hospital. Usar amenity=hospital para demarcar a área do hospital com os respetivos terrenos envolventes.</t>
    </r>
  </si>
  <si>
    <t xml:space="preserve">nivelAtencao </t>
  </si>
  <si>
    <t xml:space="preserve">Indica o nível de atenção à saúde. </t>
  </si>
  <si>
    <t xml:space="preserve">1) Primário </t>
  </si>
  <si>
    <t xml:space="preserve">1) Abrange os postos ou centros de saúde. </t>
  </si>
  <si>
    <t>2) Secundário</t>
  </si>
  <si>
    <t xml:space="preserve">2) Abrange os hospitais gerais. </t>
  </si>
  <si>
    <t>3) Terciário</t>
  </si>
  <si>
    <t xml:space="preserve">3) Abrange os hospitais especializados. </t>
  </si>
  <si>
    <t>ClasseAtivEcon</t>
  </si>
  <si>
    <t>kneipp_water_cure</t>
  </si>
  <si>
    <r>
      <t>Termas de terapia de Kneipp:</t>
    </r>
    <r>
      <rPr>
        <sz val="8"/>
        <color theme="1"/>
        <rFont val="Calibri"/>
        <family val="2"/>
        <scheme val="minor"/>
      </rPr>
      <t xml:space="preserve"> estruturas presentes principalmente na Alemanha. Ver Terapia de Kneipp. Para termas em geral usar antes a etiqueta healthcare:speciality=hydrotherapy e outras em simultâneo (ver Key:healthcare(en)).</t>
    </r>
  </si>
  <si>
    <t>Edif_Religiosa</t>
  </si>
  <si>
    <t>Edificação religiosa é aquela destinada a culto e/ou reuniões de caráter religioso.</t>
  </si>
  <si>
    <t>religious</t>
  </si>
  <si>
    <r>
      <t xml:space="preserve">Edifício religioso </t>
    </r>
    <r>
      <rPr>
        <sz val="8"/>
        <color theme="1"/>
        <rFont val="Calibri"/>
        <family val="2"/>
        <scheme val="minor"/>
      </rPr>
      <t>inespecífico. Prefira valores mais específicos, se possível.</t>
    </r>
  </si>
  <si>
    <t>tipoEdifRelig</t>
  </si>
  <si>
    <t>Indica a denominação específica da edificação religiosa.</t>
  </si>
  <si>
    <t xml:space="preserve">3) Capela mortuária </t>
  </si>
  <si>
    <t xml:space="preserve">4) Centro </t>
  </si>
  <si>
    <t>place_of_worship</t>
  </si>
  <si>
    <r>
      <t xml:space="preserve">Igreja, templo ou local de oração: </t>
    </r>
    <r>
      <rPr>
        <sz val="8"/>
        <color theme="1"/>
        <rFont val="Calibri"/>
        <family val="2"/>
        <scheme val="minor"/>
      </rPr>
      <t>etiqueta para qualquer local ou edifício dedicado ao culto de uma religião, independentemente da religião ou denominação como mesquitas, sinagogas, catedrais, capelas, mosteiros, santuários, etc. Sempre que possível usar em simultâneo com as etiquetas religion=*, denomination=*, name=* e service_times=* (para definir o horário dos cultos ou da prática da religião daquele local). Na maioria dos países lusófonos as etiquetas de religião predominante são religion=christian (cristã) e denomination=roman_catholic (católica romana). Caso seja uma igreja deve-se usar por exemplo building=church.</t>
    </r>
  </si>
  <si>
    <t xml:space="preserve">5) Convento </t>
  </si>
  <si>
    <t>monastery</t>
  </si>
  <si>
    <r>
      <t xml:space="preserve">Mosteiro </t>
    </r>
    <r>
      <rPr>
        <sz val="8"/>
        <color theme="1"/>
        <rFont val="Calibri"/>
        <family val="2"/>
      </rPr>
      <t>é a localização de um mosteiro ou de um edifício em que monges e freiras vivem.</t>
    </r>
  </si>
  <si>
    <t xml:space="preserve">6) Igreja </t>
  </si>
  <si>
    <t>church</t>
  </si>
  <si>
    <r>
      <t xml:space="preserve">Igreja: </t>
    </r>
    <r>
      <rPr>
        <sz val="8"/>
        <color theme="1"/>
        <rFont val="Calibri"/>
        <family val="2"/>
        <scheme val="minor"/>
      </rPr>
      <t>um edifício que foi construído como uma igreja. Utilizado em conjunto com amenity=place_of_worship, religion=*, denomination=* e para os terrenos da igreja landuse=religious.</t>
    </r>
  </si>
  <si>
    <t>cathedral</t>
  </si>
  <si>
    <r>
      <t xml:space="preserve">Catedral ou Sé: </t>
    </r>
    <r>
      <rPr>
        <sz val="8"/>
        <color theme="1"/>
        <rFont val="Calibri"/>
        <family val="2"/>
        <scheme val="minor"/>
      </rPr>
      <t>um edifício que foi construído como uma catedral. Utilizado em conjunto com amenity=place_of_worship, religion=*, denomination=* e para os terrenos da catedral landuse=religious.</t>
    </r>
  </si>
  <si>
    <t xml:space="preserve">7) Mesquita </t>
  </si>
  <si>
    <t>mosque</t>
  </si>
  <si>
    <r>
      <t xml:space="preserve">Mesquita: </t>
    </r>
    <r>
      <rPr>
        <sz val="8"/>
        <color theme="1"/>
        <rFont val="Calibri"/>
        <family val="2"/>
        <scheme val="minor"/>
      </rPr>
      <t>utilizado em conjunto com amenity=place_of_worship, religion=*, denomination=* e para os terrenos da mesquita landuse=religious.</t>
    </r>
  </si>
  <si>
    <t xml:space="preserve">8) Mosteiro </t>
  </si>
  <si>
    <t xml:space="preserve">9) Sinagoga </t>
  </si>
  <si>
    <t>synagogue</t>
  </si>
  <si>
    <r>
      <t xml:space="preserve">Sinagoga: </t>
    </r>
    <r>
      <rPr>
        <sz val="8"/>
        <color theme="1"/>
        <rFont val="Calibri"/>
        <family val="2"/>
        <scheme val="minor"/>
      </rPr>
      <t>um edifício que foi construído como uma sinagoga. Utilizado em conjunto com amenity=place_of_worship, religion=*, denomination=* e para os terrenos da sinagoga landuse=religious.</t>
    </r>
  </si>
  <si>
    <t xml:space="preserve">10) Templo </t>
  </si>
  <si>
    <t>temple</t>
  </si>
  <si>
    <r>
      <t xml:space="preserve">Templo: </t>
    </r>
    <r>
      <rPr>
        <sz val="8"/>
        <color theme="1"/>
        <rFont val="Calibri"/>
        <family val="2"/>
        <scheme val="minor"/>
      </rPr>
      <t>utilizado em conjunto com amenity=place_of_worship, religion=*, denomination=* e para os terrenos do templo landuse=religious.</t>
    </r>
  </si>
  <si>
    <t xml:space="preserve">11) Terreiro </t>
  </si>
  <si>
    <t xml:space="preserve">12) Outros </t>
  </si>
  <si>
    <t xml:space="preserve">12) Outro valor não listado. </t>
  </si>
  <si>
    <t>chapel</t>
  </si>
  <si>
    <r>
      <t xml:space="preserve">Capela ou ermida: </t>
    </r>
    <r>
      <rPr>
        <sz val="8"/>
        <color theme="1"/>
        <rFont val="Calibri"/>
        <family val="2"/>
        <scheme val="minor"/>
      </rPr>
      <t>um edifício que foi construído como uma capela. Utilizado em conjunto com amenity=place_of_worship, religion=*, denomination=* e para os terrenos da capela landuse=religious.</t>
    </r>
  </si>
  <si>
    <t>shrine</t>
  </si>
  <si>
    <r>
      <t xml:space="preserve">Santuário: </t>
    </r>
    <r>
      <rPr>
        <sz val="8"/>
        <color theme="1"/>
        <rFont val="Calibri"/>
        <family val="2"/>
        <scheme val="minor"/>
      </rPr>
      <t>um edifício que foi construído como um santuário, um local sagrado onde acorrer peregrinos e onde figura pelo menos uma imagem ou relíquia. Pode-se usar esta etiqueta em edifícios grandes ou pequenos. Caso o edifício ou estrutura seja demasiado pequena para caber uma pessoa, deve-se usar antes a etiqueta historic=wayside_shrine. Utilizar em conjunto com amenity=place_of_worship, religion=*, denomination=* e para os terrenos do santuário landuse=religious.</t>
    </r>
  </si>
  <si>
    <t>ensino</t>
  </si>
  <si>
    <t>Indica se a edificação religiosa também comporta a funcionalidade de educação, além da finalidade religiosa propriamente dita.</t>
  </si>
  <si>
    <t xml:space="preserve">religiao </t>
  </si>
  <si>
    <t xml:space="preserve">A religião praticada na edificação religiosa. </t>
  </si>
  <si>
    <t xml:space="preserve">A ser preenchido </t>
  </si>
  <si>
    <t>religion</t>
  </si>
  <si>
    <r>
      <t>Todos os lugares de culto</t>
    </r>
    <r>
      <rPr>
        <sz val="8"/>
        <color theme="1"/>
        <rFont val="Calibri"/>
        <family val="2"/>
        <scheme val="minor"/>
      </rPr>
      <t>, independentemente da religião ou denominação obter a marca de amenity=place_of_worship. Você pode usar a chave religion=* e denomination=* para informações mais detalhadas.</t>
    </r>
  </si>
  <si>
    <t xml:space="preserve">crista </t>
  </si>
  <si>
    <t xml:space="preserve">Indica se a edificação ou construção religiosa pertence à religião cristã. </t>
  </si>
  <si>
    <t>christian</t>
  </si>
  <si>
    <t>Cristianismo</t>
  </si>
  <si>
    <t>Edif_Habitacional</t>
  </si>
  <si>
    <r>
      <t xml:space="preserve">Edificacao: </t>
    </r>
    <r>
      <rPr>
        <sz val="8"/>
        <color rgb="FF000000"/>
        <rFont val="Calibri"/>
        <family val="2"/>
      </rPr>
      <t xml:space="preserve">nome, geometriaAproximada, operacional , situacaoFisica , matConstr , alturaAproximada, turistica, cultura. </t>
    </r>
  </si>
  <si>
    <t xml:space="preserve">Edificação habitacional é aquela com funcionalidade de habitação. </t>
  </si>
  <si>
    <t>apartments</t>
  </si>
  <si>
    <r>
      <t>Apartamento</t>
    </r>
    <r>
      <rPr>
        <sz val="8"/>
        <color theme="1"/>
        <rFont val="Calibri"/>
        <family val="2"/>
        <scheme val="minor"/>
      </rPr>
      <t>: um edifício organizado em habitações individuais, muitas vezes em andares separados. Também pode ter estabelecimentos comerciais no rés-do-chão. Usar building:levels=* para indicar o número total de pisos.</t>
    </r>
  </si>
  <si>
    <t>bungalow</t>
  </si>
  <si>
    <t>Bangalô(Brasil) ou bangaló: casa de um só piso/andar.</t>
  </si>
  <si>
    <t>cabin</t>
  </si>
  <si>
    <r>
      <t>Cabana</t>
    </r>
    <r>
      <rPr>
        <sz val="8"/>
        <color theme="1"/>
        <rFont val="Calibri"/>
        <family val="2"/>
        <scheme val="minor"/>
      </rPr>
      <t>: casa normalmente pequena encontrada em áreas rurais ou afastadas de centros populacionais no meio de serras, normalmente feita de madeira.</t>
    </r>
  </si>
  <si>
    <t>dormitory</t>
  </si>
  <si>
    <r>
      <t xml:space="preserve">Residência universitária: </t>
    </r>
    <r>
      <rPr>
        <sz val="8"/>
        <color theme="1"/>
        <rFont val="Calibri"/>
        <family val="2"/>
        <scheme val="minor"/>
      </rPr>
      <t>para um edifício partilhado por estudantes universitários, de um colégio ou outra escola. Como alternativa a esta etiqueta também se pode usar building=residential com residential=university.</t>
    </r>
  </si>
  <si>
    <t>static_caravan</t>
  </si>
  <si>
    <r>
      <t>Motocasa(Brasil), autocaravana(Portugal), rulote(Portugal), trêiler(Brasil) ou trailer</t>
    </r>
    <r>
      <rPr>
        <sz val="8"/>
        <color theme="1"/>
        <rFont val="Calibri"/>
        <family val="2"/>
        <scheme val="minor"/>
      </rPr>
      <t>,: concebida para ser deslocada como veículo, mas no que se refere a esta etiqueta deve-se aplicar naquelas que sejam permanentes e imóveis, normalmente após alterações.</t>
    </r>
  </si>
  <si>
    <t>carport</t>
  </si>
  <si>
    <r>
      <t xml:space="preserve">Uma </t>
    </r>
    <r>
      <rPr>
        <b/>
        <sz val="8"/>
        <color theme="1"/>
        <rFont val="Calibri"/>
        <family val="2"/>
      </rPr>
      <t>garagem</t>
    </r>
    <r>
      <rPr>
        <sz val="8"/>
        <color theme="1"/>
        <rFont val="Calibri"/>
        <family val="2"/>
      </rPr>
      <t xml:space="preserve"> é uma estrutura coberta usada para oferecer proteção limitada aos veículos, principalmente carros, contra os elementos. Ao contrário da maioria das estruturas, uma garagem não tem quatro paredes e geralmente tem uma ou duas.</t>
    </r>
  </si>
  <si>
    <t>garage</t>
  </si>
  <si>
    <t>Garagem: edifício destinado principalmente ao armazenamento de um ou mais veículos a motor ou semelhantes de um proprietário. Para marcar edifícios contíguos de várias garagens de vários proprietários usar antes a etiqueta building=garages (no plural), mas nestes casos, sempre que possível, o edifício deve ser dividido em garagens individuais e usar a esta etiqueta no singular.</t>
  </si>
  <si>
    <r>
      <t>Garagens</t>
    </r>
    <r>
      <rPr>
        <sz val="8"/>
        <color theme="1"/>
        <rFont val="Calibri"/>
        <family val="2"/>
        <scheme val="minor"/>
      </rPr>
      <t xml:space="preserve">: o mesmo que </t>
    </r>
    <r>
      <rPr>
        <sz val="8"/>
        <color rgb="FF000000"/>
        <rFont val="Courier New"/>
        <family val="3"/>
      </rPr>
      <t>building=</t>
    </r>
    <r>
      <rPr>
        <sz val="8"/>
        <color theme="1"/>
        <rFont val="Calibri"/>
        <family val="2"/>
        <scheme val="minor"/>
      </rPr>
      <t xml:space="preserve">garage mas para edifícios de garagens sucessivas ao lado umas das outras de vários proprietários. Sempre que possível, o edifício deve ser dividido em garagens individuais e posteriormente essas garagens serem etiquetadas com </t>
    </r>
    <r>
      <rPr>
        <sz val="8"/>
        <color rgb="FF000000"/>
        <rFont val="Courier New"/>
        <family val="3"/>
      </rPr>
      <t>building=</t>
    </r>
    <r>
      <rPr>
        <sz val="8"/>
        <color theme="1"/>
        <rFont val="Calibri"/>
        <family val="2"/>
        <scheme val="minor"/>
      </rPr>
      <t>garage cada uma delas.</t>
    </r>
  </si>
  <si>
    <t>São garagens residenciais (diferente de garagem rodoviária)</t>
  </si>
  <si>
    <t>Por isso, foram alinhadas aqui.</t>
  </si>
  <si>
    <t>Edif_Residencial</t>
  </si>
  <si>
    <t xml:space="preserve">Edificação residencial é uma edificação com função eminentemente residencial. </t>
  </si>
  <si>
    <t>residential</t>
  </si>
  <si>
    <r>
      <t>Residência</t>
    </r>
    <r>
      <rPr>
        <sz val="8"/>
        <color theme="1"/>
        <rFont val="Calibri"/>
        <family val="2"/>
        <scheme val="minor"/>
      </rPr>
      <t>: uma etiqueta genérica para um edifício usado principalmente para fins residenciais. Caso se saiba mais detalhes sobre a habitação é recomendável usar outra etiqueta mais específica em vez desta.</t>
    </r>
  </si>
  <si>
    <t>house</t>
  </si>
  <si>
    <r>
      <t>Casa</t>
    </r>
    <r>
      <rPr>
        <sz val="8"/>
        <color theme="1"/>
        <rFont val="Calibri"/>
        <family val="2"/>
        <scheme val="minor"/>
      </rPr>
      <t>: uma moradia habitada por um único agregado familiar (uma família ou pequeno grupo de pessoas que partilham infraestruturas, como por exemplo a cozinha). As casas formando a metade de uma habitação que partilhem uma parede, ou uma numa série de casas geminadas, deve partilhar pelo menos dois nós com a casa ao lado, definido assim a parede comum entre as propriedades.</t>
    </r>
  </si>
  <si>
    <t>detached</t>
  </si>
  <si>
    <r>
      <t>Vivenda ou vivenda uni-familiar</t>
    </r>
    <r>
      <rPr>
        <sz val="8"/>
        <color theme="1"/>
        <rFont val="Calibri"/>
        <family val="2"/>
        <scheme val="minor"/>
      </rPr>
      <t>: uma única habitação usada por uma família ou pequeno grupo de pessoas que partilham infraestruturas, como por exemplo a cozinha.</t>
    </r>
  </si>
  <si>
    <t>houseboat</t>
  </si>
  <si>
    <r>
      <t>Casa flutuante</t>
    </r>
    <r>
      <rPr>
        <sz val="8"/>
        <color theme="1"/>
        <rFont val="Calibri"/>
        <family val="2"/>
        <scheme val="minor"/>
      </rPr>
      <t>: um barco utilizado como casa, ou alterado para esse fim. Tal como qualquer elemento representado no OpenStreetMap, esta etiqueta deve ser aplicada apenas em casas flutuantes imóveis.</t>
    </r>
  </si>
  <si>
    <t>terrace</t>
  </si>
  <si>
    <r>
      <t>Casas geminadas ou fila de casas geminadas</t>
    </r>
    <r>
      <rPr>
        <sz val="8"/>
        <color theme="1"/>
        <rFont val="Calibri"/>
        <family val="2"/>
        <scheme val="minor"/>
      </rPr>
      <t>: utilizar esta etiqueta apenas em habitações geminadas em fila, e apenas se estas todas juntas estiverem definidas por 1 única área (normalmente 1 retângulo) no OpenStreetMap. Caso se divida todas as habitações, partilhando estas 1 parede entre cada 2 habitações, estas todas devem usar antes a etiqueta building=house. Não usar esta etiqueta em prédios, as casas devem ser individuais e cada uma com 1 entrada separada de todas as outras.</t>
    </r>
  </si>
  <si>
    <t>farm</t>
  </si>
  <si>
    <r>
      <t>Fazenda(Angola e Brasil), quinta(Portugal), herdade(Portugal), machamba(Moçambique) ou roça(São Tomé e Príncipe):</t>
    </r>
    <r>
      <rPr>
        <sz val="8"/>
        <color theme="1"/>
        <rFont val="Calibri"/>
        <family val="2"/>
        <scheme val="minor"/>
      </rPr>
      <t xml:space="preserve"> um edifício residencial numa quinta/fazenda em atividade. Para outros tipos de edifícios numa quinta/fazenda ver abaixo as etiquetas building=farm_auxiliary e building=barn. Caso o edifício residencial na quinta/fazenda for como uma típica casa também se pode adicionar à casa a etiqueta building=house. Ver também landuse=farmyard.</t>
    </r>
  </si>
  <si>
    <t>Edif_Metro_Ferroviaria</t>
  </si>
  <si>
    <t>Edificação metro-ferroviária é aquela onde se exercem atividades de apoio às vias férreas.</t>
  </si>
  <si>
    <t>railway</t>
  </si>
  <si>
    <r>
      <t>Zona ferroviária ou área ferroviária</t>
    </r>
    <r>
      <rPr>
        <sz val="8"/>
        <color theme="1"/>
        <rFont val="Calibri"/>
        <family val="2"/>
        <scheme val="minor"/>
      </rPr>
      <t>: área para uso ferroviário. Normalmente esta área é gerida apenas por uma empresa, e abrange todas as infraestruturas ferroviárias como os carris, plataformas de passageiros, estações, instalações sanitárias, depósitos de água, garagens, etc. Regra geral, excetuando as áreas de acesso a clientes como as plataformas e a estação, a área restante é de acesso restrito.</t>
    </r>
  </si>
  <si>
    <t>tipoEdifMetroFerrov</t>
  </si>
  <si>
    <t>Indica a função principal da construção metro-ferroviária.</t>
  </si>
  <si>
    <t>2) Edificação ou construção pertencente a um sistema metroviário ou ferroviário, ou ainda a ambos. Porém, tem caráter puramente administrativo.</t>
  </si>
  <si>
    <t xml:space="preserve">3) Estação ferroviária de passageiros </t>
  </si>
  <si>
    <r>
      <t xml:space="preserve">3) </t>
    </r>
    <r>
      <rPr>
        <sz val="8"/>
        <rFont val="Calibri"/>
        <family val="2"/>
      </rPr>
      <t xml:space="preserve">Edificação ou construção ferroviária em que os passageiros embarcam, desembarcam ou estão em trânsito, bem como oferece estrutura para embarque ou desembarque, em composições ferroviárias. </t>
    </r>
  </si>
  <si>
    <t>train_station</t>
  </si>
  <si>
    <r>
      <t xml:space="preserve">Estação ferroviária, gare ou estação de trem: </t>
    </r>
    <r>
      <rPr>
        <sz val="8"/>
        <color theme="1"/>
        <rFont val="Calibri"/>
        <family val="2"/>
        <scheme val="minor"/>
      </rPr>
      <t>um edifício da estação. Não aplicar em toda a estação, para isso existe a etiqueta landuse=railway.</t>
    </r>
  </si>
  <si>
    <t xml:space="preserve">4) Estação metroviária </t>
  </si>
  <si>
    <r>
      <t xml:space="preserve">4) </t>
    </r>
    <r>
      <rPr>
        <sz val="8"/>
        <rFont val="Calibri"/>
        <family val="2"/>
      </rPr>
      <t xml:space="preserve">Edificação ou construção metro-ferroviária em que os passageiros de composições metroviárias embarcam, desembarcam em composições metroviárias. </t>
    </r>
  </si>
  <si>
    <t xml:space="preserve">5) Oficina de manutenção </t>
  </si>
  <si>
    <r>
      <t xml:space="preserve">5) </t>
    </r>
    <r>
      <rPr>
        <sz val="8"/>
        <rFont val="Calibri"/>
        <family val="2"/>
      </rPr>
      <t xml:space="preserve">Edificação ou construção ferroviária que oferece estrutura para manutenção de composições ferroviárias. </t>
    </r>
  </si>
  <si>
    <t xml:space="preserve">6) Terminal ferroviário de cargas </t>
  </si>
  <si>
    <r>
      <t xml:space="preserve">6) </t>
    </r>
    <r>
      <rPr>
        <sz val="8"/>
        <rFont val="Calibri"/>
        <family val="2"/>
      </rPr>
      <t xml:space="preserve">Edificação ou construção ferroviária que oferece estrutura para armazenamento de cargas para embarque ou desembarque, em composições ferroviárias. </t>
    </r>
  </si>
  <si>
    <t xml:space="preserve">7) Terminal ferroviário de passageiros e cargas </t>
  </si>
  <si>
    <t xml:space="preserve">7) Edificação ou construção ferroviária em que os passageiros embarcam, desembarcam ou estão em trânsito, bem como, oferece estrutura para armazenamento de cargas para embarque ou desembarque, em composições ferroviárias. </t>
  </si>
  <si>
    <t>Indica o nome do agente concessionário que explora/administra a edificação metro-ferroviaria.</t>
  </si>
  <si>
    <t>Acesso</t>
  </si>
  <si>
    <t xml:space="preserve">Acesso é uma estrutura que possibilita o deslocamento de material e/ou pessoas. </t>
  </si>
  <si>
    <t>living_street</t>
  </si>
  <si>
    <r>
      <t>Via de espaço compartilhado</t>
    </r>
    <r>
      <rPr>
        <vertAlign val="superscript"/>
        <sz val="8"/>
        <color theme="1"/>
        <rFont val="Calibri"/>
        <family val="2"/>
        <scheme val="minor"/>
      </rPr>
      <t>(Brasil)</t>
    </r>
    <r>
      <rPr>
        <sz val="8"/>
        <color theme="1"/>
        <rFont val="Calibri"/>
        <family val="2"/>
        <scheme val="minor"/>
      </rPr>
      <t xml:space="preserve"> ou </t>
    </r>
    <r>
      <rPr>
        <b/>
        <sz val="8"/>
        <color theme="1"/>
        <rFont val="Calibri"/>
        <family val="2"/>
        <scheme val="minor"/>
      </rPr>
      <t>zona de coexistência</t>
    </r>
    <r>
      <rPr>
        <vertAlign val="superscript"/>
        <sz val="8"/>
        <color theme="1"/>
        <rFont val="Calibri"/>
        <family val="2"/>
        <scheme val="minor"/>
      </rPr>
      <t>(Portugal)</t>
    </r>
    <r>
      <rPr>
        <sz val="8"/>
        <color theme="1"/>
        <rFont val="Calibri"/>
        <family val="2"/>
        <scheme val="minor"/>
      </rPr>
      <t>: vias de uso compartilhado por pedestres e veículos onde existem regras especiais de trânsito como a circulação de veículos a velocidades baixas (máximo de 20km/h por exemplo), a prioridade ao peão, entre outras.</t>
    </r>
    <r>
      <rPr>
        <b/>
        <sz val="8"/>
        <color rgb="FFFF0000"/>
        <rFont val="Calibri"/>
        <family val="2"/>
        <scheme val="minor"/>
      </rPr>
      <t xml:space="preserve"> </t>
    </r>
  </si>
  <si>
    <r>
      <t>Rua de serviço</t>
    </r>
    <r>
      <rPr>
        <sz val="8"/>
        <color theme="1"/>
        <rFont val="Calibri"/>
        <family val="2"/>
        <scheme val="minor"/>
      </rPr>
      <t>: para vias de acesso a ou dentro de propriedades industriais, acampamentos, parques empresariais, estacionamentos, etc. Tem caráter mais de acesso que de passagem. Pode-se usá-las em conjunto com service</t>
    </r>
    <r>
      <rPr>
        <sz val="8"/>
        <color rgb="FF000000"/>
        <rFont val="Calibri"/>
        <family val="2"/>
      </rPr>
      <t>=*</t>
    </r>
    <r>
      <rPr>
        <sz val="8"/>
        <color theme="1"/>
        <rFont val="Calibri"/>
        <family val="2"/>
        <scheme val="minor"/>
      </rPr>
      <t xml:space="preserve"> para indicar o tipo de uso e access</t>
    </r>
    <r>
      <rPr>
        <sz val="8"/>
        <color rgb="FF000000"/>
        <rFont val="Calibri"/>
        <family val="2"/>
      </rPr>
      <t>=*</t>
    </r>
    <r>
      <rPr>
        <sz val="8"/>
        <color theme="1"/>
        <rFont val="Calibri"/>
        <family val="2"/>
        <scheme val="minor"/>
      </rPr>
      <t xml:space="preserve"> para indicar quem pode usá-las e em quais circunstâncias.</t>
    </r>
  </si>
  <si>
    <t>pedestrian</t>
  </si>
  <si>
    <t>situacao_Fisica</t>
  </si>
  <si>
    <t>material</t>
  </si>
  <si>
    <t xml:space="preserve">situacaoEspacial </t>
  </si>
  <si>
    <t xml:space="preserve">Indica a situação espacial do acesso. </t>
  </si>
  <si>
    <t xml:space="preserve">2) Adjacente </t>
  </si>
  <si>
    <t xml:space="preserve">2) Encontra-se ao lado da obra de arte. </t>
  </si>
  <si>
    <t xml:space="preserve">3) Subterrânea </t>
  </si>
  <si>
    <t xml:space="preserve">3) Encontra-se abaixo do nível do solo. </t>
  </si>
  <si>
    <t xml:space="preserve">4) Nível do solo  </t>
  </si>
  <si>
    <t xml:space="preserve">4) Encontra-se no nível do solo. </t>
  </si>
  <si>
    <t xml:space="preserve">5) Superposta nível 1  </t>
  </si>
  <si>
    <t xml:space="preserve">5) Encontra-se acima do nível do solo. </t>
  </si>
  <si>
    <t xml:space="preserve">6) Superposta nível 2 </t>
  </si>
  <si>
    <t xml:space="preserve">6) Encontra-se acima de uma obra de arte nível 1. </t>
  </si>
  <si>
    <t xml:space="preserve">7) Superposta nível 3 </t>
  </si>
  <si>
    <r>
      <t xml:space="preserve">7) </t>
    </r>
    <r>
      <rPr>
        <sz val="8"/>
        <color theme="1"/>
        <rFont val="Calibri"/>
        <family val="2"/>
        <scheme val="minor"/>
      </rPr>
      <t xml:space="preserve">Encontra-se acima de uma obra de arte nível 2. </t>
    </r>
  </si>
  <si>
    <t xml:space="preserve">9) Outra </t>
  </si>
  <si>
    <r>
      <t xml:space="preserve">9) </t>
    </r>
    <r>
      <rPr>
        <sz val="8"/>
        <color theme="1"/>
        <rFont val="Calibri"/>
        <family val="2"/>
        <scheme val="minor"/>
      </rPr>
      <t xml:space="preserve">Outros valores não listados. </t>
    </r>
  </si>
  <si>
    <t>Ciclovia</t>
  </si>
  <si>
    <t xml:space="preserve">Ciclovia é uma via construída especificamente com a finalidade de atender à circulação de bicicletas. </t>
  </si>
  <si>
    <t>cycleway</t>
  </si>
  <si>
    <r>
      <t xml:space="preserve">Ciclovia: </t>
    </r>
    <r>
      <rPr>
        <sz val="8"/>
        <color theme="1"/>
        <rFont val="Calibri"/>
        <family val="2"/>
        <scheme val="minor"/>
      </rPr>
      <t>vias destinadas a bicicletas. Só acrescente foot=* se as restrições de acesso padrão não se aplicarem.</t>
    </r>
  </si>
  <si>
    <t>Chamada de ciclovia no Brasil e em Portugal.</t>
  </si>
  <si>
    <t>geometriaAproximada:</t>
  </si>
  <si>
    <t xml:space="preserve">Booleano= </t>
  </si>
  <si>
    <r>
      <t>”Não”</t>
    </r>
    <r>
      <rPr>
        <sz val="10"/>
        <color rgb="FFFF0000"/>
        <rFont val="Calibri"/>
        <family val="2"/>
        <scheme val="minor"/>
      </rPr>
      <t xml:space="preserve"> </t>
    </r>
  </si>
  <si>
    <t>&lt;&lt; Erro na ET-EDGV</t>
  </si>
  <si>
    <t xml:space="preserve">operacional:Auxiliar=”Sim” </t>
  </si>
  <si>
    <t xml:space="preserve">Situacao_Fisica=”Construída” </t>
  </si>
  <si>
    <t>revestimento</t>
  </si>
  <si>
    <t xml:space="preserve">Identifica a natureza do revestimento da via de deslocamento. </t>
  </si>
  <si>
    <t>surface_</t>
  </si>
  <si>
    <r>
      <t xml:space="preserve">Informações sobre a </t>
    </r>
    <r>
      <rPr>
        <b/>
        <sz val="8"/>
        <color theme="1"/>
        <rFont val="Calibri"/>
        <family val="2"/>
        <scheme val="minor"/>
      </rPr>
      <t>superfície</t>
    </r>
    <r>
      <rPr>
        <sz val="8"/>
        <color theme="1"/>
        <rFont val="Calibri"/>
        <family val="2"/>
        <scheme val="minor"/>
      </rPr>
      <t xml:space="preserve"> física de estradas, caminhos, trilhas e áreas.</t>
    </r>
  </si>
  <si>
    <t xml:space="preserve">2) Sem revestimento </t>
  </si>
  <si>
    <t xml:space="preserve">2) No próprio terreno natural. </t>
  </si>
  <si>
    <t>unpaved</t>
  </si>
  <si>
    <r>
      <t xml:space="preserve">Não-pavimentada. Uma via predominantemente não-selada ao longo do seu comprimento, ou seja, que tem uma cobertura solta que varia de fragmentos de pedra compactados até terra. Em imagens aéreas, vias não-pavimentadas podem apresentar evidências de água no seu percurso; nesses casos, embora possa parecer um córrego, a via não deve ser mapeada assim. </t>
    </r>
    <r>
      <rPr>
        <i/>
        <sz val="8"/>
        <color theme="1"/>
        <rFont val="Calibri"/>
        <family val="2"/>
        <scheme val="minor"/>
      </rPr>
      <t>Este valor só dá uma descrição aproximada; se possível, use um valor mais preciso.</t>
    </r>
  </si>
  <si>
    <t>dirt</t>
  </si>
  <si>
    <r>
      <t xml:space="preserve">Estrada de terra. Propenso à erosão e à formação de lama, portanto, muitas vezes desnivelado. No Brasil, são geralmente as estradas em leito natural. </t>
    </r>
    <r>
      <rPr>
        <i/>
        <sz val="8"/>
        <color theme="1"/>
        <rFont val="Calibri"/>
        <family val="2"/>
        <scheme val="minor"/>
      </rPr>
      <t>Algumas estradas compactadas também são chamadas de estradas de terra/chão, considere a definição de compacted.</t>
    </r>
  </si>
  <si>
    <t>ground</t>
  </si>
  <si>
    <r>
      <t xml:space="preserve">Chão. Sem superfície especial, o próprio terreno possui marcas de uso humano ou animal. </t>
    </r>
    <r>
      <rPr>
        <i/>
        <sz val="8"/>
        <color theme="1"/>
        <rFont val="Calibri"/>
        <family val="2"/>
        <scheme val="minor"/>
      </rPr>
      <t xml:space="preserve">Este valor só dá uma descrição aproximada; se possível, use um valor mais preciso, como </t>
    </r>
    <r>
      <rPr>
        <i/>
        <sz val="10"/>
        <color rgb="FF000000"/>
        <rFont val="Calibri"/>
        <family val="2"/>
      </rPr>
      <t>grass</t>
    </r>
    <r>
      <rPr>
        <i/>
        <sz val="8"/>
        <color theme="1"/>
        <rFont val="Calibri"/>
        <family val="2"/>
        <scheme val="minor"/>
      </rPr>
      <t xml:space="preserve">, </t>
    </r>
    <r>
      <rPr>
        <i/>
        <sz val="10"/>
        <color rgb="FF000000"/>
        <rFont val="Calibri"/>
        <family val="2"/>
      </rPr>
      <t>clay</t>
    </r>
    <r>
      <rPr>
        <i/>
        <sz val="8"/>
        <color theme="1"/>
        <rFont val="Calibri"/>
        <family val="2"/>
        <scheme val="minor"/>
      </rPr>
      <t xml:space="preserve">, </t>
    </r>
    <r>
      <rPr>
        <i/>
        <sz val="10"/>
        <color rgb="FF000000"/>
        <rFont val="Calibri"/>
        <family val="2"/>
      </rPr>
      <t>sand</t>
    </r>
    <r>
      <rPr>
        <i/>
        <sz val="8"/>
        <color theme="1"/>
        <rFont val="Calibri"/>
        <family val="2"/>
        <scheme val="minor"/>
      </rPr>
      <t xml:space="preserve">, </t>
    </r>
    <r>
      <rPr>
        <i/>
        <sz val="10"/>
        <color rgb="FF000000"/>
        <rFont val="Calibri"/>
        <family val="2"/>
      </rPr>
      <t>earth</t>
    </r>
    <r>
      <rPr>
        <i/>
        <sz val="8"/>
        <color theme="1"/>
        <rFont val="Calibri"/>
        <family val="2"/>
        <scheme val="minor"/>
      </rPr>
      <t xml:space="preserve">, </t>
    </r>
    <r>
      <rPr>
        <i/>
        <sz val="10"/>
        <color rgb="FF000000"/>
        <rFont val="Calibri"/>
        <family val="2"/>
      </rPr>
      <t>gravel</t>
    </r>
    <r>
      <rPr>
        <i/>
        <sz val="8"/>
        <color theme="1"/>
        <rFont val="Calibri"/>
        <family val="2"/>
        <scheme val="minor"/>
      </rPr>
      <t xml:space="preserve"> ou </t>
    </r>
    <r>
      <rPr>
        <i/>
        <sz val="10"/>
        <color rgb="FF000000"/>
        <rFont val="Calibri"/>
        <family val="2"/>
      </rPr>
      <t>pebblestone</t>
    </r>
    <r>
      <rPr>
        <i/>
        <sz val="8"/>
        <color theme="1"/>
        <rFont val="Calibri"/>
        <family val="2"/>
        <scheme val="minor"/>
      </rPr>
      <t>.</t>
    </r>
  </si>
  <si>
    <t>mud</t>
  </si>
  <si>
    <t>Lama. Molhado a maior parte do ano, produzindo um solo macio com baixa capacidade de carga. Encontrado sobretudo em zonas úmidas como pântanos ou em áreas de maré. Às vezes encontrada em declives escoando para uma via.</t>
  </si>
  <si>
    <t>earth</t>
  </si>
  <si>
    <r>
      <t xml:space="preserve">Solo. Normalmente natural, mas também pode aplicar-se a solos artificiais. Duplicação de </t>
    </r>
    <r>
      <rPr>
        <sz val="10"/>
        <color rgb="FF000000"/>
        <rFont val="Calibri"/>
        <family val="2"/>
      </rPr>
      <t>dirt</t>
    </r>
    <r>
      <rPr>
        <sz val="8"/>
        <color theme="1"/>
        <rFont val="Calibri"/>
        <family val="2"/>
        <scheme val="minor"/>
      </rPr>
      <t>, e menos usado.</t>
    </r>
  </si>
  <si>
    <t xml:space="preserve">4) Pavimentado </t>
  </si>
  <si>
    <t xml:space="preserve">4) Todo o revestimento rígido ou flexível, tais como: betuminoso (asfalto ou concreto, asfáltico, concreto, cimento, paralelepípedos, pedras irregulares etc.). </t>
  </si>
  <si>
    <t>paved</t>
  </si>
  <si>
    <r>
      <t xml:space="preserve">Pavimentada. Uma via predominantemente pavimentada ao longo do seu comprimento, ou seja, coberta com concreto, betume ou piso. </t>
    </r>
    <r>
      <rPr>
        <i/>
        <sz val="8"/>
        <color theme="1"/>
        <rFont val="Calibri"/>
        <family val="2"/>
        <scheme val="minor"/>
      </rPr>
      <t>Este valor só dá uma descrição aproximada; se possível, use um valor mais preciso</t>
    </r>
    <r>
      <rPr>
        <i/>
        <sz val="11"/>
        <color theme="1"/>
        <rFont val="Calibri"/>
        <family val="2"/>
        <scheme val="minor"/>
      </rPr>
      <t>.</t>
    </r>
  </si>
  <si>
    <t>surface:</t>
  </si>
  <si>
    <t>asphalt</t>
  </si>
  <si>
    <t>Asfalto. Concreto asfáltico, uma mistura de agregados minerais como areia e brita, tendo asfalto como ligante. Não significa que seja asfalto puro.</t>
  </si>
  <si>
    <t>concrete</t>
  </si>
  <si>
    <r>
      <t xml:space="preserve">Concreto. À base de cimento, moldado no local, formando uma superfície grande e contínua. Com ou sem juntas de dilatação. Para placas pré-fabricadas, use </t>
    </r>
    <r>
      <rPr>
        <sz val="8"/>
        <color rgb="FF000000"/>
        <rFont val="Calibri"/>
        <family val="2"/>
      </rPr>
      <t>concrete:plates</t>
    </r>
    <r>
      <rPr>
        <sz val="8"/>
        <color theme="1"/>
        <rFont val="Calibri"/>
        <family val="2"/>
        <scheme val="minor"/>
      </rPr>
      <t xml:space="preserve"> ou </t>
    </r>
    <r>
      <rPr>
        <sz val="10"/>
        <color rgb="FF000000"/>
        <rFont val="Calibri"/>
        <family val="2"/>
      </rPr>
      <t>concrete:lanes</t>
    </r>
    <r>
      <rPr>
        <sz val="8"/>
        <color theme="1"/>
        <rFont val="Calibri"/>
        <family val="2"/>
        <scheme val="minor"/>
      </rPr>
      <t>.</t>
    </r>
  </si>
  <si>
    <t>concrete:lanes</t>
  </si>
  <si>
    <r>
      <t xml:space="preserve">Trilhos de concreto. Placas pré-fabricadas, longas e estreitas, formando dois trilhos para que os pneus de veículos de dois rastos (automóveis) sempre toquem o concreto. Entre as placas pode haver areia, terra, grama, piso, asfalto, etc. Note que para vias de um só rasto deve-se usar </t>
    </r>
    <r>
      <rPr>
        <sz val="10"/>
        <color rgb="FF000000"/>
        <rFont val="Calibri"/>
        <family val="2"/>
      </rPr>
      <t>concrete</t>
    </r>
    <r>
      <rPr>
        <sz val="8"/>
        <color theme="1"/>
        <rFont val="Calibri"/>
        <family val="2"/>
        <scheme val="minor"/>
      </rPr>
      <t>, já que não há trilhos individuais.</t>
    </r>
  </si>
  <si>
    <t>concrete:plates</t>
  </si>
  <si>
    <t>Placas de concreto. Pré-fabricadas, robustas, estreitamente encaixadas no lado menor. Pode ter piche ou areia nas juntas.</t>
  </si>
  <si>
    <t>paving_stones</t>
  </si>
  <si>
    <t>Superfície relativamente suave pavimentada com blocos artificiais (pavimento intertravado, tijolos) ou pedras naturais (lajes, ladrilhos), com um topo plano. As lacunas entre pedras individuais são muito estreitas, seja porque as pedras têm uma forma perfeitamente regular (forma retangular ou outra que preencha a superfície totalmente) ou porque foram cuidadosamente selecionadas, adaptadas e encaixadas para formar uma superfície fechada e nivelada. Geralmente inclui a calçada portuguesa.</t>
  </si>
  <si>
    <t>sett</t>
  </si>
  <si>
    <r>
      <t xml:space="preserve">Pavimento de paralelepípedo. Formado a partir de pedras naturais cortadas a uma forma regular, fixadas a uma base rígida. As pedras não cobrem a superfície completamente, ao contrário de </t>
    </r>
    <r>
      <rPr>
        <sz val="10"/>
        <color rgb="FF000000"/>
        <rFont val="Calibri"/>
        <family val="2"/>
      </rPr>
      <t>paving_stones</t>
    </r>
    <r>
      <rPr>
        <sz val="8"/>
        <color theme="1"/>
        <rFont val="Calibri"/>
        <family val="2"/>
        <scheme val="minor"/>
      </rPr>
      <t>. Geralmente inclui o pavimento poliédrico (pedra tosca / de mão) quando as pedras forem talhadas e niveladas no topo.</t>
    </r>
  </si>
  <si>
    <t>Surface:</t>
  </si>
  <si>
    <t>unhewn_cobblestone</t>
  </si>
  <si>
    <r>
      <t xml:space="preserve">Pavimento de pedra arredondada, formado por pedras arredondadas naturais, não cortadas. Unidas por um aglomerante rígido, ao contrário de </t>
    </r>
    <r>
      <rPr>
        <sz val="10"/>
        <color rgb="FF000000"/>
        <rFont val="Calibri"/>
        <family val="2"/>
      </rPr>
      <t>pebblestone</t>
    </r>
    <r>
      <rPr>
        <sz val="8"/>
        <color theme="1"/>
        <rFont val="Calibri"/>
        <family val="2"/>
        <scheme val="minor"/>
      </rPr>
      <t>.</t>
    </r>
  </si>
  <si>
    <t>cobblestone</t>
  </si>
  <si>
    <r>
      <t xml:space="preserve">Pavimento de pedra no sentido coloquial. </t>
    </r>
    <r>
      <rPr>
        <i/>
        <sz val="8"/>
        <color theme="1"/>
        <rFont val="Calibri"/>
        <family val="2"/>
        <scheme val="minor"/>
      </rPr>
      <t xml:space="preserve">Esse valor só dá uma descrição aproximada; se possível, use um valor mais preciso como </t>
    </r>
    <r>
      <rPr>
        <i/>
        <sz val="10"/>
        <color rgb="FF000000"/>
        <rFont val="Calibri"/>
        <family val="2"/>
      </rPr>
      <t>sett</t>
    </r>
    <r>
      <rPr>
        <i/>
        <sz val="8"/>
        <color theme="1"/>
        <rFont val="Calibri"/>
        <family val="2"/>
        <scheme val="minor"/>
      </rPr>
      <t xml:space="preserve"> ou </t>
    </r>
    <r>
      <rPr>
        <i/>
        <sz val="10"/>
        <color rgb="FF000000"/>
        <rFont val="Calibri"/>
        <family val="2"/>
      </rPr>
      <t>unhewn_cobblestone</t>
    </r>
    <r>
      <rPr>
        <i/>
        <sz val="8"/>
        <color theme="1"/>
        <rFont val="Calibri"/>
        <family val="2"/>
        <scheme val="minor"/>
      </rPr>
      <t>.</t>
    </r>
  </si>
  <si>
    <t>compacted</t>
  </si>
  <si>
    <t>(justificativa IPR-719 DNIT)</t>
  </si>
  <si>
    <r>
      <t xml:space="preserve">Solo compactado. Uma mistura firme de partes maiores (por exemplo, brita ou cascalho) e menores (por exemplo, areia, terra ou caliça), compactadas (por exemplo, com um rolo compactador), de modo que a superfície é mais estável do que brita solta. Usado, por exemplo, em caminhos de parques, pistas melhoradas, algumas vias de serviço, etc. A mistura e a compactação levam a mais aderência, estabilidade e durabilidade. É o melhor tipo de vias não-pavimentadas. </t>
    </r>
    <r>
      <rPr>
        <b/>
        <sz val="8"/>
        <color theme="1"/>
        <rFont val="Calibri"/>
        <family val="2"/>
        <scheme val="minor"/>
      </rPr>
      <t>No Brasil, é conhecido tecnicamente como</t>
    </r>
    <r>
      <rPr>
        <sz val="8"/>
        <color theme="1"/>
        <rFont val="Calibri"/>
        <family val="2"/>
        <scheme val="minor"/>
      </rPr>
      <t xml:space="preserve"> </t>
    </r>
    <r>
      <rPr>
        <b/>
        <sz val="8"/>
        <color theme="1"/>
        <rFont val="Calibri"/>
        <family val="2"/>
        <scheme val="minor"/>
      </rPr>
      <t>macadame hidráulico</t>
    </r>
    <r>
      <rPr>
        <sz val="8"/>
        <color theme="1"/>
        <rFont val="Calibri"/>
        <family val="2"/>
        <scheme val="minor"/>
      </rPr>
      <t xml:space="preserve"> (em constraste com o macadame seco) e é usado no revestimento primário de estradas implantadas e como base para a construção de rodovias pavimentadas. Se a superfície de cima estiver muito erodida devido à manutenção infrequente, use </t>
    </r>
    <r>
      <rPr>
        <sz val="10"/>
        <color rgb="FF000000"/>
        <rFont val="Calibri"/>
        <family val="2"/>
      </rPr>
      <t>dirt</t>
    </r>
    <r>
      <rPr>
        <sz val="8"/>
        <color theme="1"/>
        <rFont val="Calibri"/>
        <family val="2"/>
        <scheme val="minor"/>
      </rPr>
      <t>.</t>
    </r>
  </si>
  <si>
    <t>fine-gravel</t>
  </si>
  <si>
    <t>p.95, 96</t>
  </si>
  <si>
    <r>
      <t xml:space="preserve">Brita fina. Um pavimento de várias camadas com base em pedra ou cascalho e uma superfície superior de grão firme, granular, basalto ou quartzo. Fácil para caminhar, correr ou pedalar. Em geral, em áreas montanhosas, possui canais de drenagem e forma côncava na transversal para o escoamento adequado da água. Se mantido corretamente, veículos motorizados não movem pedras e bicicletas não deixam rastros com tempo seco. Se a superfície de cima estiver muito erodida ou as pedras estiverem se soltando cada vez mais, use </t>
    </r>
    <r>
      <rPr>
        <sz val="10"/>
        <color rgb="FF000000"/>
        <rFont val="Calibri"/>
        <family val="2"/>
      </rPr>
      <t>gravel</t>
    </r>
    <r>
      <rPr>
        <sz val="8"/>
        <color theme="1"/>
        <rFont val="Calibri"/>
        <family val="2"/>
        <scheme val="minor"/>
      </rPr>
      <t xml:space="preserve">. Não suporta trânsito intenso de veículos como </t>
    </r>
    <r>
      <rPr>
        <sz val="10"/>
        <color rgb="FF000000"/>
        <rFont val="Calibri"/>
        <family val="2"/>
      </rPr>
      <t>compacted</t>
    </r>
    <r>
      <rPr>
        <sz val="8"/>
        <color theme="1"/>
        <rFont val="Calibri"/>
        <family val="2"/>
        <scheme val="minor"/>
      </rPr>
      <t>.</t>
    </r>
  </si>
  <si>
    <t>gravel</t>
  </si>
  <si>
    <t>p.96</t>
  </si>
  <si>
    <r>
      <t xml:space="preserve">Brita. Pedras soltas quebradas / trituradas com cantos afiados, chamadas de balastro ou lastro nas ferrovias. Tipicamente entre 4 e 8 cm na construção de estradas e superfícies. Pode ser usada como base para a construção de superfícies pavimentadas ou de </t>
    </r>
    <r>
      <rPr>
        <sz val="10"/>
        <color rgb="FF000000"/>
        <rFont val="Calibri"/>
        <family val="2"/>
      </rPr>
      <t>compacted</t>
    </r>
    <r>
      <rPr>
        <sz val="8"/>
        <color theme="1"/>
        <rFont val="Calibri"/>
        <family val="2"/>
        <scheme val="minor"/>
      </rPr>
      <t>.</t>
    </r>
  </si>
  <si>
    <t>pebblestone</t>
  </si>
  <si>
    <t>(justificativa IPR-719 DNIT) p.96</t>
  </si>
  <si>
    <r>
      <t xml:space="preserve">Cascalho (seixos soltos). Pedras arredondadas por ondas ou pelo fluxo de rios. Tipicamente de 2 a 8 cm. Podem ser parte da construção de superfícies pavimentadas ou de </t>
    </r>
    <r>
      <rPr>
        <sz val="10"/>
        <color rgb="FF000000"/>
        <rFont val="Calibri"/>
        <family val="2"/>
      </rPr>
      <t>compacted</t>
    </r>
    <r>
      <rPr>
        <sz val="8"/>
        <color theme="1"/>
        <rFont val="Calibri"/>
        <family val="2"/>
        <scheme val="minor"/>
      </rPr>
      <t>.</t>
    </r>
  </si>
  <si>
    <t>sand</t>
  </si>
  <si>
    <t>(justificativa IPR-719 DNIT) p.99</t>
  </si>
  <si>
    <t>Areia. Rocha em frações muito pequenas (menos de 2mm).</t>
  </si>
  <si>
    <t>wood</t>
  </si>
  <si>
    <t>Madeira. Usada para pontes, passarelas de tábuas, e plataformas de jardim.</t>
  </si>
  <si>
    <t>6) Outros tipos de revestimento.</t>
  </si>
  <si>
    <t>metal</t>
  </si>
  <si>
    <t>Metal. Usado para pontes, ou para trilhas temporárias sobre campos para veículos normais ou para tráfego local.</t>
  </si>
  <si>
    <t>Grama. Sobre terra, menos propenso à erosão do que terra pura. Geralmente agradável para caminhar. Pode deteriorar-se com uso intenso.</t>
  </si>
  <si>
    <t>grass_paver</t>
  </si>
  <si>
    <t>Piso grama. Pavimento permeável formado por uma estrutura celular regular com vãos onde se pode plantar grama. Permite tanto a drenagem da chuva pelo solo quanto o aumento da capacidade de carga, mas sem suportar o tráfego de veículos pesados. Geralmente usado em estacionamentos ou em vias pouco usadas como as de veículos de emergência. No Brasil, é conhecido por nomes comerciais como pisograma ou concregrama.</t>
  </si>
  <si>
    <t>gravel_turf</t>
  </si>
  <si>
    <t>Grama sobre brita. Geralmente com 30 cm de espessura. Feito de cascalho (ou materiais reciclados para construção) misturado com terra, com gramíneas e ervas resistentes plantadas no topo. É uma superfície verde e também compactada, com um alto nível de infiltração de água. Usada, por exemplo, para estacionamentos, feiras, acampamentos, parques e outras áreas de recreação.</t>
  </si>
  <si>
    <t>woodchips</t>
  </si>
  <si>
    <t>Serragem. Lascas de madeira.</t>
  </si>
  <si>
    <t>snow</t>
  </si>
  <si>
    <t>Neve. Estrada de gelo, operacional só no inverno e existente só em países com clima frio.</t>
  </si>
  <si>
    <t>ice</t>
  </si>
  <si>
    <t>Gelo. Estrada de gelo, operacional só no inverno e existente só em países com clima frio.</t>
  </si>
  <si>
    <t>salt</t>
  </si>
  <si>
    <t>Sal. Lagos salgados, geralmente secos (salares).</t>
  </si>
  <si>
    <t>clay</t>
  </si>
  <si>
    <t>(esportes)</t>
  </si>
  <si>
    <t>Saibro. Feito principalmente de argila. Mais comum em quadras de tênis. Às vezes usado para outros esportes: futebol, pistas de atletismo, boules, etc.</t>
  </si>
  <si>
    <t>tartan</t>
  </si>
  <si>
    <t>Tartan. Superfície para qualquer condição climática, sintética, tipicamente usada em pistas de corrida e outras pistas esportivas. Abrasiva, com grãos agregados. Embora o Tartan seja uma marca registrada, ele é amplamente usado como um termo genérico.</t>
  </si>
  <si>
    <t>artificial_turf</t>
  </si>
  <si>
    <t>Grama sintética. Uma superfície para qualquer condição climática feita de fibras sintéticas para se parecer com grama natural. Muitas vezes usado para pistas e campos de esportes como futebol, beisebol, etc.</t>
  </si>
  <si>
    <t>decoturf</t>
  </si>
  <si>
    <t>DecoTurf. Grama sintética usada em algumas quadras de tênis.</t>
  </si>
  <si>
    <t>metal_grid</t>
  </si>
  <si>
    <r>
      <t>Grade de metal.</t>
    </r>
    <r>
      <rPr>
        <sz val="8"/>
        <color theme="1"/>
        <rFont val="Calibri"/>
        <family val="2"/>
        <scheme val="minor"/>
      </rPr>
      <t xml:space="preserve"> Frequentemente usadas como superfície em pontes ou escadas em estilo industrial. Quando molhada, pode se tornar muito escorregadia, especialmente para bicicletas. Pode ser inadequada para cães, devido aos cantos afiados e ao efeito de transparência visual.</t>
    </r>
  </si>
  <si>
    <t>lane</t>
  </si>
  <si>
    <r>
      <t>Ciclovia na estrada ou ciclofaixa</t>
    </r>
    <r>
      <rPr>
        <sz val="8"/>
        <color theme="1"/>
        <rFont val="Calibri"/>
        <family val="2"/>
        <scheme val="minor"/>
      </rPr>
      <t>: faixa integrada na estrada destinada a bicicletas. Pode ter simplesmente marcas no piso e eventualmente pequenos pilaretes de plástico a separar a faixa da estrada rodoviária</t>
    </r>
  </si>
  <si>
    <t>opposite</t>
  </si>
  <si>
    <r>
      <t xml:space="preserve">Usada em vias com oneway=yes </t>
    </r>
    <r>
      <rPr>
        <b/>
        <sz val="8"/>
        <color theme="1"/>
        <rFont val="Calibri"/>
        <family val="2"/>
        <scheme val="minor"/>
      </rPr>
      <t xml:space="preserve">onde é permitido pedalar em ambos os sentidos </t>
    </r>
    <r>
      <rPr>
        <sz val="8"/>
        <color theme="1"/>
        <rFont val="Calibri"/>
        <family val="2"/>
        <scheme val="minor"/>
      </rPr>
      <t>(só em países onde é legalmente permitido).</t>
    </r>
  </si>
  <si>
    <t>opposite_lane</t>
  </si>
  <si>
    <r>
      <t xml:space="preserve">Usada em vias com oneway=yes com uma </t>
    </r>
    <r>
      <rPr>
        <b/>
        <sz val="8"/>
        <color theme="1"/>
        <rFont val="Calibri"/>
        <family val="2"/>
        <scheme val="minor"/>
      </rPr>
      <t>ciclofaixa de mão única no sentido oposto ao do tráfego normal</t>
    </r>
    <r>
      <rPr>
        <sz val="8"/>
        <color theme="1"/>
        <rFont val="Calibri"/>
        <family val="2"/>
        <scheme val="minor"/>
      </rPr>
      <t xml:space="preserve"> (uma faixa no "contrafluxo").</t>
    </r>
  </si>
  <si>
    <r>
      <t xml:space="preserve">Uma </t>
    </r>
    <r>
      <rPr>
        <b/>
        <sz val="8"/>
        <color theme="1"/>
        <rFont val="Calibri"/>
        <family val="2"/>
        <scheme val="minor"/>
      </rPr>
      <t>ciclovia separada da via principal</t>
    </r>
    <r>
      <rPr>
        <sz val="8"/>
        <color theme="1"/>
        <rFont val="Calibri"/>
        <family val="2"/>
        <scheme val="minor"/>
      </rPr>
      <t>. Acrescente oneway=yes se a via principal for de mão única.</t>
    </r>
  </si>
  <si>
    <t>Chamada de ciclovia separada no Brasil.</t>
  </si>
  <si>
    <t>opposite_track</t>
  </si>
  <si>
    <r>
      <t xml:space="preserve">Usada em vias com oneway=yes com uma </t>
    </r>
    <r>
      <rPr>
        <b/>
        <sz val="8"/>
        <color theme="1"/>
        <rFont val="Calibri"/>
        <family val="2"/>
        <scheme val="minor"/>
      </rPr>
      <t>ciclovia separada indo no sentido oposto ao do tráfego normal</t>
    </r>
    <r>
      <rPr>
        <sz val="8"/>
        <color theme="1"/>
        <rFont val="Calibri"/>
        <family val="2"/>
        <scheme val="minor"/>
      </rPr>
      <t>}.</t>
    </r>
  </si>
  <si>
    <t>share_busway</t>
  </si>
  <si>
    <r>
      <t xml:space="preserve">Há </t>
    </r>
    <r>
      <rPr>
        <b/>
        <sz val="8"/>
        <color theme="1"/>
        <rFont val="Calibri"/>
        <family val="2"/>
        <scheme val="minor"/>
      </rPr>
      <t>uma faixa de ônibus que os ciclistas têm permissão de usar.</t>
    </r>
  </si>
  <si>
    <t>opposite_share_busway</t>
  </si>
  <si>
    <t>Usada em vias com oneway=yes que tèm uma faixa de ônibus/autocarro em que os ciclistas também podem usar, e que vão no sentido oposto do sentido normal do trânsito. Usado junto com oneway:bicycle=no.</t>
  </si>
  <si>
    <t>shared_lane</t>
  </si>
  <si>
    <r>
      <t>Ciclistas dividem uma faixa de trânsito com veículos automotores</t>
    </r>
    <r>
      <rPr>
        <sz val="8"/>
        <color theme="1"/>
        <rFont val="Calibri"/>
        <family val="2"/>
        <scheme val="minor"/>
      </rPr>
      <t>, mas há marcações indicando que eles devem dividir a faixa com os motoristas.</t>
    </r>
  </si>
  <si>
    <t>Elevador</t>
  </si>
  <si>
    <r>
      <t xml:space="preserve">Acesso: </t>
    </r>
    <r>
      <rPr>
        <sz val="8"/>
        <color theme="1"/>
        <rFont val="Calibri"/>
        <family val="2"/>
        <scheme val="minor"/>
      </rPr>
      <t>nome, geometriaAproximada, matConstr, situacaoFisica, operacional, situacaoEspacial.</t>
    </r>
  </si>
  <si>
    <t>Elevador é um veículo de ascensão vertical ou inclinada, que tem a finalidade de transportar passageiros e/ou carga.</t>
  </si>
  <si>
    <t>aerialway</t>
  </si>
  <si>
    <t>cable_car</t>
  </si>
  <si>
    <r>
      <t xml:space="preserve">Bonde aéreo (pt-br) ou teleférico (pt-pt): </t>
    </r>
    <r>
      <rPr>
        <sz val="8"/>
        <color theme="1"/>
        <rFont val="Calibri"/>
        <family val="2"/>
        <scheme val="minor"/>
      </rPr>
      <t>apenas uma ou duas grandes cabines. O cabo de tração forma uma volta, mas as cabines não dão a volta, elas apenas se movem para cima ou para baixo numa direção, deslizando sobre cabos estáticos, os quais estão suspensos por torres.</t>
    </r>
  </si>
  <si>
    <r>
      <t xml:space="preserve">Estação de teleférico: </t>
    </r>
    <r>
      <rPr>
        <sz val="8"/>
        <color theme="1"/>
        <rFont val="Calibri"/>
        <family val="2"/>
        <scheme val="minor"/>
      </rPr>
      <t>onde os passageiros podem entrar e sair do teleférico e eventualmente adquirir os bilhetes.</t>
    </r>
  </si>
  <si>
    <t>tipoElevador</t>
  </si>
  <si>
    <t>Indica o tipo de elevador.</t>
  </si>
  <si>
    <t xml:space="preserve">1) Vertical </t>
  </si>
  <si>
    <t xml:space="preserve">1) Elevador em posição vertical. </t>
  </si>
  <si>
    <t xml:space="preserve">2) Inclinado </t>
  </si>
  <si>
    <t xml:space="preserve">2) Elevador em posição inclinada. </t>
  </si>
  <si>
    <t>Escadaria</t>
  </si>
  <si>
    <r>
      <t xml:space="preserve">Acesso: </t>
    </r>
    <r>
      <rPr>
        <sz val="8"/>
        <rFont val="Calibri"/>
        <family val="2"/>
      </rPr>
      <t>nome, geometriaAproximada, matConstr, situacaoFisica, operacional, situacaoEspacial</t>
    </r>
    <r>
      <rPr>
        <sz val="8"/>
        <color rgb="FF000000"/>
        <rFont val="Calibri"/>
        <family val="2"/>
      </rPr>
      <t xml:space="preserve"> utos da classe Acesso.</t>
    </r>
  </si>
  <si>
    <t>Se aplica as 3 geometrias.)</t>
  </si>
  <si>
    <t>Escadaria é uma série de degraus, em diferentes lances, formando uma via de acesso.</t>
  </si>
  <si>
    <t xml:space="preserve">A ser preenchido. </t>
  </si>
  <si>
    <t>steps</t>
  </si>
  <si>
    <t>Escadas, escadaria ou simplesmente degraus: para sequências de degraus em pistas de caminhada. Use com step_count=* para indicar o número de degraus.</t>
  </si>
  <si>
    <t xml:space="preserve">Indica o tipo de material de construção predominante. </t>
  </si>
  <si>
    <r>
      <t>1) Valor desconhecido</t>
    </r>
    <r>
      <rPr>
        <sz val="9"/>
        <color theme="1"/>
        <rFont val="Calibri"/>
        <family val="2"/>
        <scheme val="minor"/>
      </rPr>
      <t xml:space="preserve"> </t>
    </r>
  </si>
  <si>
    <t>2) Alvenaria</t>
  </si>
  <si>
    <t>3) Concreto</t>
  </si>
  <si>
    <t>4) Fibra</t>
  </si>
  <si>
    <t>5) Madeira</t>
  </si>
  <si>
    <t>6) Metal</t>
  </si>
  <si>
    <t>7) Rocha</t>
  </si>
  <si>
    <t>8) Terra</t>
  </si>
  <si>
    <t>9) Outro valor não listado.</t>
  </si>
  <si>
    <t xml:space="preserve">2) Abandonada </t>
  </si>
  <si>
    <t xml:space="preserve">4) Construída </t>
  </si>
  <si>
    <t>situacaoEspacial</t>
  </si>
  <si>
    <t xml:space="preserve">1)  Desconhecida </t>
  </si>
  <si>
    <t>2) Adjacente</t>
  </si>
  <si>
    <t xml:space="preserve">4) Nível do solo </t>
  </si>
  <si>
    <t xml:space="preserve">5) Superposta nível 1 </t>
  </si>
  <si>
    <t>7) Superposta nível 3</t>
  </si>
  <si>
    <t xml:space="preserve">7)  Encontra-se acima de uma obra de arte nível 2. </t>
  </si>
  <si>
    <t>8) –</t>
  </si>
  <si>
    <t>9) Outro</t>
  </si>
  <si>
    <t>9) Outros valores não listados.</t>
  </si>
  <si>
    <t>step_count</t>
  </si>
  <si>
    <r>
      <t xml:space="preserve">Número de degraus </t>
    </r>
    <r>
      <rPr>
        <sz val="8"/>
        <color theme="1"/>
        <rFont val="Calibri"/>
        <family val="2"/>
        <scheme val="minor"/>
      </rPr>
      <t>(preencher)</t>
    </r>
  </si>
  <si>
    <t>incline</t>
  </si>
  <si>
    <t>up/down</t>
  </si>
  <si>
    <r>
      <t>Inclinação (para cima/para baixo):</t>
    </r>
    <r>
      <rPr>
        <b/>
        <sz val="11"/>
        <color theme="1"/>
        <rFont val="Calibri"/>
        <family val="2"/>
        <scheme val="minor"/>
      </rPr>
      <t xml:space="preserve"> </t>
    </r>
    <r>
      <rPr>
        <sz val="8"/>
        <color theme="1"/>
        <rFont val="Calibri"/>
        <family val="2"/>
        <scheme val="minor"/>
      </rPr>
      <t>Para marcação de inclinação de forma (ou declividade / inclinação). No caso das estradas, muitas vezes há um sinal de alerta ao longo da estrada.</t>
    </r>
  </si>
  <si>
    <t>handrail</t>
  </si>
  <si>
    <t>yes/no/</t>
  </si>
  <si>
    <t>right/left/center</t>
  </si>
  <si>
    <r>
      <t>Corrimão (s/n/desconhecido</t>
    </r>
    <r>
      <rPr>
        <sz val="8"/>
        <color theme="1"/>
        <rFont val="Calibri"/>
        <family val="2"/>
        <scheme val="minor"/>
      </rPr>
      <t>):</t>
    </r>
    <r>
      <rPr>
        <sz val="11"/>
        <color theme="1"/>
        <rFont val="Calibri"/>
        <family val="2"/>
        <scheme val="minor"/>
      </rPr>
      <t xml:space="preserve"> </t>
    </r>
    <r>
      <rPr>
        <sz val="8"/>
        <color theme="1"/>
        <rFont val="Calibri"/>
        <family val="2"/>
        <scheme val="minor"/>
      </rPr>
      <t>Os corrimãos são trilhos projetados para serem agarrados pela mão de modo a fornecer estabilidade. A chave do corrimão e suas variantes descrevem a presença de corrimãos em degraus e caminhos.</t>
    </r>
  </si>
  <si>
    <t>surface</t>
  </si>
  <si>
    <t>Superfície (as mesmas highway:)</t>
  </si>
  <si>
    <t>lit</t>
  </si>
  <si>
    <t>yes/no</t>
  </si>
  <si>
    <r>
      <t xml:space="preserve">Iluminado </t>
    </r>
    <r>
      <rPr>
        <sz val="8"/>
        <color theme="1"/>
        <rFont val="Calibri"/>
        <family val="2"/>
        <scheme val="minor"/>
      </rPr>
      <t>(s/n)</t>
    </r>
  </si>
  <si>
    <t>Poste_Sinalizacao</t>
  </si>
  <si>
    <r>
      <t xml:space="preserve">Poste: </t>
    </r>
    <r>
      <rPr>
        <sz val="8"/>
        <color theme="1"/>
        <rFont val="Calibri"/>
        <family val="2"/>
        <scheme val="minor"/>
      </rPr>
      <t>codIdent, geometriaAproximada, matConstr, tipoPoste: Tipo_Poste=“Sinalização”.</t>
    </r>
  </si>
  <si>
    <t>Poste de sinalização é um suporte de madeira, cimento ou aço que possui elementos de sinalização pública</t>
  </si>
  <si>
    <t>traffic_signals</t>
  </si>
  <si>
    <r>
      <t xml:space="preserve">Semáforo: </t>
    </r>
    <r>
      <rPr>
        <sz val="8"/>
        <color theme="1"/>
        <rFont val="Calibri"/>
        <family val="2"/>
        <scheme val="minor"/>
      </rPr>
      <t>luzes que controlam o tráfego.</t>
    </r>
  </si>
  <si>
    <t>stop</t>
  </si>
  <si>
    <t>Uma placa/sinal de pare/paragem</t>
  </si>
  <si>
    <t>Chamada de placa de Pare no Brasil e de sinal de paragem em Portugal.</t>
  </si>
  <si>
    <t>milestone</t>
  </si>
  <si>
    <t>Marcador de localização da estrada</t>
  </si>
  <si>
    <t>give_way</t>
  </si>
  <si>
    <r>
      <t>Dê a preferência</t>
    </r>
    <r>
      <rPr>
        <vertAlign val="superscript"/>
        <sz val="8"/>
        <color theme="1"/>
        <rFont val="Calibri"/>
        <family val="2"/>
        <scheme val="minor"/>
      </rPr>
      <t>(Brasil)</t>
    </r>
    <r>
      <rPr>
        <sz val="8"/>
        <color theme="1"/>
        <rFont val="Calibri"/>
        <family val="2"/>
        <scheme val="minor"/>
      </rPr>
      <t xml:space="preserve"> ou </t>
    </r>
    <r>
      <rPr>
        <b/>
        <sz val="8"/>
        <color theme="1"/>
        <rFont val="Calibri"/>
        <family val="2"/>
        <scheme val="minor"/>
      </rPr>
      <t>cedência de passagem</t>
    </r>
    <r>
      <rPr>
        <vertAlign val="superscript"/>
        <sz val="8"/>
        <color theme="1"/>
        <rFont val="Calibri"/>
        <family val="2"/>
        <scheme val="minor"/>
      </rPr>
      <t>(Portugal)</t>
    </r>
    <r>
      <rPr>
        <sz val="8"/>
        <color theme="1"/>
        <rFont val="Calibri"/>
        <family val="2"/>
        <scheme val="minor"/>
      </rPr>
      <t>: via em que os veículos têm de ceder a prioridade a outros veículos provenientes de outras vias com as quais estas se cruza.</t>
    </r>
  </si>
  <si>
    <t>emergency_access_point</t>
  </si>
  <si>
    <r>
      <t xml:space="preserve">Número de placa </t>
    </r>
    <r>
      <rPr>
        <sz val="8"/>
        <color theme="1"/>
        <rFont val="Calibri"/>
        <family val="2"/>
        <scheme val="minor"/>
      </rPr>
      <t>usado para definir sua posição atual no caso de uma emergência. Use com ref=NÚMERO_NA_PLACA</t>
    </r>
  </si>
  <si>
    <t>Chamada de ponto de resgate emergencial no Brasil e de ponto de emergência em Portugal.</t>
  </si>
  <si>
    <t>Tipo_Poste</t>
  </si>
  <si>
    <t>Sinalização</t>
  </si>
  <si>
    <t>Rampa</t>
  </si>
  <si>
    <t>Rampa é um caminho inclinado que substitui uma escada.</t>
  </si>
  <si>
    <t>ramp</t>
  </si>
  <si>
    <t>Essa tag informa se existe ou não uma rampa disponível. Geralmente é usado em escadas: caminhos marcados com highway = steps. Uma rampa pode, por exemplo, ser construída ao lado de uma escada para permitir o acesso ao terreno mais alto para pessoas que usam cadeira de rodas ou andam de bicicleta. Para diferenciar entre diferentes tipos de rampas, você pode usar as teclas da tabela abaixo.</t>
  </si>
  <si>
    <t>Uma rampa independente sem degraus pode ser identificada com highway = footway e decline = *.</t>
  </si>
  <si>
    <t xml:space="preserve">highway </t>
  </si>
  <si>
    <t>footway</t>
  </si>
  <si>
    <t>Para caminhos designados (de uso principal ou exclusivo) para pedestres. Isso inclui trilhas de caminhada e caminhos de brita. Pode-se indicar se bicicletas são permitidas acrescentando a etiqueta bicycle=yes. Não confundir com vias onde se desconhece o uso primário ou pretendido. Use highway=pedestrian para calçadões/ruas pedonais em áreas de compras ou residenciais e highway=track se for permitido ser transitável por veículos agrícolas ou similares.</t>
  </si>
  <si>
    <t>Chamada de pista de caminhada no Brasil e de via pedonal exclusiva em Portugal.</t>
  </si>
  <si>
    <t>Há uma rampa, tente ser mais preciso, se possível.</t>
  </si>
  <si>
    <t>stroller=yes</t>
  </si>
  <si>
    <t>Um par de rampas com um pequeno lance de escadas no meio.</t>
  </si>
  <si>
    <t>bicycle=yes</t>
  </si>
  <si>
    <t>Uma rampa ao lado da escada, que pode ser usada para empurrar sua bicicleta. Às vezes chamado de "runnel". Wikipedia: Escadaria de bicicleta</t>
  </si>
  <si>
    <t>wheelchair=yes</t>
  </si>
  <si>
    <t>Uma rampa rasa que pode ser usada por cadeiras de rodas. Não deve ter uma inclinação superior a 4-6% e largura suficiente.</t>
  </si>
  <si>
    <t>luggage=yes/automatic/manual</t>
  </si>
  <si>
    <t>Uma rampa para bagagem (por exemplo, na estação de trem). Automático significa que ele se move sozinho (correia transportadora), enquanto o manual fornece apenas uma superfície uniforme, onde você pode deslizar sua bagagem para cima e para baixo com mais facilidade.</t>
  </si>
  <si>
    <t>separate</t>
  </si>
  <si>
    <t>Há uma rampa que leva ao mesmo destino dessas escadas por perto, mas é mapeada como uma maneira separada no OpenStreetMap. Esse caminho separado em si pode ser marcado com highway = footway e decline = *.</t>
  </si>
  <si>
    <t>Nenhuma rampa. Esse é o padrão, mas é útil adicioná-lo para conclusão e ajudar no roteamento de pessoas em cadeiras de rodas.</t>
  </si>
  <si>
    <t>Terminal_Ferroviario</t>
  </si>
  <si>
    <r>
      <t xml:space="preserve">Estrut_Transporte: </t>
    </r>
    <r>
      <rPr>
        <sz val="8"/>
        <color rgb="FF000000"/>
        <rFont val="Calibri"/>
        <family val="2"/>
      </rPr>
      <t>nome, modalUso:</t>
    </r>
    <r>
      <rPr>
        <b/>
        <sz val="8"/>
        <color rgb="FF000000"/>
        <rFont val="Calibri"/>
        <family val="2"/>
      </rPr>
      <t>Modal_Uso=”Ferroviário</t>
    </r>
    <r>
      <rPr>
        <sz val="8"/>
        <color rgb="FF000000"/>
        <rFont val="Calibri"/>
        <family val="2"/>
      </rPr>
      <t xml:space="preserve">”, administracao, jurisdicao, concessionaria, operacional, situacaoFisica. </t>
    </r>
  </si>
  <si>
    <r>
      <t xml:space="preserve">Estrut_Apoio: </t>
    </r>
    <r>
      <rPr>
        <sz val="8"/>
        <color theme="1"/>
        <rFont val="Calibri"/>
        <family val="2"/>
        <scheme val="minor"/>
      </rPr>
      <t xml:space="preserve">tipoEstrut: </t>
    </r>
    <r>
      <rPr>
        <b/>
        <sz val="8"/>
        <color theme="1"/>
        <rFont val="Calibri"/>
        <family val="2"/>
        <scheme val="minor"/>
      </rPr>
      <t>Tipo_Estrut=”Terminal</t>
    </r>
    <r>
      <rPr>
        <sz val="8"/>
        <color theme="1"/>
        <rFont val="Calibri"/>
        <family val="2"/>
        <scheme val="minor"/>
      </rPr>
      <t>”, tipoExposicao.</t>
    </r>
  </si>
  <si>
    <t xml:space="preserve">Terminal ferroviário é uma instalação existente em um ponto para o qual convergem linhas de uma rede, bem como no início e/ou fim de um itinerário de um sistema de transporte ferroviário urbano de passageiros e/ou cargas. </t>
  </si>
  <si>
    <t>Terminal_Rodoviario</t>
  </si>
  <si>
    <r>
      <t xml:space="preserve">Estrut_Transporte: </t>
    </r>
    <r>
      <rPr>
        <sz val="8"/>
        <color rgb="FF000000"/>
        <rFont val="Calibri"/>
        <family val="2"/>
      </rPr>
      <t>nome, modalUso:M</t>
    </r>
    <r>
      <rPr>
        <b/>
        <sz val="8"/>
        <color rgb="FF000000"/>
        <rFont val="Calibri"/>
        <family val="2"/>
      </rPr>
      <t>odal_Uso=”Rodoviário</t>
    </r>
    <r>
      <rPr>
        <sz val="8"/>
        <color rgb="FF000000"/>
        <rFont val="Calibri"/>
        <family val="2"/>
      </rPr>
      <t xml:space="preserve">”, administracao, jurisdicao, concessionaria, operacional, situacaoFisica. </t>
    </r>
  </si>
  <si>
    <r>
      <t xml:space="preserve">Estrut_Apoio: </t>
    </r>
    <r>
      <rPr>
        <sz val="8"/>
        <color theme="1"/>
        <rFont val="Calibri"/>
        <family val="2"/>
        <scheme val="minor"/>
      </rPr>
      <t>tipoEstrut: Tipo_Estrut=”Terminal”, tipoExposicao.</t>
    </r>
  </si>
  <si>
    <t xml:space="preserve">Terminal rodoviário é uma instalação existente em um ponto para o qual convergem linhas de uma rede rodoviária, bem como no início e/ou fim de um itinerário de um sistema de transporte rodoviário urbano de passageiros e/ou cargas. </t>
  </si>
  <si>
    <r>
      <t>Estação</t>
    </r>
    <r>
      <rPr>
        <sz val="8"/>
        <color theme="1"/>
        <rFont val="Calibri"/>
        <family val="2"/>
        <scheme val="minor"/>
      </rPr>
      <t xml:space="preserve">: etiqueta geralmente num edifício para identificar instalações com várias infraestruturas onde param ônibus/autocarros, trens/comboios, mêtro/metro subterrâneo ou de superfície, etc. A estação pode fazer parte de uma relação com </t>
    </r>
    <r>
      <rPr>
        <sz val="10"/>
        <color rgb="FF000000"/>
        <rFont val="Calibri"/>
        <family val="2"/>
      </rPr>
      <t>public_transport=</t>
    </r>
    <r>
      <rPr>
        <sz val="8"/>
        <color rgb="FF000000"/>
        <rFont val="Calibri"/>
        <family val="2"/>
        <scheme val="minor"/>
      </rPr>
      <t>stop_area</t>
    </r>
    <r>
      <rPr>
        <sz val="8"/>
        <color theme="1"/>
        <rFont val="Calibri"/>
        <family val="2"/>
        <scheme val="minor"/>
      </rPr>
      <t xml:space="preserve"> (área de paragem) com várias </t>
    </r>
    <r>
      <rPr>
        <sz val="10"/>
        <color rgb="FF000000"/>
        <rFont val="Calibri"/>
        <family val="2"/>
      </rPr>
      <t>public_transport=</t>
    </r>
    <r>
      <rPr>
        <sz val="8"/>
        <color rgb="FF000000"/>
        <rFont val="Calibri"/>
        <family val="2"/>
        <scheme val="minor"/>
      </rPr>
      <t>platforms</t>
    </r>
    <r>
      <rPr>
        <sz val="8"/>
        <color theme="1"/>
        <rFont val="Calibri"/>
        <family val="2"/>
        <scheme val="minor"/>
      </rPr>
      <t xml:space="preserve"> (plataformas de espera), </t>
    </r>
    <r>
      <rPr>
        <sz val="10"/>
        <color rgb="FF000000"/>
        <rFont val="Calibri"/>
        <family val="2"/>
      </rPr>
      <t>public_transport=</t>
    </r>
    <r>
      <rPr>
        <sz val="8"/>
        <color rgb="FF000000"/>
        <rFont val="Calibri"/>
        <family val="2"/>
        <scheme val="minor"/>
      </rPr>
      <t>stop_position</t>
    </r>
    <r>
      <rPr>
        <sz val="8"/>
        <color theme="1"/>
        <rFont val="Calibri"/>
        <family val="2"/>
        <scheme val="minor"/>
      </rPr>
      <t xml:space="preserve"> (paragem/parada) entre outros elementos que façam parte da rota do transporte. Usar em combinação com </t>
    </r>
    <r>
      <rPr>
        <sz val="8"/>
        <color rgb="FF000000"/>
        <rFont val="Calibri"/>
        <family val="2"/>
        <scheme val="minor"/>
      </rPr>
      <t>building</t>
    </r>
    <r>
      <rPr>
        <sz val="8"/>
        <color rgb="FF000000"/>
        <rFont val="Calibri"/>
        <family val="2"/>
      </rPr>
      <t>=yes</t>
    </r>
    <r>
      <rPr>
        <sz val="8"/>
        <color theme="1"/>
        <rFont val="Calibri"/>
        <family val="2"/>
        <scheme val="minor"/>
      </rPr>
      <t xml:space="preserve"> ou </t>
    </r>
    <r>
      <rPr>
        <sz val="8"/>
        <color rgb="FF000000"/>
        <rFont val="Calibri"/>
        <family val="2"/>
        <scheme val="minor"/>
      </rPr>
      <t>area</t>
    </r>
    <r>
      <rPr>
        <sz val="8"/>
        <color rgb="FF000000"/>
        <rFont val="Calibri"/>
        <family val="2"/>
      </rPr>
      <t>=yes</t>
    </r>
  </si>
  <si>
    <r>
      <t xml:space="preserve">Calçadão(Brasil) ou rua pedonal(Portugal): </t>
    </r>
    <r>
      <rPr>
        <sz val="8"/>
        <color theme="1"/>
        <rFont val="Calibri"/>
        <family val="2"/>
        <scheme val="minor"/>
      </rPr>
      <t>vias usadas principal-/exclusivamente por pedestres em áreas de compras ou residenciais e que podem permitir o acesso de veículos automotores só em curtos períodos do dia. Para criar um 'largo' (praça seca) ou um 'plaza' crie uma linha fechada com esta etiqueta e também com area=yes.</t>
    </r>
  </si>
  <si>
    <t>Cemiterio</t>
  </si>
  <si>
    <t>Cemitério é um terreno ou recinto onde se guardam restos mortais.</t>
  </si>
  <si>
    <t>cemetery</t>
  </si>
  <si>
    <r>
      <t>Cemitério</t>
    </r>
    <r>
      <rPr>
        <sz val="8"/>
        <color theme="1"/>
        <rFont val="Calibri"/>
        <family val="2"/>
        <scheme val="minor"/>
      </rPr>
      <t>: local para sepultar cadáveres. Sempre que possível adicionar a etiqueta de religião religion=* (ver os vários valores em Pt:Tag:amenity=place_of_worship). Em sepulturas individuais, fora de cemitérios usar amenity=grave_yard.</t>
    </r>
  </si>
  <si>
    <t>Indica o nome completo da instância</t>
  </si>
  <si>
    <t>name</t>
  </si>
  <si>
    <r>
      <t>Nome: U</t>
    </r>
    <r>
      <rPr>
        <sz val="8"/>
        <color theme="1"/>
        <rFont val="Calibri"/>
        <family val="2"/>
        <scheme val="minor"/>
      </rPr>
      <t>tiliza-se name=* para atribuir um nome a elementos do mapa como por exemplo estradas, bares, estações ferroviárias, parques, edifícios e tudo o que tem um nome. Veja mais em Map Features#Naming.</t>
    </r>
  </si>
  <si>
    <t>Indica que a geometria adquirida é aproximada em relação à escala prevista para o produto cartográfico</t>
  </si>
  <si>
    <t>tipoCemiterio</t>
  </si>
  <si>
    <t xml:space="preserve">Indica o tipo de cemitério. </t>
  </si>
  <si>
    <t xml:space="preserve">2) Crematório </t>
  </si>
  <si>
    <t>crematorium</t>
  </si>
  <si>
    <r>
      <t>Crematório</t>
    </r>
    <r>
      <rPr>
        <sz val="8"/>
        <color theme="1"/>
        <rFont val="Calibri"/>
        <family val="2"/>
        <scheme val="minor"/>
      </rPr>
      <t>: lugar onde os corpos de pessoas falecidas são reduzidas a cinzas através de combustão. Muitas vezes estes espaços também prestam serviços memoriais.</t>
    </r>
  </si>
  <si>
    <t>animal</t>
  </si>
  <si>
    <t>Crematório para animais. Ainda há uma discussão sobre quais etiquetas de animais / animais de estimação devem ser adicionadas para incinerações.</t>
  </si>
  <si>
    <t>Use com building = yes.</t>
  </si>
  <si>
    <r>
      <t>Especifique animais admitidos com tags como dog</t>
    </r>
    <r>
      <rPr>
        <sz val="8"/>
        <color rgb="FF000000"/>
        <rFont val="Calibri"/>
        <family val="2"/>
      </rPr>
      <t>=yes/no</t>
    </r>
    <r>
      <rPr>
        <sz val="8"/>
        <color theme="1"/>
        <rFont val="Calibri"/>
        <family val="2"/>
      </rPr>
      <t>, cat</t>
    </r>
    <r>
      <rPr>
        <sz val="8"/>
        <color rgb="FF000000"/>
        <rFont val="Calibri"/>
        <family val="2"/>
      </rPr>
      <t>=yes/no</t>
    </r>
    <r>
      <rPr>
        <sz val="8"/>
        <color theme="1"/>
        <rFont val="Calibri"/>
        <family val="2"/>
      </rPr>
      <t>, horse</t>
    </r>
    <r>
      <rPr>
        <sz val="8"/>
        <color rgb="FF000000"/>
        <rFont val="Calibri"/>
        <family val="2"/>
      </rPr>
      <t>=yes/no</t>
    </r>
    <r>
      <rPr>
        <sz val="8"/>
        <color theme="1"/>
        <rFont val="Calibri"/>
        <family val="2"/>
      </rPr>
      <t>, hamster</t>
    </r>
    <r>
      <rPr>
        <sz val="8"/>
        <color rgb="FF000000"/>
        <rFont val="Calibri"/>
        <family val="2"/>
      </rPr>
      <t>=yes/no</t>
    </r>
    <r>
      <rPr>
        <sz val="8"/>
        <color theme="1"/>
        <rFont val="Calibri"/>
        <family val="2"/>
      </rPr>
      <t>, reptile</t>
    </r>
    <r>
      <rPr>
        <sz val="8"/>
        <color rgb="FF000000"/>
        <rFont val="Calibri"/>
        <family val="2"/>
      </rPr>
      <t>=yes/no</t>
    </r>
    <r>
      <rPr>
        <sz val="8"/>
        <color theme="1"/>
        <rFont val="Calibri"/>
        <family val="2"/>
      </rPr>
      <t xml:space="preserve"> e assim por diante.</t>
    </r>
  </si>
  <si>
    <r>
      <t>Considere também adicionar  name</t>
    </r>
    <r>
      <rPr>
        <sz val="8"/>
        <color rgb="FF000000"/>
        <rFont val="Calibri"/>
        <family val="2"/>
      </rPr>
      <t>=*</t>
    </r>
    <r>
      <rPr>
        <sz val="8"/>
        <color theme="1"/>
        <rFont val="Calibri"/>
        <family val="2"/>
      </rPr>
      <t xml:space="preserve"> and operator</t>
    </r>
    <r>
      <rPr>
        <sz val="8"/>
        <color rgb="FF000000"/>
        <rFont val="Calibri"/>
        <family val="2"/>
      </rPr>
      <t>=*</t>
    </r>
    <r>
      <rPr>
        <sz val="8"/>
        <color theme="1"/>
        <rFont val="Calibri"/>
        <family val="2"/>
      </rPr>
      <t>.</t>
    </r>
  </si>
  <si>
    <t xml:space="preserve">3) Parque </t>
  </si>
  <si>
    <t xml:space="preserve">3) Local geralmente amplo e gramado, constituído por túmulos localizados no nível do solo. </t>
  </si>
  <si>
    <t xml:space="preserve">4) Vertical </t>
  </si>
  <si>
    <t xml:space="preserve">4)  Edifícios com o fim específico de comportar, geralmente em prateleiras fechadas e justapostas, restos mortais. </t>
  </si>
  <si>
    <t xml:space="preserve">5) Comum </t>
  </si>
  <si>
    <t xml:space="preserve">5)  Cemitérios constituídos por túmulo(s) e/ou jazigo(s), comuns no Brasil, incluindo os cemitérios paroquiais, adjacentes a uma edificação religiosa. </t>
  </si>
  <si>
    <t xml:space="preserve">6) Túmulo isolado </t>
  </si>
  <si>
    <t xml:space="preserve">6) Local isolado onde se guardam os restos mortais. </t>
  </si>
  <si>
    <t>grave_yard</t>
  </si>
  <si>
    <r>
      <t>Túmulo, tumba ou sepultura</t>
    </r>
    <r>
      <rPr>
        <sz val="8"/>
        <color theme="1"/>
        <rFont val="Calibri"/>
        <family val="2"/>
        <scheme val="minor"/>
      </rPr>
      <t>: (utilização rara) parcela individual e pequena onde são sepultadas pessoas e em casos raros, animais. Muitas vezes encontrado próximo a uma igreja ou mesmo dentro da igreja. Os locais com muitas sepulturas não devem ser marcados com esta etiqueta mas sim com a etiqueta de cemitério landuse=cemetery.</t>
    </r>
  </si>
  <si>
    <t xml:space="preserve">7) Horizontal/vertical </t>
  </si>
  <si>
    <t>7)  -</t>
  </si>
  <si>
    <t xml:space="preserve">8) Misto </t>
  </si>
  <si>
    <t>8) Cemitérios que contemplam dois ou mais tipos daqueles já listados.</t>
  </si>
  <si>
    <t xml:space="preserve">Outro valor não listado. </t>
  </si>
  <si>
    <t xml:space="preserve">denominacaoAssociada </t>
  </si>
  <si>
    <t>Indica a denominação associada à religião, seita ou filosofia.</t>
  </si>
  <si>
    <t xml:space="preserve">1) Cristã </t>
  </si>
  <si>
    <t xml:space="preserve">2) Israelita </t>
  </si>
  <si>
    <t>jewish</t>
  </si>
  <si>
    <t>Judaísmo</t>
  </si>
  <si>
    <t xml:space="preserve">3) Muçulmana </t>
  </si>
  <si>
    <t>muslim</t>
  </si>
  <si>
    <t>Islamismo</t>
  </si>
  <si>
    <t xml:space="preserve">4) Não aplicável </t>
  </si>
  <si>
    <t xml:space="preserve">4) Valor não aplicável. </t>
  </si>
  <si>
    <t>5) Outras</t>
  </si>
  <si>
    <t>buddhist</t>
  </si>
  <si>
    <t>Budismo</t>
  </si>
  <si>
    <t>hindu</t>
  </si>
  <si>
    <t>Hinduísmo</t>
  </si>
  <si>
    <t>jain</t>
  </si>
  <si>
    <t>Jainismo</t>
  </si>
  <si>
    <t>pagan</t>
  </si>
  <si>
    <t>Paganismo</t>
  </si>
  <si>
    <t>shinto</t>
  </si>
  <si>
    <t>Xintoísmo</t>
  </si>
  <si>
    <t>taoist</t>
  </si>
  <si>
    <t>Taoismo</t>
  </si>
  <si>
    <t>zoroastrian</t>
  </si>
  <si>
    <t>Zoroastrismo</t>
  </si>
  <si>
    <t>animist</t>
  </si>
  <si>
    <t>Animismo</t>
  </si>
  <si>
    <t>bahai</t>
  </si>
  <si>
    <t>Bahá'í</t>
  </si>
  <si>
    <t>benzhu</t>
  </si>
  <si>
    <t>Benzhuism</t>
  </si>
  <si>
    <t>caodaism</t>
  </si>
  <si>
    <t>Cao dai</t>
  </si>
  <si>
    <t>chinese_folk</t>
  </si>
  <si>
    <t>Chinese folk religion</t>
  </si>
  <si>
    <t>confucian</t>
  </si>
  <si>
    <t>Confucionismo</t>
  </si>
  <si>
    <t>shamanic</t>
  </si>
  <si>
    <t>Shamanism</t>
  </si>
  <si>
    <t>scientologist</t>
  </si>
  <si>
    <t>Cientologia</t>
  </si>
  <si>
    <t>self-realization_fellowship</t>
  </si>
  <si>
    <t>spiritualist</t>
  </si>
  <si>
    <t>Espiritualismo</t>
  </si>
  <si>
    <t>tenrikyo</t>
  </si>
  <si>
    <t>Tenrikyo</t>
  </si>
  <si>
    <t>unitarian_universalist</t>
  </si>
  <si>
    <t>Unitário-universalismo</t>
  </si>
  <si>
    <t>vietnamese_folk</t>
  </si>
  <si>
    <t>Vietnamese folk</t>
  </si>
  <si>
    <t>voodoo</t>
  </si>
  <si>
    <t>Vodu</t>
  </si>
  <si>
    <t>yazidi</t>
  </si>
  <si>
    <t>Yazidi</t>
  </si>
  <si>
    <t>multifaith</t>
  </si>
  <si>
    <t>Multi-fé</t>
  </si>
  <si>
    <t xml:space="preserve">destinacaoCemiterio </t>
  </si>
  <si>
    <t xml:space="preserve">Indica se o cemitério é de uso humano ou animal. </t>
  </si>
  <si>
    <t xml:space="preserve">1) Humanos </t>
  </si>
  <si>
    <t>2) Animais</t>
  </si>
  <si>
    <r>
      <t>Cemitério para animais</t>
    </r>
    <r>
      <rPr>
        <sz val="8"/>
        <color rgb="FF000000"/>
        <rFont val="Calibri"/>
        <family val="2"/>
        <scheme val="minor"/>
      </rPr>
      <t>. Ainda há uma discussão sobre como marcar todos os diferentes tipos de animais para enterros.</t>
    </r>
  </si>
  <si>
    <t>Especifique animais admitidos com tags como cachorro = sim / não, gato = sim / não, cavalo = sim / não, hamster = sim / não, réptil = sim / não e assim por diante.</t>
  </si>
  <si>
    <t>Considere também adicionar nome = * e operador = *.</t>
  </si>
  <si>
    <t>dog=yes/no, cat=yes/no, horse=yes/no, hamster=yes/no, reptile=yes/no and so on.</t>
  </si>
  <si>
    <t>Consider also to add name=* and operator=*.</t>
  </si>
  <si>
    <t>Poste</t>
  </si>
  <si>
    <t>Poste é um suporte de madeira, cimento ou aço que sustenta linhas de transmissão ou de telecomunicações, de placas de sinalização ou de ornamentos.</t>
  </si>
  <si>
    <t>codIdent</t>
  </si>
  <si>
    <t>Indica o código de identificação da instância.</t>
  </si>
  <si>
    <t xml:space="preserve">8)Terra </t>
  </si>
  <si>
    <t xml:space="preserve">9) Não aplicável </t>
  </si>
  <si>
    <t xml:space="preserve">10) Outro valor não listado </t>
  </si>
  <si>
    <t>tipoPoste</t>
  </si>
  <si>
    <t>Indica o tipo do poste.</t>
  </si>
  <si>
    <t xml:space="preserve">2) Iluminação </t>
  </si>
  <si>
    <t xml:space="preserve">3) Ornamental </t>
  </si>
  <si>
    <t xml:space="preserve">4) Rede elétrica </t>
  </si>
  <si>
    <t>catenary_mast</t>
  </si>
  <si>
    <r>
      <t>Poste de catenária</t>
    </r>
    <r>
      <rPr>
        <sz val="8"/>
        <color theme="1"/>
        <rFont val="Calibri"/>
        <family val="2"/>
        <scheme val="minor"/>
      </rPr>
      <t>: estrutura que suporta os cabos de catenárias, linhas eletrificadas suspensas no ar, normalmente utilizadas em comboios elétricos e metropolitanos.</t>
    </r>
  </si>
  <si>
    <t xml:space="preserve">5) Sinalização </t>
  </si>
  <si>
    <t xml:space="preserve">6) Outro valor não listado </t>
  </si>
  <si>
    <t>Deposito_Geral</t>
  </si>
  <si>
    <t>Depósito geral é uma edificação destinada ao armazenamento de insumos, bens e produtos, entre outros.</t>
  </si>
  <si>
    <r>
      <t xml:space="preserve">Uma área usada como depósito </t>
    </r>
    <r>
      <rPr>
        <sz val="8"/>
        <color theme="1"/>
        <rFont val="Calibri"/>
        <family val="2"/>
        <scheme val="minor"/>
      </rPr>
      <t xml:space="preserve">para, por exemplo, veículos (trens, ônibus ou bondes). Considere usar </t>
    </r>
    <r>
      <rPr>
        <b/>
        <sz val="8"/>
        <color theme="1"/>
        <rFont val="Calibri"/>
        <family val="2"/>
        <scheme val="minor"/>
      </rPr>
      <t>tags</t>
    </r>
    <r>
      <rPr>
        <sz val="8"/>
        <color theme="1"/>
        <rFont val="Calibri"/>
        <family val="2"/>
        <scheme val="minor"/>
      </rPr>
      <t xml:space="preserve"> de uso da terra bastante padrão, como landuse = railway, landuse = commercial, landuse = industrial, com </t>
    </r>
    <r>
      <rPr>
        <b/>
        <sz val="8"/>
        <color theme="1"/>
        <rFont val="Calibri"/>
        <family val="2"/>
        <scheme val="minor"/>
      </rPr>
      <t xml:space="preserve">subtag </t>
    </r>
    <r>
      <rPr>
        <sz val="8"/>
        <color theme="1"/>
        <rFont val="Calibri"/>
        <family val="2"/>
        <scheme val="minor"/>
      </rPr>
      <t>como industrial = depot.</t>
    </r>
  </si>
  <si>
    <t>tipoDepGeral</t>
  </si>
  <si>
    <t>Indica o tipo do depósito geral.</t>
  </si>
  <si>
    <t xml:space="preserve">2) Armazém </t>
  </si>
  <si>
    <t xml:space="preserve">2) Compartimento ao rés-do-chão ou no pavimento térreo de um prédio, onde se depositam produtos, mercadorias ou insumos mais delicados. </t>
  </si>
  <si>
    <t>warehouse</t>
  </si>
  <si>
    <r>
      <t xml:space="preserve">Armazém: </t>
    </r>
    <r>
      <rPr>
        <sz val="8"/>
        <color theme="1"/>
        <rFont val="Calibri"/>
        <family val="2"/>
        <scheme val="minor"/>
      </rPr>
      <t>um edifício principalmente utilizado para o armazenamento e/ou a distribuição para outras lojas de bens.</t>
    </r>
  </si>
  <si>
    <t>barn</t>
  </si>
  <si>
    <r>
      <t xml:space="preserve">Celeiro: </t>
    </r>
    <r>
      <rPr>
        <sz val="8"/>
        <color theme="1"/>
        <rFont val="Calibri"/>
        <family val="2"/>
        <scheme val="minor"/>
      </rPr>
      <t>um edifício agrícola usado para armazenamento e um local de trabalho abrigado do agricultor.</t>
    </r>
  </si>
  <si>
    <r>
      <t xml:space="preserve">Armazém - </t>
    </r>
    <r>
      <rPr>
        <sz val="8"/>
        <color theme="1"/>
        <rFont val="Calibri"/>
        <family val="2"/>
        <scheme val="minor"/>
      </rPr>
      <t>um local onde bens são armazenados e distribuídos, mas não são fabricados.</t>
    </r>
  </si>
  <si>
    <t xml:space="preserve">3) Aterro controlado </t>
  </si>
  <si>
    <t xml:space="preserve">3) Neste há uma contenção do lixo que, depois de lançado no depósito, é coberto por uma camada de terra, diariamente. Esta forma de disposição minimiza o mau cheiro e o impacto visual, porém, não dispõe de impermeabilização de base (contaminando o solo e o lençol d’água) nem de sistema de tratamento do chorume ou do biogás. Na verdade, a nomenclatura mais adequada seria “lixão controlado”. </t>
  </si>
  <si>
    <t>waste_transfer_station</t>
  </si>
  <si>
    <r>
      <t xml:space="preserve">Estação ou central de recolha e transferência de resíduos: </t>
    </r>
    <r>
      <rPr>
        <sz val="8"/>
        <color theme="1"/>
        <rFont val="Calibri"/>
        <family val="2"/>
        <scheme val="minor"/>
      </rPr>
      <t>local onde se centra a recolha de resíduos, normalmente por um organismo público, para posterior transformação e transferência para outro local ou eliminação nesse mesmo local.</t>
    </r>
  </si>
  <si>
    <t>landfill</t>
  </si>
  <si>
    <r>
      <t xml:space="preserve">Lixeira, aterro sanitário, aterro de resíduos sólidos ou simplesmente aterro: </t>
    </r>
    <r>
      <rPr>
        <sz val="8"/>
        <color theme="1"/>
        <rFont val="Calibri"/>
        <family val="2"/>
        <scheme val="minor"/>
      </rPr>
      <t>local onde o lixo é despejado, como ou sem gestão controlada.</t>
    </r>
  </si>
  <si>
    <t xml:space="preserve">4) Aterro sanitário </t>
  </si>
  <si>
    <t xml:space="preserve">4)  Área de destinação final dos resíduos sólidos urbanos através de sua adequada disposição no solo, envolvendo o empilhamento, a compactação e o cobrimento do lixo diariamente com uma camada de material impermeável, dispondo ainda de impermeabilização de base (evitando a contaminação do solo e do lençol d’água), bem como de sistema de tratamento do chorume ou do biogás. </t>
  </si>
  <si>
    <t xml:space="preserve">5) Barracão industrial </t>
  </si>
  <si>
    <t xml:space="preserve">5) Espaço amplo sob a mesma cobertura, geralmente utilizado como depósito de carros, materiais e outros produtos industriais. </t>
  </si>
  <si>
    <t xml:space="preserve">6) Caixa d’água </t>
  </si>
  <si>
    <t xml:space="preserve">6)  Reservatório suspenso e fechado de água. </t>
  </si>
  <si>
    <t>man_made</t>
  </si>
  <si>
    <t>water_tower</t>
  </si>
  <si>
    <r>
      <t xml:space="preserve">Castelo d'água, depósito de água elevado ou reservatório de água elevado: </t>
    </r>
    <r>
      <rPr>
        <sz val="8"/>
        <color theme="1"/>
        <rFont val="Calibri"/>
        <family val="2"/>
        <scheme val="minor"/>
      </rPr>
      <t>torre para armazenar água numa caixa-d'água/depósito de água elevado, normalmente de forma a fornecer água com pressão suficiente à rede pública ou a uma indústria.</t>
    </r>
  </si>
  <si>
    <r>
      <t>Uma</t>
    </r>
    <r>
      <rPr>
        <b/>
        <sz val="8"/>
        <color theme="1"/>
        <rFont val="Calibri"/>
        <family val="2"/>
        <scheme val="minor"/>
      </rPr>
      <t xml:space="preserve"> torre de água.</t>
    </r>
  </si>
  <si>
    <t xml:space="preserve">7) Cisterna </t>
  </si>
  <si>
    <t xml:space="preserve">7) Reservatório fechado ao nível da superfície ou no subsolo. </t>
  </si>
  <si>
    <t xml:space="preserve">8) Composteira </t>
  </si>
  <si>
    <t xml:space="preserve">8) Depósito onde se armazenam resíduos orgânicos, para posterior aproveitamento como fertilizante. </t>
  </si>
  <si>
    <t xml:space="preserve">9) Depósito de lixo </t>
  </si>
  <si>
    <t xml:space="preserve">9) Também denominado por Lixão, Despejo ou Vazadouro de lixo a céu aberto, é o local em que os resíduos sólidos urbanos, de todas as origens e naturezas, são simplesmente lançados, sem qualquer tipo ou modalidade de controle sobre os resíduos e/ou sobre seus efluentes. </t>
  </si>
  <si>
    <t>10) Depósito frigorifico</t>
  </si>
  <si>
    <t xml:space="preserve">10) Câmara fria ou resfriada, onde se armazenam carnes e/ou laticínios. </t>
  </si>
  <si>
    <t xml:space="preserve">11) Galpão </t>
  </si>
  <si>
    <t xml:space="preserve">11)  Construção de um só pavimento geralmente utilizada para a guarda de insumos, ferramentais e outros objetos, relacionados às atividades agropecuárias. </t>
  </si>
  <si>
    <t>shed</t>
  </si>
  <si>
    <r>
      <t xml:space="preserve">Barracão, barraco, galpão ou anexo: </t>
    </r>
    <r>
      <rPr>
        <sz val="8"/>
        <color theme="1"/>
        <rFont val="Calibri"/>
        <family val="2"/>
        <scheme val="minor"/>
      </rPr>
      <t>um edifício normalmente de um só andar, que costuma estar na parte de trás/traseiras de uma propriedade residencial, e destinado a ser usado como pequeno armazém, pequena oficina de bricolage, etc.</t>
    </r>
  </si>
  <si>
    <t xml:space="preserve">12) Reservatório </t>
  </si>
  <si>
    <t xml:space="preserve">12) Recipiente destinado a armazenar fluidos à pressão atmosférica e a pressões superiores à atmosférica. </t>
  </si>
  <si>
    <t xml:space="preserve">13) Silo </t>
  </si>
  <si>
    <t xml:space="preserve">13) Depósito especial onde se armazena a produção de grãos ou forragens. </t>
  </si>
  <si>
    <t xml:space="preserve">14) Tanque </t>
  </si>
  <si>
    <t xml:space="preserve">14)  Reservatório utilizado durante o processo de tratamento. </t>
  </si>
  <si>
    <t xml:space="preserve">15) Outros </t>
  </si>
  <si>
    <t xml:space="preserve">15) Outros valores não listados. </t>
  </si>
  <si>
    <t>tipoExposicao</t>
  </si>
  <si>
    <t>Indica o tipo do depósito geral, com relação à exposição.</t>
  </si>
  <si>
    <t xml:space="preserve">1) Exposição desconhecida. </t>
  </si>
  <si>
    <t xml:space="preserve">2) Fechado </t>
  </si>
  <si>
    <t xml:space="preserve">2) Exposição fechada. </t>
  </si>
  <si>
    <t xml:space="preserve">3) Coberto </t>
  </si>
  <si>
    <t xml:space="preserve">3) Exposição coberta. </t>
  </si>
  <si>
    <t xml:space="preserve">4) Céu aberto </t>
  </si>
  <si>
    <t xml:space="preserve">4) Exposição a céu aberto. </t>
  </si>
  <si>
    <t xml:space="preserve">5) Outro tipo de exposição. </t>
  </si>
  <si>
    <t>tipoProdutoResiduo</t>
  </si>
  <si>
    <t>Indica o tipo específico do produto ou resíduo contido no depósito.</t>
  </si>
  <si>
    <t>2) Ágata</t>
  </si>
  <si>
    <t>3) Água</t>
  </si>
  <si>
    <t>4) Água marinha</t>
  </si>
  <si>
    <t>5) Água mineral</t>
  </si>
  <si>
    <t>6) Álcool</t>
  </si>
  <si>
    <t>7) Alexandrita</t>
  </si>
  <si>
    <t>8) Ametista</t>
  </si>
  <si>
    <t>9) Amianto</t>
  </si>
  <si>
    <t>10) Areia</t>
  </si>
  <si>
    <t>11) Argila</t>
  </si>
  <si>
    <t>12) Barita</t>
  </si>
  <si>
    <t>13) Bauxita</t>
  </si>
  <si>
    <t>14) Bentonita</t>
  </si>
  <si>
    <t>15) Carvão mineral</t>
  </si>
  <si>
    <t>16) Carvão vegetal</t>
  </si>
  <si>
    <t>17) Cascalho</t>
  </si>
  <si>
    <t>18) Caulim</t>
  </si>
  <si>
    <t>19) Chorume</t>
  </si>
  <si>
    <t>20) Chumbo</t>
  </si>
  <si>
    <t>21) Citrino</t>
  </si>
  <si>
    <t>22) Cobre</t>
  </si>
  <si>
    <t>23) Crisoberilo</t>
  </si>
  <si>
    <t>24) Cristal de rocha</t>
  </si>
  <si>
    <t>25) Cromo</t>
  </si>
  <si>
    <t>26) Calcário</t>
  </si>
  <si>
    <t>27) Diamante</t>
  </si>
  <si>
    <t>28) Diatomita</t>
  </si>
  <si>
    <t>29) Dolomito</t>
  </si>
  <si>
    <t>30) Escória</t>
  </si>
  <si>
    <t>31) Esgoto</t>
  </si>
  <si>
    <t>32) Esmeralda</t>
  </si>
  <si>
    <t>33) Estanho</t>
  </si>
  <si>
    <t>34) Estrume</t>
  </si>
  <si>
    <t>35) Feldspato</t>
  </si>
  <si>
    <t>36) Ferro</t>
  </si>
  <si>
    <t>37) Folhagens</t>
  </si>
  <si>
    <t>38) Forragem</t>
  </si>
  <si>
    <t>39) Fosfato</t>
  </si>
  <si>
    <t>39) -</t>
  </si>
  <si>
    <t>40) Gasolina</t>
  </si>
  <si>
    <t>40) -</t>
  </si>
  <si>
    <t>41) Gipsita</t>
  </si>
  <si>
    <t>41) -</t>
  </si>
  <si>
    <t>42) Grafita</t>
  </si>
  <si>
    <t>42) -</t>
  </si>
  <si>
    <t>43) Granada</t>
  </si>
  <si>
    <t>43) -</t>
  </si>
  <si>
    <t>44) Granito</t>
  </si>
  <si>
    <t>44) -</t>
  </si>
  <si>
    <t>45) Grãos</t>
  </si>
  <si>
    <t>45) -</t>
  </si>
  <si>
    <t>46) Gás</t>
  </si>
  <si>
    <t>46) -</t>
  </si>
  <si>
    <t>47) Inseticida</t>
  </si>
  <si>
    <t>47) -</t>
  </si>
  <si>
    <t>48) Lixo domiciliar e comercial</t>
  </si>
  <si>
    <t>48) -</t>
  </si>
  <si>
    <t>49) Lixo séptico</t>
  </si>
  <si>
    <t>49) -</t>
  </si>
  <si>
    <t>50) Lixo tóxico</t>
  </si>
  <si>
    <t>50) -</t>
  </si>
  <si>
    <t>51) Lítio</t>
  </si>
  <si>
    <t>51) -</t>
  </si>
  <si>
    <t>52) Magnesita</t>
  </si>
  <si>
    <t>52) -</t>
  </si>
  <si>
    <t>53) Manganês</t>
  </si>
  <si>
    <t>53) -</t>
  </si>
  <si>
    <t>54) Mica</t>
  </si>
  <si>
    <t>54) -</t>
  </si>
  <si>
    <t>55) Mármore</t>
  </si>
  <si>
    <t>55) -</t>
  </si>
  <si>
    <t>56) Nióbio</t>
  </si>
  <si>
    <t>56) -</t>
  </si>
  <si>
    <t>57) Níquel</t>
  </si>
  <si>
    <t>57) -</t>
  </si>
  <si>
    <t>58) Óleo diesel</t>
  </si>
  <si>
    <t>58) -</t>
  </si>
  <si>
    <t>59) Opala</t>
  </si>
  <si>
    <t>59) -</t>
  </si>
  <si>
    <t>60) Ouro</t>
  </si>
  <si>
    <t>60) -</t>
  </si>
  <si>
    <t>61) Pedra (brita)</t>
  </si>
  <si>
    <t>61) -</t>
  </si>
  <si>
    <t>62) Pedra preciosa</t>
  </si>
  <si>
    <t>62) -</t>
  </si>
  <si>
    <t>63) Petróleo</t>
  </si>
  <si>
    <t>63) -</t>
  </si>
  <si>
    <t>64) Prata</t>
  </si>
  <si>
    <t>64) -</t>
  </si>
  <si>
    <t>65) Querosene</t>
  </si>
  <si>
    <t>65) -</t>
  </si>
  <si>
    <t>66) Rocha ornamental</t>
  </si>
  <si>
    <t>66) -</t>
  </si>
  <si>
    <t>67) Saibro/piçarra</t>
  </si>
  <si>
    <t>67) -</t>
  </si>
  <si>
    <t>68) Sal</t>
  </si>
  <si>
    <t>68) -</t>
  </si>
  <si>
    <t>69) Sal-gema</t>
  </si>
  <si>
    <t>69) -</t>
  </si>
  <si>
    <t>70) Talco</t>
  </si>
  <si>
    <t>70) -</t>
  </si>
  <si>
    <t>71) Terras raras</t>
  </si>
  <si>
    <t>71) -</t>
  </si>
  <si>
    <t>72) Titânio</t>
  </si>
  <si>
    <t>72) -</t>
  </si>
  <si>
    <t>73) Topázio</t>
  </si>
  <si>
    <t>73) -</t>
  </si>
  <si>
    <t>74) Turfa</t>
  </si>
  <si>
    <t>74) -</t>
  </si>
  <si>
    <t>75) Turmalina</t>
  </si>
  <si>
    <t>75) -</t>
  </si>
  <si>
    <t>76) Tório</t>
  </si>
  <si>
    <t>76) -</t>
  </si>
  <si>
    <t>77) Tungstênio</t>
  </si>
  <si>
    <t>77) -</t>
  </si>
  <si>
    <t>78) Urânio</t>
  </si>
  <si>
    <t>78) -</t>
  </si>
  <si>
    <t>79) Vermiculita</t>
  </si>
  <si>
    <t>79) -</t>
  </si>
  <si>
    <t>80) Vinhoto</t>
  </si>
  <si>
    <t>80) -</t>
  </si>
  <si>
    <t>81) Zinco</t>
  </si>
  <si>
    <t>81) -</t>
  </si>
  <si>
    <t xml:space="preserve">82) Zircônio </t>
  </si>
  <si>
    <t>82) -</t>
  </si>
  <si>
    <t xml:space="preserve">83) Outros </t>
  </si>
  <si>
    <t xml:space="preserve">83) Outro valor não listado. </t>
  </si>
  <si>
    <t>tipoConteudo</t>
  </si>
  <si>
    <t>Indica o tipo de material depositado.</t>
  </si>
  <si>
    <t>unidadeVolume</t>
  </si>
  <si>
    <t>Indica a unidade de capacidade volumétrica do depósito.</t>
  </si>
  <si>
    <t xml:space="preserve">2) Litro </t>
  </si>
  <si>
    <t xml:space="preserve">3) Metro cúbico </t>
  </si>
  <si>
    <t>valorVolume</t>
  </si>
  <si>
    <t>Indica a capacidade volumétrica total do depósito.</t>
  </si>
  <si>
    <t xml:space="preserve">tratamento </t>
  </si>
  <si>
    <t xml:space="preserve">Indica se no depósito ocorre algum tipo de tratamento do material depositado. </t>
  </si>
  <si>
    <t xml:space="preserve">estadoFisico </t>
  </si>
  <si>
    <t xml:space="preserve">Indica o estado do resíduo contido no depósito de saneamento </t>
  </si>
  <si>
    <t xml:space="preserve">2) Líquido </t>
  </si>
  <si>
    <t xml:space="preserve">3) Sólido </t>
  </si>
  <si>
    <t xml:space="preserve">4) Gasoso </t>
  </si>
  <si>
    <t xml:space="preserve">finalidadeDep </t>
  </si>
  <si>
    <t xml:space="preserve">Indica a finalidade do depósito de saneamento. </t>
  </si>
  <si>
    <t xml:space="preserve">2) Tratamento </t>
  </si>
  <si>
    <t xml:space="preserve">3) Recalque </t>
  </si>
  <si>
    <t xml:space="preserve">3) O depósito é destinado para o recalque de água. </t>
  </si>
  <si>
    <t xml:space="preserve">4) Distribuição </t>
  </si>
  <si>
    <t xml:space="preserve">4) O depósito é destinado para distribuição de água tratada. </t>
  </si>
  <si>
    <t xml:space="preserve">5) Armazenamento </t>
  </si>
  <si>
    <t xml:space="preserve">5) O depósito é destinado para armazenamento de água. </t>
  </si>
  <si>
    <t>Area_Uso_Especifico</t>
  </si>
  <si>
    <t xml:space="preserve">Área de uso específico é um polígono que envolve uma área demilitadora com fins específicos. </t>
  </si>
  <si>
    <t xml:space="preserve">tipoArea </t>
  </si>
  <si>
    <t xml:space="preserve">Indica o tipo de área de uso específico. </t>
  </si>
  <si>
    <t xml:space="preserve">2) Área de propriedade particular </t>
  </si>
  <si>
    <t xml:space="preserve">2) Polígono que envolve uma propriedade privada. </t>
  </si>
  <si>
    <t xml:space="preserve">3)  Área habitacional </t>
  </si>
  <si>
    <t xml:space="preserve">3) Polígono que envolve os componentes de um complexo habitacional. </t>
  </si>
  <si>
    <t xml:space="preserve">4) Área relacionada a dutos </t>
  </si>
  <si>
    <t xml:space="preserve">4) Polígono que envolve os elementos que fazem parte do subsistema de dutos. </t>
  </si>
  <si>
    <t xml:space="preserve">5) Área relacionada a edificação agropecuária ou extrativismo vegetal ou pesca </t>
  </si>
  <si>
    <t xml:space="preserve">5)  Polígono que envolve componentes de um sistema agropecuário, de extrativismo vegetal e/ou de pesca. </t>
  </si>
  <si>
    <t xml:space="preserve">6)  Área relacionada a edificação de comércio ou serviços </t>
  </si>
  <si>
    <t xml:space="preserve">6) Polígono que envolve componentes de um sistema comercial e/ou de prestação de serviços. </t>
  </si>
  <si>
    <t xml:space="preserve">7)  Área relacinada a edificação de ensino </t>
  </si>
  <si>
    <t xml:space="preserve">7)  Polígono que envolve os componentes do sistema de educação e ensino. </t>
  </si>
  <si>
    <t xml:space="preserve">8) Área relacionada a edificação de saúde </t>
  </si>
  <si>
    <t xml:space="preserve">8)  Polígono que envolve os componentes de um sistema de saúde. </t>
  </si>
  <si>
    <t xml:space="preserve">9)  Área relacionada a edificação industrial </t>
  </si>
  <si>
    <t xml:space="preserve">9) Polígono que envolve componentes de um sistema industrial. </t>
  </si>
  <si>
    <t xml:space="preserve">10) Área relacionada a edificação religiosa </t>
  </si>
  <si>
    <t xml:space="preserve">10) Polígono que envolve os componentes de um sistema religioso. </t>
  </si>
  <si>
    <t xml:space="preserve">11)  Área relacionada a </t>
  </si>
  <si>
    <t xml:space="preserve">energia elétrica </t>
  </si>
  <si>
    <t xml:space="preserve">11) Polígono que envolve componentes de um sistema de energia elétrica. </t>
  </si>
  <si>
    <t xml:space="preserve">12) Área relacionada a equipamentos de desenvolvimento social </t>
  </si>
  <si>
    <t xml:space="preserve">12) Aquela cujas atividades estão relacionadas ao atendimento de públicos e prestação de serviços das políticas de desenvolvimento social, mais especificamente de assistência social, segurança alimentar, transferência de renda e inclusão produtiva. </t>
  </si>
  <si>
    <t xml:space="preserve">13)  Área relacionada a estação de medição de fenômenos </t>
  </si>
  <si>
    <t xml:space="preserve">13) Polígono que envolve os componentes de uma estação de medição de fenômenos. </t>
  </si>
  <si>
    <t xml:space="preserve">14) Área relacionada ao extrativismo mineral </t>
  </si>
  <si>
    <t xml:space="preserve">14) Polígono que envolve componentes de um sistema extrativista mineral. </t>
  </si>
  <si>
    <t xml:space="preserve">15) Área relacionada a instalação de abastecimento de água </t>
  </si>
  <si>
    <t xml:space="preserve">15) Polígono que envolve componentes do sistema de abastecimento de água. </t>
  </si>
  <si>
    <t xml:space="preserve">16) Área relacionada a instalação de comunicações </t>
  </si>
  <si>
    <t xml:space="preserve">16) Polígono que envolve componentes de um sistema de comunicações. </t>
  </si>
  <si>
    <t xml:space="preserve">17) Área relacionada a instalação de estrutura de transporte </t>
  </si>
  <si>
    <t xml:space="preserve">17) Polígono que envolve os elementos de uma estrutura de transportes. </t>
  </si>
  <si>
    <r>
      <t>Área ferroviária</t>
    </r>
    <r>
      <rPr>
        <sz val="8"/>
        <color theme="1"/>
        <rFont val="Calibri"/>
        <family val="2"/>
        <scheme val="minor"/>
      </rPr>
      <t>: áreas de terreno de utilização ferroviária. Deve-se usar esta etiqueta principalmente em estações definindo o limite destas (a área total e não apenas onde os civis podem circular).</t>
    </r>
  </si>
  <si>
    <t xml:space="preserve">18) Área relacionada a instalação de saneamento </t>
  </si>
  <si>
    <t xml:space="preserve">18) Polígono que envolve componentes do sistema de saneamento básico. </t>
  </si>
  <si>
    <t xml:space="preserve">19) Área relacionada ao lazer </t>
  </si>
  <si>
    <t xml:space="preserve">19) Polígono que envolve os componentes do sistema de lazer (recreação, esporte, cultura, dentre outros). </t>
  </si>
  <si>
    <t xml:space="preserve">20) Área relacionada a ruinas de valor histórico </t>
  </si>
  <si>
    <t xml:space="preserve">20) Polígono que envolve os restos de edificações e/ou construções com significância histórica e/ou turística. </t>
  </si>
  <si>
    <t xml:space="preserve">21) Outros </t>
  </si>
  <si>
    <t xml:space="preserve">21) Outro valor não listado. </t>
  </si>
  <si>
    <t>Area_Habitacional</t>
  </si>
  <si>
    <r>
      <t xml:space="preserve">Area_Uso_Especifico: </t>
    </r>
    <r>
      <rPr>
        <sz val="8"/>
        <color theme="1"/>
        <rFont val="Calibri"/>
        <family val="2"/>
        <scheme val="minor"/>
      </rPr>
      <t>nome, geometriaAproximada, tipoArea:Tipo_Area=”Área habitacional”.</t>
    </r>
  </si>
  <si>
    <t xml:space="preserve">Área habitacional é um polígono que envolve os componentes de um complexo habitacional. </t>
  </si>
  <si>
    <r>
      <t xml:space="preserve">Zona residencial ou área residencial: </t>
    </r>
    <r>
      <rPr>
        <sz val="8"/>
        <color theme="1"/>
        <rFont val="Calibri"/>
        <family val="2"/>
        <scheme val="minor"/>
      </rPr>
      <t>área dedicada ou em que predominam habitações como casas, moradias, prédios residenciais, etc. Normalmente esta etiqueta é aplicada em grandes zonas residenciais e não numa só habitação. Esta etiqueta não deve ser usada para delimitar uma área administrativa ou povoação, para as quais existem etiquetas específicas. Tal como as etiquetas landuse=industrial e a landuse=commercial esta etiqueta é adequada para a delimitação oficial de áreas comerciais definidas pelas câmaras e prefeituras.</t>
    </r>
  </si>
  <si>
    <t>Area_Agropec_Ext_Vegetal_Pesca</t>
  </si>
  <si>
    <r>
      <t>Area_Uso_Especifico</t>
    </r>
    <r>
      <rPr>
        <sz val="8"/>
        <color theme="1"/>
        <rFont val="Calibri"/>
        <family val="2"/>
        <scheme val="minor"/>
      </rPr>
      <t>: nome, geometriaAproximada, tipoArea:Tipo_Area=”Área relacionada a edificação agropecuária ou extrativismo vegetal ou pesca” .</t>
    </r>
  </si>
  <si>
    <t>farmland</t>
  </si>
  <si>
    <r>
      <t xml:space="preserve">Terras agrícolas: </t>
    </r>
    <r>
      <rPr>
        <sz val="8"/>
        <color theme="1"/>
        <rFont val="Calibri"/>
        <family val="2"/>
        <scheme val="minor"/>
      </rPr>
      <t>a área de terra agrícola utilizada propriamente para cultivo, como lavoura e pastagem (animais, culturas, legumes, flores, fruticultura).</t>
    </r>
  </si>
  <si>
    <t>farmyard</t>
  </si>
  <si>
    <r>
      <t xml:space="preserve">Edifícios de fazenda/quinta: </t>
    </r>
    <r>
      <rPr>
        <sz val="8"/>
        <color theme="1"/>
        <rFont val="Calibri"/>
        <family val="2"/>
        <scheme val="minor"/>
      </rPr>
      <t>a área de uma fazenda (quinta, herdade, machamba ou roça) com edifícios e outras estruturas, como galpões, estábulos, currais, cavalariças, celeiros, residências, cochos/bebedouros para animais, poços, pátios, eiras, espigueiros, alpendres, lagares, alambiques, etc. (cada um destes tipos de edifício deve ter a sua própria etiqueta também) mais o espaço aberto entre eles e os arbustos / árvores ao seu redor.</t>
    </r>
  </si>
  <si>
    <t>Complexo_Habitacional</t>
  </si>
  <si>
    <t xml:space="preserve">Complexo habitacional é um conjunto de elementos habitacionais agregados. </t>
  </si>
  <si>
    <t>Condominio</t>
  </si>
  <si>
    <t xml:space="preserve">Atributos herdados </t>
  </si>
  <si>
    <r>
      <t xml:space="preserve">Complexo_Habitacional: </t>
    </r>
    <r>
      <rPr>
        <sz val="8"/>
        <color theme="1"/>
        <rFont val="Calibri"/>
        <family val="2"/>
        <scheme val="minor"/>
      </rPr>
      <t>nome</t>
    </r>
  </si>
  <si>
    <t xml:space="preserve">Condomínio é um complexo habitacional protegido por sistemas de segurança que controlam o acesso de pessoas e veículos às suas dependências. </t>
  </si>
  <si>
    <t>Ponte</t>
  </si>
  <si>
    <r>
      <t xml:space="preserve">Obra_De_Arte_Viaria: </t>
    </r>
    <r>
      <rPr>
        <sz val="8"/>
        <rFont val="Calibri"/>
        <family val="2"/>
      </rPr>
      <t>nome, geometriaAproximada, modalUso, matConstr, operacional, situacaoFisica, necessitaManutencao, largura, extensao, nrFaixas, nrPistas, posicaoPista.</t>
    </r>
  </si>
  <si>
    <r>
      <t xml:space="preserve">Obs.: Esta classe de </t>
    </r>
    <r>
      <rPr>
        <sz val="8"/>
        <color theme="1"/>
        <rFont val="Calibri"/>
        <family val="2"/>
        <scheme val="minor"/>
      </rPr>
      <t>objetos pertence originalmente a categoria Transportes, do pacote Mapeamento Topográfico em Pequenas Escalas (MapTopoPE). Porém a visualização da geometria polígono é usual no pacote Mapeamento Topográfico em Grandes Escalas (MapTopoGE). Em razão disto, é duplicada apenas para fins didáticos, neste ultimo pacote.</t>
    </r>
  </si>
  <si>
    <t>Ponte é uma obra de arte cuja finalidade é permitir a transposição de um trecho de drenagem.</t>
  </si>
  <si>
    <t>bridge:</t>
  </si>
  <si>
    <r>
      <t xml:space="preserve">A </t>
    </r>
    <r>
      <rPr>
        <b/>
        <sz val="8"/>
        <color theme="1"/>
        <rFont val="Calibri"/>
        <family val="2"/>
        <scheme val="minor"/>
      </rPr>
      <t>ponte</t>
    </r>
    <r>
      <rPr>
        <sz val="8"/>
        <color theme="1"/>
        <rFont val="Calibri"/>
        <family val="2"/>
        <scheme val="minor"/>
      </rPr>
      <t xml:space="preserve"> é uma construção artificial que se estende por uma estrada, ferroviária, fluvial ou outro recurso e carrega um rodoviário, ferroviário ou outro recurso.</t>
    </r>
    <r>
      <rPr>
        <sz val="11"/>
        <color theme="1"/>
        <rFont val="Calibri"/>
        <family val="2"/>
        <scheme val="minor"/>
      </rPr>
      <t xml:space="preserve"> </t>
    </r>
    <r>
      <rPr>
        <sz val="8"/>
        <color theme="1"/>
        <rFont val="Calibri"/>
        <family val="2"/>
        <scheme val="minor"/>
      </rPr>
      <t>There is a single "bridge=&lt;type&gt;" tag:</t>
    </r>
  </si>
  <si>
    <t xml:space="preserve">    bridge=yes</t>
  </si>
  <si>
    <t xml:space="preserve">    bridge=aqueduct</t>
  </si>
  <si>
    <t xml:space="preserve">    bridge=viaduct</t>
  </si>
  <si>
    <t xml:space="preserve">    bridge=movable+bridge:movable=swing</t>
  </si>
  <si>
    <t xml:space="preserve">    bridge=yes+bridge:structure=simple_suspension</t>
  </si>
  <si>
    <t>que inclui várias estruturas semelhantes a pontes e pontes, como viadutos e aquedutos.</t>
  </si>
  <si>
    <t>Em outras palavras, todas as estruturas de ponte são valores da tag de ponte. Isso é aceitável nos nós e nas formas, embora a maioria das instâncias seja de formas curtas.</t>
  </si>
  <si>
    <t>No caso de um undercrossing / underpass você tem que decidir com base na construção, se você estiver sobre um túnel ou em uma ponte. As rampas de ambos os lados em um viaduto não fazem parte da ponte. Uma rampa pode ser marcada como aterro.</t>
  </si>
  <si>
    <t>bridge</t>
  </si>
  <si>
    <r>
      <t>Ponte</t>
    </r>
    <r>
      <rPr>
        <sz val="8"/>
        <color theme="1"/>
        <rFont val="Calibri"/>
        <family val="2"/>
        <scheme val="minor"/>
      </rPr>
      <t>: etiqueta usada para casos especiais de pontes complexas ou grandes. Esta etiqueta deve ser aplicada à área de contorno da ponte, assim como outras etiquetas que definam outras características da ponte (como layer=*) e eventualmente uma relação que reúna os elementos todos da ponte (como os pilares, por exemplo). Caso passem vias rodoviárias, pedonais ou outras, estas devem ter a etiqueta bridge=*. Ver também Tag:man_made=bridge(en).</t>
    </r>
  </si>
  <si>
    <t>tipoPonte</t>
  </si>
  <si>
    <t>Indica o tipo de ponte.</t>
  </si>
  <si>
    <t>structure</t>
  </si>
  <si>
    <t>Use bridge: structure = * para descrever a arquitetura de suporte de carga de vãos de ponte individuais. (Um vão é a parte de uma ponte entre dois de seus suportes.) Pontes simples podem ter um vão entre os pilares nos quais repousa em cada extremidade; outros podem ter vários períodos e muitos suportes. Às vezes, uma ponte terá mais de um tipo de extensão em seu comprimento. Nesses casos, o caminho pode ser dividido no suporte em que o tipo de span muda e cada peça é marcada com um valor diferente de bridge: structure = *.</t>
  </si>
  <si>
    <t xml:space="preserve">2) Estaiada </t>
  </si>
  <si>
    <t xml:space="preserve">2) Ponte suspensa por cabos constituída de um ou mais mastros, de onde partem cabos de sustentação para os tabuleiros da ponte. </t>
  </si>
  <si>
    <t>bridge:structure</t>
  </si>
  <si>
    <t>cable-stayed</t>
  </si>
  <si>
    <r>
      <t xml:space="preserve">Uma </t>
    </r>
    <r>
      <rPr>
        <b/>
        <sz val="8"/>
        <color theme="1"/>
        <rFont val="Calibri"/>
        <family val="2"/>
        <scheme val="minor"/>
      </rPr>
      <t>ponte</t>
    </r>
    <r>
      <rPr>
        <sz val="8"/>
        <color theme="1"/>
        <rFont val="Calibri"/>
        <family val="2"/>
        <scheme val="minor"/>
      </rPr>
      <t xml:space="preserve"> onde a carga é suportada por cabos que irradiam dos topos das torres apoiados em suportes ao longo da linha da ponte.</t>
    </r>
  </si>
  <si>
    <t xml:space="preserve">3) Fixa </t>
  </si>
  <si>
    <t xml:space="preserve">3) Ponte cuja superestrutura não permite a passagem de embarcações de altura maior que a do seu gabarito. </t>
  </si>
  <si>
    <r>
      <t>Edifício-ponte</t>
    </r>
    <r>
      <rPr>
        <sz val="8"/>
        <color theme="1"/>
        <rFont val="Calibri"/>
        <family val="2"/>
        <scheme val="minor"/>
      </rPr>
      <t>: caso especial e raro de edifício que também funciona como ponte. Não usar esta etiqueta para marcar contornos de pontes comuns, para isso existe a etiqueta man_made=bridge. Também não se deve usar esta etiqueta em pontes com edifícios por cima como a Ponte Vecchio. A utilização e pertinência desta etiqueta foi posta em questão por alguns utilizadores. Ver também bridge=yes para a highway=*.</t>
    </r>
  </si>
  <si>
    <t>arch</t>
  </si>
  <si>
    <r>
      <t xml:space="preserve">Em uma </t>
    </r>
    <r>
      <rPr>
        <b/>
        <sz val="8"/>
        <color theme="1"/>
        <rFont val="Calibri"/>
        <family val="2"/>
        <scheme val="minor"/>
      </rPr>
      <t>ponte em arco</t>
    </r>
    <r>
      <rPr>
        <sz val="8"/>
        <color theme="1"/>
        <rFont val="Calibri"/>
        <family val="2"/>
        <scheme val="minor"/>
      </rPr>
      <t>, o vão é suportado por um arco curvo, que transfere parte do seu peso em direção horizontal contra os pilares.</t>
    </r>
  </si>
  <si>
    <t>beam</t>
  </si>
  <si>
    <r>
      <t xml:space="preserve">Em uma </t>
    </r>
    <r>
      <rPr>
        <b/>
        <sz val="8"/>
        <color theme="1"/>
        <rFont val="Calibri"/>
        <family val="2"/>
        <scheme val="minor"/>
      </rPr>
      <t>ponte de vigas</t>
    </r>
    <r>
      <rPr>
        <sz val="8"/>
        <color theme="1"/>
        <rFont val="Calibri"/>
        <family val="2"/>
        <scheme val="minor"/>
      </rPr>
      <t>, a carga é transferida inteiramente para um vão apoiado em um suporte em cada extremidade, sem reforço adicional.</t>
    </r>
  </si>
  <si>
    <t>humpback</t>
  </si>
  <si>
    <r>
      <t xml:space="preserve">Uma </t>
    </r>
    <r>
      <rPr>
        <b/>
        <sz val="8"/>
        <color theme="1"/>
        <rFont val="Calibri"/>
        <family val="2"/>
        <scheme val="minor"/>
      </rPr>
      <t>ponte em arco</t>
    </r>
    <r>
      <rPr>
        <sz val="8"/>
        <color theme="1"/>
        <rFont val="Calibri"/>
        <family val="2"/>
        <scheme val="minor"/>
      </rPr>
      <t xml:space="preserve"> com mudanças significativas de elevação vertical do convés da ponte ao longo do arco, também chamada de pontes lunares na Ásia.</t>
    </r>
  </si>
  <si>
    <t>truss</t>
  </si>
  <si>
    <r>
      <t xml:space="preserve">Em uma </t>
    </r>
    <r>
      <rPr>
        <b/>
        <sz val="8"/>
        <color theme="1"/>
        <rFont val="Calibri"/>
        <family val="2"/>
        <scheme val="minor"/>
      </rPr>
      <t>ponte de treliça</t>
    </r>
    <r>
      <rPr>
        <sz val="8"/>
        <color theme="1"/>
        <rFont val="Calibri"/>
        <family val="2"/>
        <scheme val="minor"/>
      </rPr>
      <t>, o vão consiste em uma série de unidades triangulares interligadas que suportam a carga.</t>
    </r>
  </si>
  <si>
    <t xml:space="preserve">4) Móvel </t>
  </si>
  <si>
    <t xml:space="preserve">4) Ponte cuja superestrutura tem mobilidade para permitir a passagem de embarcações de altura maior que a do seu gabarito. </t>
  </si>
  <si>
    <t>floating</t>
  </si>
  <si>
    <r>
      <t xml:space="preserve">Uma </t>
    </r>
    <r>
      <rPr>
        <b/>
        <sz val="8"/>
        <color theme="1"/>
        <rFont val="Calibri"/>
        <family val="2"/>
        <scheme val="minor"/>
      </rPr>
      <t>ponte</t>
    </r>
    <r>
      <rPr>
        <sz val="8"/>
        <color theme="1"/>
        <rFont val="Calibri"/>
        <family val="2"/>
        <scheme val="minor"/>
      </rPr>
      <t xml:space="preserve"> cuja carga é </t>
    </r>
    <r>
      <rPr>
        <b/>
        <sz val="8"/>
        <color theme="1"/>
        <rFont val="Calibri"/>
        <family val="2"/>
        <scheme val="minor"/>
      </rPr>
      <t>suportada flutuando na água</t>
    </r>
    <r>
      <rPr>
        <sz val="8"/>
        <color theme="1"/>
        <rFont val="Calibri"/>
        <family val="2"/>
        <scheme val="minor"/>
      </rPr>
      <t>, em vez de repousar em suportes fixos. Tipicamente uma ponte de pontão.</t>
    </r>
  </si>
  <si>
    <t xml:space="preserve">5) Pênsil </t>
  </si>
  <si>
    <t xml:space="preserve">5) Ponte cujo tabuleiro é sustentado por cabos ancorados. </t>
  </si>
  <si>
    <t>suspension</t>
  </si>
  <si>
    <r>
      <t xml:space="preserve">Uma </t>
    </r>
    <r>
      <rPr>
        <b/>
        <sz val="8"/>
        <color theme="1"/>
        <rFont val="Calibri"/>
        <family val="2"/>
        <scheme val="minor"/>
      </rPr>
      <t>ponte</t>
    </r>
    <r>
      <rPr>
        <sz val="8"/>
        <color theme="1"/>
        <rFont val="Calibri"/>
        <family val="2"/>
        <scheme val="minor"/>
      </rPr>
      <t xml:space="preserve"> onde a carga é suportada por </t>
    </r>
    <r>
      <rPr>
        <b/>
        <sz val="8"/>
        <color theme="1"/>
        <rFont val="Calibri"/>
        <family val="2"/>
        <scheme val="minor"/>
      </rPr>
      <t>um cabo sob tensão, preso às ancoragens em cada extremidade da ponte</t>
    </r>
    <r>
      <rPr>
        <sz val="8"/>
        <color theme="1"/>
        <rFont val="Calibri"/>
        <family val="2"/>
        <scheme val="minor"/>
      </rPr>
      <t>. Na maioria, mas não em todas as pontes suspensas, os cabos são suspensos entre torres perto de cada extremidade da ponte.</t>
    </r>
  </si>
  <si>
    <t>simple-suspension</t>
  </si>
  <si>
    <t>Uma construção simples de ponte suspensa, também conhecida como pontes de corda oscilantes ou suspensas. Pontes que exigem habilidades especiais podem ser adicionalmente marcadas com sac_scale = *, aquelas que exigem equipamentos especiais com highway = via_ferrata.</t>
  </si>
  <si>
    <t>vaoLivreHoriz</t>
  </si>
  <si>
    <t>Indica a largura, do trecho mais largo da ponte (entre as pilastras), em metros (m).</t>
  </si>
  <si>
    <t>vaoVertical</t>
  </si>
  <si>
    <t>Indica a altura, do trecho mais alto da ponte, em metros (m).</t>
  </si>
  <si>
    <t>cargaSuportMaxima</t>
  </si>
  <si>
    <t>Indica a carga máxima admissível sobre a ponte, em toneladas (ton).</t>
  </si>
  <si>
    <t>Entrocamento_Area</t>
  </si>
  <si>
    <t xml:space="preserve">Entrocamento_Area é uma das formas de representar um entroncamento ou parte dele. </t>
  </si>
  <si>
    <t>tipoEntroncamento</t>
  </si>
  <si>
    <t>Indica o tipo de entroncamento.</t>
  </si>
  <si>
    <t xml:space="preserve">1) Cruzamento ou Injunções simples </t>
  </si>
  <si>
    <t xml:space="preserve">1) Interseção de dois vias em nível </t>
  </si>
  <si>
    <t xml:space="preserve">2) Círculo </t>
  </si>
  <si>
    <t xml:space="preserve">2) Interseção viária em círculo onde os veículos são obrigados a transitar em uma única direção ao redor de uma ilha central </t>
  </si>
  <si>
    <t xml:space="preserve">3) Trevo </t>
  </si>
  <si>
    <t xml:space="preserve">3) Junção de duas ou mais vias e que utiliza, normalmente, a separação de nível e uma ou mais rampas, para permitir que o tráfego em pelo menos uma autoestrada possa passar livre através da intersecção rodoviária, sem que entre em contato com qualquer outro fluxo de tráfego </t>
  </si>
  <si>
    <t>highway_</t>
  </si>
  <si>
    <t>motorway_link</t>
  </si>
  <si>
    <r>
      <t>Estrada de ligação a autoestrada</t>
    </r>
    <r>
      <rPr>
        <sz val="8"/>
        <color theme="1"/>
        <rFont val="Calibri"/>
        <family val="2"/>
        <scheme val="minor"/>
      </rPr>
      <t xml:space="preserve">: vias de ligação (alças/rampas de entrada/saída) entre uma autoestrada e outra autoestrada ou via de classe inferior. Normalmente com as mesmas restrições do percurso principal de uma autoestrada. Em Portugal estas estradas são vulgarmente designadas </t>
    </r>
    <r>
      <rPr>
        <b/>
        <sz val="8"/>
        <color theme="1"/>
        <rFont val="Calibri"/>
        <family val="2"/>
        <scheme val="minor"/>
      </rPr>
      <t>nó de acesso</t>
    </r>
    <r>
      <rPr>
        <sz val="8"/>
        <color theme="1"/>
        <rFont val="Calibri"/>
        <family val="2"/>
        <scheme val="minor"/>
      </rPr>
      <t>.</t>
    </r>
  </si>
  <si>
    <t>trunk_link</t>
  </si>
  <si>
    <r>
      <t>Estrada de ligação a via expressa</t>
    </r>
    <r>
      <rPr>
        <vertAlign val="superscript"/>
        <sz val="8"/>
        <color theme="1"/>
        <rFont val="Calibri"/>
        <family val="2"/>
        <scheme val="minor"/>
      </rPr>
      <t>(Brasil)</t>
    </r>
    <r>
      <rPr>
        <sz val="8"/>
        <color theme="1"/>
        <rFont val="Calibri"/>
        <family val="2"/>
        <scheme val="minor"/>
      </rPr>
      <t xml:space="preserve"> ou </t>
    </r>
    <r>
      <rPr>
        <b/>
        <sz val="8"/>
        <color theme="1"/>
        <rFont val="Calibri"/>
        <family val="2"/>
        <scheme val="minor"/>
      </rPr>
      <t>estrada de ligação a via rápida</t>
    </r>
    <r>
      <rPr>
        <vertAlign val="superscript"/>
        <sz val="8"/>
        <color theme="1"/>
        <rFont val="Calibri"/>
        <family val="2"/>
        <scheme val="minor"/>
      </rPr>
      <t>(Portugal)</t>
    </r>
    <r>
      <rPr>
        <sz val="8"/>
        <color theme="1"/>
        <rFont val="Calibri"/>
        <family val="2"/>
        <scheme val="minor"/>
      </rPr>
      <t>: vias de ligação (alças/rampas de entrada/saída) entre uma via expressa/rápida e outra via similar ou de classe inferior.</t>
    </r>
  </si>
  <si>
    <t>primary_link</t>
  </si>
  <si>
    <r>
      <t>Estrada de ligação a estrada primária</t>
    </r>
    <r>
      <rPr>
        <sz val="8"/>
        <color theme="1"/>
        <rFont val="Calibri"/>
        <family val="2"/>
        <scheme val="minor"/>
      </rPr>
      <t>: vias de ligação (alças/rampas de entrada/saída) entre uma via primária e outra de classe igual ou inferior.</t>
    </r>
  </si>
  <si>
    <t>secondary_link</t>
  </si>
  <si>
    <r>
      <t>Estrada de ligação a estrada secundária</t>
    </r>
    <r>
      <rPr>
        <sz val="8"/>
        <color theme="1"/>
        <rFont val="Calibri"/>
        <family val="2"/>
        <scheme val="minor"/>
      </rPr>
      <t>: vias de ligação (alças/rampas de entrada/saída) entre uma via secundária e outra de classe igual ou inferior.</t>
    </r>
  </si>
  <si>
    <t>tertiary_link</t>
  </si>
  <si>
    <r>
      <t>Estrada de ligação a estrada terciária</t>
    </r>
    <r>
      <rPr>
        <sz val="8"/>
        <color theme="1"/>
        <rFont val="Calibri"/>
        <family val="2"/>
        <scheme val="minor"/>
      </rPr>
      <t>: vias de ligação (alças/rampas de entrada/saída) entre uma via terciária e outra de classe igual ou inferior.</t>
    </r>
  </si>
  <si>
    <t xml:space="preserve">4) Rótula </t>
  </si>
  <si>
    <t xml:space="preserve">4) Praça ou largo, de forma circular, onde desembocam várias ruas e o trânsito se processa em sentido giratório </t>
  </si>
  <si>
    <t xml:space="preserve">5) Entroncamento ferroviário </t>
  </si>
  <si>
    <t xml:space="preserve">5) Encontro que permite a conexão de trechos ferroviários </t>
  </si>
  <si>
    <t xml:space="preserve">6) Outros tipos de entrocamento em nível </t>
  </si>
  <si>
    <t xml:space="preserve">6) Outros valores </t>
  </si>
  <si>
    <t>Trecho_arruamento</t>
  </si>
  <si>
    <r>
      <t xml:space="preserve">Via_Deslocamento: </t>
    </r>
    <r>
      <rPr>
        <sz val="8"/>
        <color theme="1"/>
        <rFont val="Calibri"/>
        <family val="2"/>
        <scheme val="minor"/>
      </rPr>
      <t>nome, geometriaAproximada, jurisdicao, administracao, concessionaria, revestimento, operacional, situacaoFisica, canteiroDivisorio, nrPistas, nrFaixas, trafego, tipoPavimentacao, tipoVia</t>
    </r>
    <r>
      <rPr>
        <b/>
        <sz val="8"/>
        <color theme="1"/>
        <rFont val="Calibri"/>
        <family val="2"/>
        <scheme val="minor"/>
      </rPr>
      <t>.</t>
    </r>
  </si>
  <si>
    <t>Trecho de arruamento é um trecho de uma via interna de uma área urbana</t>
  </si>
  <si>
    <t>unclassified</t>
  </si>
  <si>
    <t xml:space="preserve">Via não classificada: o último conjunto de estradas de passagem no sistema de um país. Ex.: estradas com classificação inferior a terciárias, mas que servem a propósitos diferentes de dar acesso a propriedades. (A palavra 'unclassified' - não-classificado - é um artefato histórico do sistema viário inglês e não significa que a classificação é desconhecida; use highway=road para isso.). São estreitas, possivelmente não possuem uma linha central separando as duas faixas ou não são suficientemente largas para dois veículos poderem passar em sentido contrário ao mesmo tempo. Brasil: quando urbanas, são vias locais sem uso residencial; quando rurais, são estradas vicinais, geralmente de piçarra ou não pavimentadas. </t>
  </si>
  <si>
    <r>
      <t>Rua residencial</t>
    </r>
    <r>
      <rPr>
        <sz val="8"/>
        <color theme="1"/>
        <rFont val="Calibri"/>
        <family val="2"/>
        <scheme val="minor"/>
      </rPr>
      <t>: via local, de fluxo baixo, dentro de área residencial, servindo de acesso às residências mas que não são classificadas.</t>
    </r>
  </si>
  <si>
    <t>Trecho_rodoviario</t>
  </si>
  <si>
    <r>
      <t xml:space="preserve">Via_Deslocamento: </t>
    </r>
    <r>
      <rPr>
        <sz val="8"/>
        <color theme="1"/>
        <rFont val="Calibri"/>
        <family val="2"/>
        <scheme val="minor"/>
      </rPr>
      <t>nome, geometriaAproximada, jurisdicao, administracao, concessionaria, revestimento, operacional, situacaoFisica, canteiroDivisorio, nrPistas, nrFaixas, trafego, tipoPavimentacao, tipoVia.</t>
    </r>
  </si>
  <si>
    <r>
      <t xml:space="preserve">Obs.: </t>
    </r>
    <r>
      <rPr>
        <sz val="8"/>
        <color theme="1"/>
        <rFont val="Calibri"/>
        <family val="2"/>
        <scheme val="minor"/>
      </rPr>
      <t>Esta classe de objetos pertence originalmente a categoria Transportes, do pacote Mapeamento Topográfico em Pequenas Escalas (MapTopoPE). Porém a visualização da geometria polígono é usual no pacote Mapeamento Topográfico em Grandes Escalas (MapTopoGE). Em razão disto, é duplicada apenas para fins didáticos, neste ultimo pacote.</t>
    </r>
  </si>
  <si>
    <t>Trecho rodoviário é a segmentação correspondente a uma ou mais rodovias definidas entre dois pontos rodoviários. A segmentação de rodovias em trechos é determinada pela necessidade da geração dos pontos rodoviários, os quais podem, entre outros, sinalizar alteração das características técnicas de um trecho rodoviário em relação ao anterior.</t>
  </si>
  <si>
    <t>trunk</t>
  </si>
  <si>
    <r>
      <t>Via expressa</t>
    </r>
    <r>
      <rPr>
        <vertAlign val="superscript"/>
        <sz val="8"/>
        <color theme="1"/>
        <rFont val="Calibri"/>
        <family val="2"/>
        <scheme val="minor"/>
      </rPr>
      <t>(Brasil)</t>
    </r>
    <r>
      <rPr>
        <sz val="8"/>
        <color theme="1"/>
        <rFont val="Calibri"/>
        <family val="2"/>
        <scheme val="minor"/>
      </rPr>
      <t xml:space="preserve"> ou </t>
    </r>
    <r>
      <rPr>
        <b/>
        <sz val="8"/>
        <color theme="1"/>
        <rFont val="Calibri"/>
        <family val="2"/>
        <scheme val="minor"/>
      </rPr>
      <t>via rápida</t>
    </r>
    <r>
      <rPr>
        <vertAlign val="superscript"/>
        <sz val="8"/>
        <color theme="1"/>
        <rFont val="Calibri"/>
        <family val="2"/>
        <scheme val="minor"/>
      </rPr>
      <t>(Portugal)</t>
    </r>
    <r>
      <rPr>
        <sz val="8"/>
        <color theme="1"/>
        <rFont val="Calibri"/>
        <family val="2"/>
        <scheme val="minor"/>
      </rPr>
      <t>: são estradas importantes que não são autoestradas. Geralmente têm separador central (opcional) e não são de acesso pago. Tal como as autoestradas são reservadas a veículos motorizados.</t>
    </r>
  </si>
  <si>
    <t>primary</t>
  </si>
  <si>
    <r>
      <t>Estrada primária</t>
    </r>
    <r>
      <rPr>
        <sz val="8"/>
        <color theme="1"/>
        <rFont val="Calibri"/>
        <family val="2"/>
        <scheme val="minor"/>
      </rPr>
      <t>: liga grandes cidades, normalmente com duas pistas/faixas de rodagem, uma em cada sentido. Normalmente as faixas não têm barreira /separador central. Brasil: usar em estradas federais e estaduais. Quando rural, costuma ser pavimentada, com apenas uma faixa por sentido e possui acostamento.</t>
    </r>
  </si>
  <si>
    <t>secondary</t>
  </si>
  <si>
    <r>
      <t>Estrada secundária</t>
    </r>
    <r>
      <rPr>
        <sz val="8"/>
        <color theme="1"/>
        <rFont val="Calibri"/>
        <family val="2"/>
        <scheme val="minor"/>
      </rPr>
      <t>: o próximo conjunto de vias mais importantes no sistema de um país. (Geralmente ligando cidades menores e povoados.)Em área rural: Rodovia pavimentada (asfalto, concreto, blocos de pedra ou outra pavimentação firme) que não preenche os requisitos de rodovia primária. Em área urbana: via coletora, de velocidade média (&gt;= 40 km/h), pavimentada (asfalto, concreto, blocos de pedra ou outra pavimentação firme), geralmente de pista simples, com preferência sobre vias terciárias, que forma a malha secundária de circulação entre bairros, ou a malha principal de circulação em cidades pequenas; pode ou não ter canteiro central (mapear as duas vias paralelas, se tiver).</t>
    </r>
  </si>
  <si>
    <t>tertiary</t>
  </si>
  <si>
    <r>
      <t>Estrada terciária</t>
    </r>
    <r>
      <rPr>
        <sz val="8"/>
        <color theme="1"/>
        <rFont val="Calibri"/>
        <family val="2"/>
        <scheme val="minor"/>
      </rPr>
      <t xml:space="preserve">: vias com certa importância local que fazem a ligação entre aldeias e/ou lugares. Quando rural, costuma ter apenas solo compactado (estrada de terra batida), porém largura suficiente para dois veículos em sentidos opostos. É uma classe de via entre </t>
    </r>
    <r>
      <rPr>
        <sz val="8"/>
        <color rgb="FF000000"/>
        <rFont val="Courier New"/>
        <family val="3"/>
      </rPr>
      <t>highway=</t>
    </r>
    <r>
      <rPr>
        <sz val="8"/>
        <color theme="1"/>
        <rFont val="Calibri"/>
        <family val="2"/>
        <scheme val="minor"/>
      </rPr>
      <t xml:space="preserve">secondary (secundária/regional) e </t>
    </r>
    <r>
      <rPr>
        <sz val="8"/>
        <color rgb="FF000000"/>
        <rFont val="Courier New"/>
        <family val="3"/>
      </rPr>
      <t>highway=</t>
    </r>
    <r>
      <rPr>
        <sz val="8"/>
        <color theme="1"/>
        <rFont val="Calibri"/>
        <family val="2"/>
        <scheme val="minor"/>
      </rPr>
      <t>unclassified (não classificada).</t>
    </r>
  </si>
  <si>
    <t>sigla</t>
  </si>
  <si>
    <t xml:space="preserve">Indica a sigla oficial da via rodoviária. </t>
  </si>
  <si>
    <t>key:</t>
  </si>
  <si>
    <t>referência</t>
  </si>
  <si>
    <t>(https://wiki.openstreetmap.org/wiki/Item:Q599)</t>
  </si>
  <si>
    <t>ref</t>
  </si>
  <si>
    <r>
      <t>Código da Rodovia</t>
    </r>
    <r>
      <rPr>
        <sz val="8"/>
        <color theme="1"/>
        <rFont val="Calibri"/>
        <family val="2"/>
        <scheme val="minor"/>
      </rPr>
      <t>: usado para indicar a referência ou código de algo como estradas, saídas de autoestradas, rotas, etc.</t>
    </r>
  </si>
  <si>
    <t>codTrechoRod</t>
  </si>
  <si>
    <t xml:space="preserve">Indica o código do trecho rodoviário em relação a via a qual o trecho rodoviário serve. </t>
  </si>
  <si>
    <t>limiteVelocidade</t>
  </si>
  <si>
    <t xml:space="preserve">Indica a velocidade máxima do trecho rodoviário. </t>
  </si>
  <si>
    <t>maxspeed</t>
  </si>
  <si>
    <r>
      <t>Velocidade máxima de circulação de veículos</t>
    </r>
    <r>
      <rPr>
        <sz val="8"/>
        <color theme="1"/>
        <rFont val="Calibri"/>
        <family val="2"/>
        <scheme val="minor"/>
      </rPr>
      <t>, expressa em quilômetros por hora (km/h).</t>
    </r>
  </si>
  <si>
    <t>advisory=*</t>
  </si>
  <si>
    <r>
      <t xml:space="preserve">A etiqueta </t>
    </r>
    <r>
      <rPr>
        <sz val="8"/>
        <color rgb="FF000000"/>
        <rFont val="Courier New"/>
        <family val="3"/>
      </rPr>
      <t>maxspeed:advisory=*</t>
    </r>
    <r>
      <rPr>
        <sz val="8"/>
        <color theme="1"/>
        <rFont val="Calibri"/>
        <family val="2"/>
        <scheme val="minor"/>
      </rPr>
      <t xml:space="preserve"> é usada para mapear um limite de velocidade recomendado informado em trechos da via, normalmente rampas e curvas de rodovias, no entanto, sem validade legal. Um limite de velocidade legal também pode existir na mesma via e será etiquetado com maxspeed</t>
    </r>
    <r>
      <rPr>
        <sz val="8"/>
        <color rgb="FF000000"/>
        <rFont val="Courier New"/>
        <family val="3"/>
      </rPr>
      <t>=*</t>
    </r>
    <r>
      <rPr>
        <sz val="8"/>
        <color theme="1"/>
        <rFont val="Calibri"/>
        <family val="2"/>
        <scheme val="minor"/>
      </rPr>
      <t>. Por padrão, os valores são interpretados como quilômetros por hora. Se o limite de velocidade for especificado em uma unidade diferente, a unidade deve ser adicionado no final do valor, separada por um espaço (veja exemplos).</t>
    </r>
  </si>
  <si>
    <t>practical=*</t>
  </si>
  <si>
    <t>maxspeed:practical=* velocidade de deslocamento implícita pelas condições de uma via sem sinalização do limite de velocidade. Por padrão, os valores são interpretados como quilômetros por hora.</t>
  </si>
  <si>
    <t xml:space="preserve">(Realistic speed estimate in cases where official speed limits are meaningless and speed information can not be estimated in other ways.) </t>
  </si>
  <si>
    <t>trechoEmPerimetroUrbano</t>
  </si>
  <si>
    <t xml:space="preserve">Indica se um trecho rodoviário encontra-se no interior de um perímetro urbano. </t>
  </si>
  <si>
    <t>acostamento</t>
  </si>
  <si>
    <t>Indica se o trecho rodoviário possui acostamento.</t>
  </si>
  <si>
    <t>highway:</t>
  </si>
  <si>
    <t>escape</t>
  </si>
  <si>
    <r>
      <t>Via de refúgio</t>
    </r>
    <r>
      <rPr>
        <vertAlign val="superscript"/>
        <sz val="8"/>
        <color theme="1"/>
        <rFont val="Calibri"/>
        <family val="2"/>
        <scheme val="minor"/>
      </rPr>
      <t>(Brasil)</t>
    </r>
    <r>
      <rPr>
        <sz val="8"/>
        <color theme="1"/>
        <rFont val="Calibri"/>
        <family val="2"/>
        <scheme val="minor"/>
      </rPr>
      <t xml:space="preserve">, </t>
    </r>
    <r>
      <rPr>
        <b/>
        <sz val="8"/>
        <color theme="1"/>
        <rFont val="Calibri"/>
        <family val="2"/>
        <scheme val="minor"/>
      </rPr>
      <t>escapatória</t>
    </r>
    <r>
      <rPr>
        <vertAlign val="superscript"/>
        <sz val="8"/>
        <color theme="1"/>
        <rFont val="Calibri"/>
        <family val="2"/>
        <scheme val="minor"/>
      </rPr>
      <t>(Portugal)</t>
    </r>
    <r>
      <rPr>
        <sz val="8"/>
        <color theme="1"/>
        <rFont val="Calibri"/>
        <family val="2"/>
        <scheme val="minor"/>
      </rPr>
      <t xml:space="preserve"> ou simplesmente </t>
    </r>
    <r>
      <rPr>
        <b/>
        <sz val="8"/>
        <color theme="1"/>
        <rFont val="Calibri"/>
        <family val="2"/>
        <scheme val="minor"/>
      </rPr>
      <t>faixa de emergência</t>
    </r>
    <r>
      <rPr>
        <sz val="8"/>
        <color theme="1"/>
        <rFont val="Calibri"/>
        <family val="2"/>
        <scheme val="minor"/>
      </rPr>
      <t>: segmentos curtos de vias relativamente raras, presentes apenas em vias de grande importância e pavimentadas com declive acentuado em lado de descidas longas para caminhões/camiões e outros veículos pararem com segurança em caso de falha nos freios/travões.</t>
    </r>
  </si>
  <si>
    <t>Túnel</t>
  </si>
  <si>
    <t>Túnel é uma passagem subterrânea em uma via e no seu sentido longitudinal (Rodovia, Ferrovia, Dutos).</t>
  </si>
  <si>
    <t>tunnel:</t>
  </si>
  <si>
    <r>
      <t>Túnel</t>
    </r>
    <r>
      <rPr>
        <sz val="8"/>
        <color theme="1"/>
        <rFont val="Calibri"/>
        <family val="2"/>
        <scheme val="minor"/>
      </rPr>
      <t xml:space="preserve"> = * é usado para estradas, linhas ferroviárias, canais, etc, que são subterrâneos (em túnel).</t>
    </r>
  </si>
  <si>
    <t>Para alguns cruzamentos separados pode, no entanto, ser discutível se o caminho inferior estiver no túnel ou se o caminho superior estiver em uma ponte = *. Em geral, se o caminho inferior é longo e cercado pela terra, é quase certamente um túnel; e se o caminho inferior é curto e o caminho superior é suportado em concreto, tijolo em pilares / vigas de metal, então isso é quase certamente uma ponte. No entanto, há situações em que é uma questão de julgamento pessoal, mas é preferível marcar o caminho inferior como túnel ou o caminho superior como uma ponte, mas não ambos.</t>
  </si>
  <si>
    <t>Para passagens cobertas que estão abertas de um lado, muitas vezes sob um prédio, use covered = * no lugar do tunnel = *. Uma exceção são protetores de escorregamento / avalanche em estradas montanhosas que são marcadas como tunnel = avalanche_protector.</t>
  </si>
  <si>
    <t>Onde a água de um córrego menor, drenagem ou mesmo cruzamento de gado passa sob uma estrutura ou um prédio, considere o uso de tunnel=flooded no lugar do tunnel = yes usado para túneis acessíveis e maiores para estradas ou ferrovias.</t>
  </si>
  <si>
    <t>Quando a  waterway= * é subterrânea por uma distância considerável, você pode usar tunnel=flooded, especialmente quando o duto não é projetado para ser acessível com segurança em operação ou man_made = pipeline para seções construídas com conjuntos de tubos.</t>
  </si>
  <si>
    <t>Os cabos de energia (power=cable) enterrados no subsolo não devem ser marcados como túneis. A localização de um cabo enterrado pode, opcionalmente, ser marcada como location=underground/underwater. No entanto, se o cabo estiver localizado dentro de um túnel autoportante, ele pode ser marcado como tunnel = yes. Esses túneis de energia dedicados são às vezes encontrados em grandes cidades.</t>
  </si>
  <si>
    <t>tunnel</t>
  </si>
  <si>
    <t>tunnel=yes - usar em túneis, onde normalmente cabe uma pessoa ou mesmo veículos (até por vezes o túnel partilha um carreiro agrícola com a passagem de um riacho em simultâneo) e que são, no caso de cursos de água, bastante longos (ao contrário de rodovias que os túneis podem ser curtos). Esta etiqueta é normalmente apropriada por exemplo para secções longas entre canais.</t>
  </si>
  <si>
    <t>altura</t>
  </si>
  <si>
    <t>Identifica a altura oficial, em metros.</t>
  </si>
  <si>
    <t>tipoTunel</t>
  </si>
  <si>
    <t>Identifica o tipo de túnel.</t>
  </si>
  <si>
    <t xml:space="preserve">1) Passagem subterrânea </t>
  </si>
  <si>
    <t xml:space="preserve">tunnel </t>
  </si>
  <si>
    <t>tunnel=flooded - usar para mapear túneis mais longos e largos usados para canalizar qualquer fluido e nos quais cabe uma pessoa mas no qual impede uma pessoa de caminhar devido à altura do fluido,</t>
  </si>
  <si>
    <t xml:space="preserve">2) Túnel </t>
  </si>
  <si>
    <t>Formas que passam por um edifício e têm paredes para todos os lados devem ser marcadas com tunnel = building_passage. O edifício e o caminho compartilham o mesmo nó nos pontos de entrada e saída do edifício. O caminho é dividido nos nós de entrada e saída e apenas a parte coberta pelo edifício é marcada com tunnel = building_passage. A camada deve ser a mesma do edifício. Então, se o edifício não tiver uma tag de camada, o caminho também não precisa de uma.</t>
  </si>
  <si>
    <t>Quando building_passage não deve ser usado: não deve ser usado para mapeamento interno. As paredes dos dois lados (e do topo) do túnel são consideradas paredes exteriores do edifício, que podem ter entradas que o conduzem (Esta proposta não abrange as entradas no interior das passagens do edifício). Para mapeamento interno indoor = yes pode ser usado. Também não se destina a formas que passam por algo diferente de um edifício.</t>
  </si>
  <si>
    <t>covered=arcade</t>
  </si>
  <si>
    <t>Uma arcada é uma sucessão de arcos, cada um contra-atacando o seguinte, sustentado por colunas ou pilares ou por uma calçada coberta por uma linha de tais arcos em um ou ambos os lados. [1] Tais maneiras devem ser marcadas com arcada coberta =. Se o arcade fizer parte de um edifício, o prédio e o caminho compartilham o mesmo nó nos pontos de entrada e saída. O caminho é dividido nos nós de entrada e saída e somente a parte coberta pelo edifício é marcada com covered = arcade. A camada deve ser a mesma do edifício. Então, se o edifício não tiver uma tag de camada, o caminho também não precisa de uma. Use arcade: left = open ou arcade: right = open para definir qual lado do caminho está aberto.</t>
  </si>
  <si>
    <t>Quando o arcade não deve ser usado: ele não deve ser usado para mapeamento interno. A parede de um lado é considerada como uma parede externa que pode ter entradas que conduzem ao edifício. Para mapeamento interno indoor = yes pode ser usado. Também não se destina a ser usado para saliências simples do telhado ou arcadas cegas.</t>
  </si>
  <si>
    <t>avalanche_protector</t>
  </si>
  <si>
    <t>Uma variante de "arcade" é tunnel = avalanche_protector e deve ser usada no caso de túneis ao lado de montanhas. Essas construções representam a si mesmas e não estão presas a um edifício. Sua finalidade é proteger a rodovia ou a ferrovia de avalanches e deslizamentos de terra. Use avalanche_protector: left = open ou avalanche_protector: right = open para definir qual lado do caminho está aberto ("aberto" no caso de protetores de avalanche significa que luz e ar podem entrar naquele lado).</t>
  </si>
  <si>
    <t>covered=colonnade</t>
  </si>
  <si>
    <t>Semelhante às arcadas, mas diferem arquitetonicamente, uma colunata denota uma longa sequência de colunas unidas por seu entablamento, geralmente independente ou parte de um edifício. [2] Tais maneiras devem ser marcadas com colunata coberta = Se parte de um edifício, o edifício e o caminho compartilham o mesmo nó nos pontos de entrada e saída. O caminho é dividido nos nós de entrada e saída e apenas a parte coberta pelo edifício é marcada com coberto = colunata A camada deve ser a mesma do edifício. Então, se o edifício não tiver uma tag de camada, o caminho também não precisa de uma. Use colunata: esquerda = aberta ou colunata: direita = aberta para definir qual lado do caminho está aberto.</t>
  </si>
  <si>
    <t>Quando a colunata não deve ser usada: ela não deve ser usada para mapeamento interno. A parede de um lado é considerada como uma parede externa que pode ter entradas que conduzem ao edifício. Para mapeamento interno indoor = yes pode ser usado. Também não se destina a ser usado para saliências simples do telhado.</t>
  </si>
  <si>
    <t>name=</t>
  </si>
  <si>
    <t>Nome do túnel ou caminho através do túnel</t>
  </si>
  <si>
    <t>layer=*</t>
  </si>
  <si>
    <t>Eespecificar as camadas de seus caminhos</t>
  </si>
  <si>
    <t>covered=</t>
  </si>
  <si>
    <t>Onde estratificação é inapropriado</t>
  </si>
  <si>
    <t>access=</t>
  </si>
  <si>
    <t>Para restrições de acesso</t>
  </si>
  <si>
    <t>maxheight=</t>
  </si>
  <si>
    <t>Estatura restrições</t>
  </si>
  <si>
    <t>maxwidth=</t>
  </si>
  <si>
    <t>Para restrições de largura</t>
  </si>
  <si>
    <t>maxweight=</t>
  </si>
  <si>
    <r>
      <t>P</t>
    </r>
    <r>
      <rPr>
        <sz val="8"/>
        <rFont val="Calibri"/>
        <family val="2"/>
      </rPr>
      <t>ara restrições de peso</t>
    </r>
  </si>
  <si>
    <t>lit=</t>
  </si>
  <si>
    <t>Para lâmpadas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</si>
</sst>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2" x14ac:knownFonts="1">
    <font>
      <sz val="11"/>
      <color theme="1"/>
      <name val="Calibri"/>
      <family val="2"/>
      <scheme val="minor"/>
    </font>
    <font>
      <sz val="11"/>
      <color rgb="FFFF0000"/>
      <name val="Calibri"/>
      <family val="2"/>
      <scheme val="minor"/>
    </font>
    <font>
      <b/>
      <sz val="11"/>
      <color theme="1"/>
      <name val="Calibri"/>
      <family val="2"/>
      <scheme val="minor"/>
    </font>
    <font>
      <sz val="8"/>
      <color theme="1"/>
      <name val="Calibri"/>
      <family val="2"/>
      <scheme val="minor"/>
    </font>
    <font>
      <sz val="8"/>
      <color rgb="FFFF0000"/>
      <name val="Calibri"/>
      <family val="2"/>
      <scheme val="minor"/>
    </font>
    <font>
      <b/>
      <sz val="8"/>
      <color theme="1"/>
      <name val="Calibri"/>
      <family val="2"/>
      <scheme val="minor"/>
    </font>
    <font>
      <sz val="12"/>
      <color rgb="FF000000"/>
      <name val="Arial"/>
      <family val="2"/>
    </font>
    <font>
      <sz val="8"/>
      <color rgb="FF000000"/>
      <name val="Calibri"/>
      <family val="2"/>
    </font>
    <font>
      <b/>
      <sz val="8"/>
      <name val="Calibri"/>
      <family val="2"/>
    </font>
    <font>
      <b/>
      <sz val="8"/>
      <color rgb="FF000000"/>
      <name val="Calibri"/>
      <family val="2"/>
    </font>
    <font>
      <sz val="8"/>
      <color rgb="FFFF0000"/>
      <name val="Calibri"/>
      <family val="2"/>
    </font>
    <font>
      <b/>
      <sz val="8"/>
      <color rgb="FFFF0000"/>
      <name val="Calibri"/>
      <family val="2"/>
      <scheme val="minor"/>
    </font>
    <font>
      <sz val="8"/>
      <name val="Calibri"/>
      <family val="2"/>
    </font>
    <font>
      <b/>
      <sz val="8"/>
      <color rgb="FF000000"/>
      <name val="Calibri"/>
      <family val="2"/>
      <scheme val="minor"/>
    </font>
    <font>
      <sz val="8"/>
      <color rgb="FF000000"/>
      <name val="Calibri"/>
      <family val="2"/>
      <scheme val="minor"/>
    </font>
    <font>
      <sz val="10"/>
      <color theme="1"/>
      <name val="Courier New"/>
      <family val="3"/>
    </font>
    <font>
      <b/>
      <sz val="8"/>
      <color theme="1"/>
      <name val="Calibri"/>
      <family val="2"/>
    </font>
    <font>
      <sz val="8"/>
      <color theme="1"/>
      <name val="Calibri"/>
      <family val="2"/>
    </font>
    <font>
      <i/>
      <sz val="8"/>
      <color theme="1"/>
      <name val="Calibri"/>
      <family val="2"/>
    </font>
    <font>
      <sz val="10"/>
      <color rgb="FF000000"/>
      <name val="Calibri"/>
      <family val="2"/>
    </font>
    <font>
      <sz val="12"/>
      <color theme="1"/>
      <name val="Times New Roman"/>
      <family val="1"/>
    </font>
    <font>
      <sz val="8"/>
      <color theme="1"/>
      <name val="MS Gothic"/>
      <family val="3"/>
    </font>
    <font>
      <b/>
      <i/>
      <sz val="8"/>
      <color theme="1"/>
      <name val="Calibri"/>
      <family val="2"/>
    </font>
    <font>
      <vertAlign val="superscript"/>
      <sz val="8"/>
      <color theme="1"/>
      <name val="Calibri"/>
      <family val="2"/>
    </font>
    <font>
      <b/>
      <sz val="8"/>
      <color rgb="FF000000"/>
      <name val="Courier New"/>
      <family val="3"/>
    </font>
    <font>
      <sz val="8"/>
      <name val="Arial"/>
      <family val="2"/>
    </font>
    <font>
      <b/>
      <sz val="11.5"/>
      <color theme="1"/>
      <name val="Calibri"/>
      <family val="2"/>
      <scheme val="minor"/>
    </font>
    <font>
      <sz val="9"/>
      <color theme="1"/>
      <name val="Calibri"/>
      <family val="2"/>
      <scheme val="minor"/>
    </font>
    <font>
      <b/>
      <sz val="10"/>
      <name val="Arial"/>
      <family val="2"/>
    </font>
    <font>
      <sz val="10"/>
      <name val="Arial"/>
      <family val="2"/>
    </font>
    <font>
      <b/>
      <sz val="8"/>
      <color theme="1"/>
      <name val="Courier New"/>
      <family val="3"/>
    </font>
    <font>
      <sz val="8"/>
      <color rgb="FF000000"/>
      <name val="Courier New"/>
      <family val="3"/>
    </font>
    <font>
      <b/>
      <i/>
      <sz val="8"/>
      <color theme="1"/>
      <name val="Calibri"/>
      <family val="2"/>
      <scheme val="minor"/>
    </font>
    <font>
      <i/>
      <sz val="8"/>
      <color theme="1"/>
      <name val="Calibri"/>
      <family val="2"/>
      <scheme val="minor"/>
    </font>
    <font>
      <u/>
      <sz val="11"/>
      <color theme="10"/>
      <name val="Calibri"/>
      <family val="2"/>
      <scheme val="minor"/>
    </font>
    <font>
      <vertAlign val="superscript"/>
      <sz val="8"/>
      <color rgb="FF000000"/>
      <name val="Arial"/>
      <family val="2"/>
    </font>
    <font>
      <sz val="8"/>
      <color rgb="FFFF0000"/>
      <name val="Arial"/>
      <family val="2"/>
    </font>
    <font>
      <sz val="9"/>
      <color rgb="FF000000"/>
      <name val="Arial"/>
      <family val="2"/>
    </font>
    <font>
      <sz val="8"/>
      <color rgb="FF000000"/>
      <name val="Arial"/>
      <family val="2"/>
    </font>
    <font>
      <b/>
      <sz val="8"/>
      <color rgb="FFFF0000"/>
      <name val="Calibri"/>
      <family val="2"/>
    </font>
    <font>
      <sz val="12"/>
      <color theme="1"/>
      <name val="Calibri"/>
      <family val="2"/>
    </font>
    <font>
      <b/>
      <sz val="9"/>
      <color rgb="FF000000"/>
      <name val="Arial"/>
      <family val="2"/>
    </font>
    <font>
      <b/>
      <sz val="8"/>
      <color rgb="FFFF0000"/>
      <name val="Arial"/>
      <family val="2"/>
    </font>
    <font>
      <sz val="8"/>
      <color rgb="FFFF0000"/>
      <name val="Cambria"/>
      <family val="1"/>
    </font>
    <font>
      <b/>
      <sz val="8"/>
      <color rgb="FF0070C0"/>
      <name val="Calibri"/>
      <family val="2"/>
      <scheme val="minor"/>
    </font>
    <font>
      <sz val="8"/>
      <color rgb="FF0070C0"/>
      <name val="Calibri"/>
      <family val="2"/>
      <scheme val="minor"/>
    </font>
    <font>
      <vertAlign val="superscript"/>
      <sz val="8"/>
      <color theme="1"/>
      <name val="Calibri"/>
      <family val="2"/>
      <scheme val="minor"/>
    </font>
    <font>
      <sz val="9"/>
      <name val="Arial"/>
      <family val="2"/>
    </font>
    <font>
      <sz val="12"/>
      <name val="Arial"/>
      <family val="2"/>
    </font>
    <font>
      <sz val="9"/>
      <color rgb="FFFF0000"/>
      <name val="Arial"/>
      <family val="2"/>
    </font>
    <font>
      <b/>
      <sz val="8"/>
      <color rgb="FF000000"/>
      <name val="Arial"/>
      <family val="2"/>
    </font>
    <font>
      <i/>
      <sz val="8"/>
      <name val="Calibri"/>
      <family val="2"/>
    </font>
    <font>
      <sz val="8"/>
      <color rgb="FF000000"/>
      <name val="MS Gothic"/>
      <family val="3"/>
    </font>
    <font>
      <b/>
      <sz val="11.5"/>
      <name val="Arial"/>
      <family val="2"/>
    </font>
    <font>
      <b/>
      <sz val="8"/>
      <name val="Arial"/>
      <family val="2"/>
    </font>
    <font>
      <sz val="10"/>
      <color rgb="FF000000"/>
      <name val="Arial"/>
      <family val="2"/>
    </font>
    <font>
      <b/>
      <sz val="10"/>
      <color rgb="FF000000"/>
      <name val="Calibri"/>
      <family val="2"/>
    </font>
    <font>
      <sz val="10"/>
      <color rgb="FFFF0000"/>
      <name val="Calibri"/>
      <family val="2"/>
      <scheme val="minor"/>
    </font>
    <font>
      <b/>
      <sz val="10"/>
      <color rgb="FFFF0000"/>
      <name val="Calibri"/>
      <family val="2"/>
    </font>
    <font>
      <i/>
      <sz val="10"/>
      <color rgb="FF000000"/>
      <name val="Calibri"/>
      <family val="2"/>
    </font>
    <font>
      <i/>
      <sz val="11"/>
      <color theme="1"/>
      <name val="Calibri"/>
      <family val="2"/>
      <scheme val="minor"/>
    </font>
    <font>
      <b/>
      <sz val="10"/>
      <name val="Calibri"/>
      <family val="2"/>
    </font>
  </fonts>
  <fills count="2">
    <fill>
      <patternFill patternType="none"/>
    </fill>
    <fill>
      <patternFill patternType="gray125"/>
    </fill>
  </fills>
  <borders count="9">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style="medium">
        <color rgb="FF000000"/>
      </top>
      <bottom/>
      <diagonal/>
    </border>
  </borders>
  <cellStyleXfs count="2">
    <xf numFmtId="0" fontId="0" fillId="0" borderId="0"/>
    <xf numFmtId="0" fontId="34" fillId="0" borderId="0" applyNumberFormat="0" applyFill="0" applyBorder="0" applyAlignment="0" applyProtection="0"/>
  </cellStyleXfs>
  <cellXfs count="250">
    <xf numFmtId="0" fontId="0" fillId="0" borderId="0" xfId="0"/>
    <xf numFmtId="0" fontId="0" fillId="0" borderId="0" xfId="0" applyAlignment="1">
      <alignment wrapText="1"/>
    </xf>
    <xf numFmtId="0" fontId="3" fillId="0" borderId="4" xfId="0" applyFont="1" applyBorder="1" applyAlignment="1">
      <alignment vertical="center" wrapText="1"/>
    </xf>
    <xf numFmtId="0" fontId="0" fillId="0" borderId="5" xfId="0" applyBorder="1" applyAlignment="1">
      <alignment vertical="center" wrapText="1"/>
    </xf>
    <xf numFmtId="0" fontId="3" fillId="0" borderId="5" xfId="0" applyFont="1" applyBorder="1" applyAlignment="1">
      <alignment vertical="center" wrapText="1"/>
    </xf>
    <xf numFmtId="0" fontId="0" fillId="0" borderId="5" xfId="0" applyBorder="1" applyAlignment="1">
      <alignment horizontal="center" vertical="center" wrapText="1"/>
    </xf>
    <xf numFmtId="0" fontId="3" fillId="0" borderId="5" xfId="0" applyFont="1" applyBorder="1" applyAlignment="1">
      <alignment horizontal="center" vertical="center" wrapText="1"/>
    </xf>
    <xf numFmtId="0" fontId="4" fillId="0" borderId="7" xfId="0" applyFont="1" applyBorder="1" applyAlignment="1">
      <alignment vertical="center" wrapText="1"/>
    </xf>
    <xf numFmtId="0" fontId="5" fillId="0" borderId="7" xfId="0" applyFont="1" applyBorder="1" applyAlignment="1">
      <alignment vertical="center" wrapText="1"/>
    </xf>
    <xf numFmtId="0" fontId="5" fillId="0" borderId="5" xfId="0" applyFont="1" applyBorder="1" applyAlignment="1">
      <alignment vertical="center" wrapText="1"/>
    </xf>
    <xf numFmtId="0" fontId="7" fillId="0" borderId="7" xfId="0" applyFont="1" applyBorder="1" applyAlignment="1">
      <alignment vertical="center" wrapText="1"/>
    </xf>
    <xf numFmtId="0" fontId="3" fillId="0" borderId="7" xfId="0" applyFont="1" applyBorder="1" applyAlignment="1">
      <alignment vertical="center" wrapText="1"/>
    </xf>
    <xf numFmtId="0" fontId="8" fillId="0" borderId="7" xfId="0" applyFont="1" applyBorder="1" applyAlignment="1">
      <alignment vertical="center" wrapText="1"/>
    </xf>
    <xf numFmtId="0" fontId="8" fillId="0" borderId="7" xfId="0" applyFont="1" applyBorder="1" applyAlignment="1">
      <alignment horizontal="center" vertical="center" wrapText="1"/>
    </xf>
    <xf numFmtId="0" fontId="4" fillId="0" borderId="4" xfId="0" applyFont="1" applyBorder="1" applyAlignment="1">
      <alignment vertical="center" wrapText="1"/>
    </xf>
    <xf numFmtId="0" fontId="4" fillId="0" borderId="5" xfId="0" applyFont="1" applyBorder="1" applyAlignment="1">
      <alignment vertical="center" wrapText="1"/>
    </xf>
    <xf numFmtId="0" fontId="7" fillId="0" borderId="5" xfId="0" applyFont="1" applyBorder="1" applyAlignment="1">
      <alignment vertical="center" wrapText="1"/>
    </xf>
    <xf numFmtId="0" fontId="8" fillId="0" borderId="5" xfId="0" applyFont="1" applyBorder="1" applyAlignment="1">
      <alignment vertical="center" wrapText="1"/>
    </xf>
    <xf numFmtId="0" fontId="8" fillId="0" borderId="5" xfId="0" applyFont="1" applyBorder="1" applyAlignment="1">
      <alignment horizontal="center" vertical="center" wrapText="1"/>
    </xf>
    <xf numFmtId="0" fontId="9" fillId="0" borderId="7" xfId="0" applyFont="1" applyBorder="1" applyAlignment="1">
      <alignment vertical="center" wrapText="1"/>
    </xf>
    <xf numFmtId="0" fontId="12" fillId="0" borderId="5" xfId="0" applyFont="1" applyBorder="1" applyAlignment="1">
      <alignment vertical="center" wrapText="1"/>
    </xf>
    <xf numFmtId="0" fontId="10" fillId="0" borderId="5" xfId="0" applyFont="1" applyBorder="1" applyAlignment="1">
      <alignment horizontal="center" vertical="center" wrapText="1"/>
    </xf>
    <xf numFmtId="0" fontId="11" fillId="0" borderId="5" xfId="0" applyFont="1" applyBorder="1" applyAlignment="1">
      <alignment horizontal="center" vertical="center" wrapText="1"/>
    </xf>
    <xf numFmtId="0" fontId="6" fillId="0" borderId="7" xfId="0" applyFont="1" applyBorder="1" applyAlignment="1">
      <alignment vertical="center" wrapText="1"/>
    </xf>
    <xf numFmtId="0" fontId="12" fillId="0" borderId="7" xfId="0" applyFont="1" applyBorder="1" applyAlignment="1">
      <alignment vertical="center" wrapText="1"/>
    </xf>
    <xf numFmtId="0" fontId="13" fillId="0" borderId="5" xfId="0" applyFont="1" applyBorder="1" applyAlignment="1">
      <alignment vertical="center" wrapText="1"/>
    </xf>
    <xf numFmtId="0" fontId="9" fillId="0" borderId="5" xfId="0" applyFont="1" applyBorder="1" applyAlignment="1">
      <alignment horizontal="center" vertical="center" wrapText="1"/>
    </xf>
    <xf numFmtId="0" fontId="9" fillId="0" borderId="7" xfId="0" applyFont="1" applyBorder="1" applyAlignment="1">
      <alignment horizontal="center" vertical="center" wrapText="1"/>
    </xf>
    <xf numFmtId="0" fontId="13" fillId="0" borderId="7" xfId="0" applyFont="1" applyBorder="1" applyAlignment="1">
      <alignment vertical="center" wrapText="1"/>
    </xf>
    <xf numFmtId="0" fontId="14" fillId="0" borderId="5" xfId="0" applyFont="1" applyBorder="1" applyAlignment="1">
      <alignment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4" fillId="0" borderId="6" xfId="0" applyFont="1" applyBorder="1" applyAlignment="1">
      <alignment vertical="center" wrapText="1"/>
    </xf>
    <xf numFmtId="0" fontId="4" fillId="0" borderId="8" xfId="0" applyFont="1" applyBorder="1" applyAlignment="1">
      <alignment vertical="center" wrapText="1"/>
    </xf>
    <xf numFmtId="0" fontId="4" fillId="0" borderId="4" xfId="0" applyFont="1" applyBorder="1" applyAlignment="1">
      <alignment vertical="center" wrapText="1"/>
    </xf>
    <xf numFmtId="0" fontId="7" fillId="0" borderId="8" xfId="0" applyFont="1" applyBorder="1" applyAlignment="1">
      <alignment vertical="center" wrapText="1"/>
    </xf>
    <xf numFmtId="0" fontId="7" fillId="0" borderId="4" xfId="0" applyFont="1" applyBorder="1" applyAlignment="1">
      <alignment vertical="center" wrapText="1"/>
    </xf>
    <xf numFmtId="0" fontId="5" fillId="0" borderId="8" xfId="0" applyFont="1" applyBorder="1" applyAlignment="1">
      <alignment vertical="center" wrapText="1"/>
    </xf>
    <xf numFmtId="0" fontId="5" fillId="0" borderId="4" xfId="0" applyFont="1" applyBorder="1" applyAlignment="1">
      <alignment vertical="center" wrapText="1"/>
    </xf>
    <xf numFmtId="0" fontId="3" fillId="0" borderId="8" xfId="0" applyFont="1" applyBorder="1" applyAlignment="1">
      <alignment vertical="center" wrapText="1"/>
    </xf>
    <xf numFmtId="0" fontId="3" fillId="0" borderId="4" xfId="0" applyFont="1" applyBorder="1" applyAlignment="1">
      <alignment vertical="center" wrapText="1"/>
    </xf>
    <xf numFmtId="0" fontId="8" fillId="0" borderId="8" xfId="0" applyFont="1" applyBorder="1" applyAlignment="1">
      <alignment vertical="center" wrapText="1"/>
    </xf>
    <xf numFmtId="0" fontId="8" fillId="0" borderId="4" xfId="0" applyFont="1" applyBorder="1" applyAlignment="1">
      <alignment vertical="center" wrapText="1"/>
    </xf>
    <xf numFmtId="0" fontId="8" fillId="0" borderId="8" xfId="0" applyFont="1" applyBorder="1" applyAlignment="1">
      <alignment horizontal="center" vertical="center" wrapText="1"/>
    </xf>
    <xf numFmtId="0" fontId="8" fillId="0" borderId="4" xfId="0" applyFont="1" applyBorder="1" applyAlignment="1">
      <alignment horizontal="center" vertical="center" wrapText="1"/>
    </xf>
    <xf numFmtId="0" fontId="9" fillId="0" borderId="8" xfId="0" applyFont="1" applyBorder="1" applyAlignment="1">
      <alignment vertical="center" wrapText="1"/>
    </xf>
    <xf numFmtId="0" fontId="9" fillId="0" borderId="4" xfId="0" applyFont="1" applyBorder="1" applyAlignment="1">
      <alignment vertical="center" wrapText="1"/>
    </xf>
    <xf numFmtId="0" fontId="10" fillId="0" borderId="8"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4" xfId="0" applyFont="1" applyBorder="1" applyAlignment="1">
      <alignment horizontal="center" vertical="center" wrapText="1"/>
    </xf>
    <xf numFmtId="0" fontId="7" fillId="0" borderId="6" xfId="0" applyFont="1" applyBorder="1" applyAlignment="1">
      <alignment vertical="center" wrapText="1"/>
    </xf>
    <xf numFmtId="0" fontId="5" fillId="0" borderId="6" xfId="0" applyFont="1" applyBorder="1" applyAlignment="1">
      <alignment vertical="center" wrapText="1"/>
    </xf>
    <xf numFmtId="0" fontId="3" fillId="0" borderId="6" xfId="0" applyFont="1" applyBorder="1" applyAlignment="1">
      <alignment vertical="center" wrapText="1"/>
    </xf>
    <xf numFmtId="0" fontId="12" fillId="0" borderId="8" xfId="0" applyFont="1" applyBorder="1" applyAlignment="1">
      <alignment vertical="center" wrapText="1"/>
    </xf>
    <xf numFmtId="0" fontId="12" fillId="0" borderId="6" xfId="0" applyFont="1" applyBorder="1" applyAlignment="1">
      <alignment vertical="center" wrapText="1"/>
    </xf>
    <xf numFmtId="0" fontId="12" fillId="0" borderId="4" xfId="0" applyFont="1" applyBorder="1" applyAlignment="1">
      <alignment vertical="center" wrapText="1"/>
    </xf>
    <xf numFmtId="0" fontId="8" fillId="0" borderId="6" xfId="0" applyFont="1" applyBorder="1" applyAlignment="1">
      <alignment horizontal="center" vertical="center" wrapText="1"/>
    </xf>
    <xf numFmtId="0" fontId="9" fillId="0" borderId="8" xfId="0" applyFont="1" applyBorder="1" applyAlignment="1">
      <alignment horizontal="center" vertical="center" wrapText="1"/>
    </xf>
    <xf numFmtId="0" fontId="9" fillId="0" borderId="4" xfId="0" applyFont="1" applyBorder="1" applyAlignment="1">
      <alignment horizontal="center" vertical="center" wrapText="1"/>
    </xf>
    <xf numFmtId="0" fontId="0" fillId="0" borderId="0" xfId="0" applyAlignment="1">
      <alignment vertical="center"/>
    </xf>
    <xf numFmtId="0" fontId="1" fillId="0" borderId="0" xfId="0" applyFont="1" applyAlignment="1">
      <alignment vertical="center"/>
    </xf>
    <xf numFmtId="0" fontId="11" fillId="0" borderId="4" xfId="0" applyFont="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16" fillId="0" borderId="5" xfId="0" applyFont="1" applyBorder="1" applyAlignment="1">
      <alignment vertical="center"/>
    </xf>
    <xf numFmtId="0" fontId="15" fillId="0" borderId="5" xfId="0" applyFont="1" applyBorder="1" applyAlignment="1">
      <alignment vertical="center"/>
    </xf>
    <xf numFmtId="0" fontId="17" fillId="0" borderId="5" xfId="0" applyFont="1" applyBorder="1" applyAlignment="1">
      <alignment vertical="center"/>
    </xf>
    <xf numFmtId="0" fontId="5" fillId="0" borderId="7" xfId="0" applyFont="1" applyBorder="1" applyAlignment="1">
      <alignment horizontal="center" vertical="center" wrapText="1"/>
    </xf>
    <xf numFmtId="0" fontId="17" fillId="0" borderId="7" xfId="0" applyFont="1" applyBorder="1" applyAlignment="1">
      <alignment vertical="center"/>
    </xf>
    <xf numFmtId="0" fontId="16" fillId="0" borderId="5" xfId="0" applyFont="1" applyBorder="1" applyAlignment="1">
      <alignment vertical="center" wrapText="1"/>
    </xf>
    <xf numFmtId="0" fontId="34" fillId="0" borderId="5" xfId="1" applyBorder="1" applyAlignment="1">
      <alignment horizontal="center" vertical="center" wrapText="1"/>
    </xf>
    <xf numFmtId="0" fontId="17" fillId="0" borderId="5" xfId="0" applyFont="1" applyBorder="1" applyAlignment="1">
      <alignment vertical="center" wrapText="1"/>
    </xf>
    <xf numFmtId="0" fontId="34" fillId="0" borderId="5" xfId="1" applyBorder="1" applyAlignment="1">
      <alignment vertical="center" wrapText="1"/>
    </xf>
    <xf numFmtId="0" fontId="22" fillId="0" borderId="5" xfId="0" applyFont="1" applyBorder="1" applyAlignment="1">
      <alignment vertical="center" wrapText="1"/>
    </xf>
    <xf numFmtId="0" fontId="12" fillId="0" borderId="5" xfId="0" applyFont="1" applyBorder="1" applyAlignment="1">
      <alignment horizontal="center" vertical="center" wrapText="1"/>
    </xf>
    <xf numFmtId="0" fontId="12" fillId="0" borderId="7" xfId="0" applyFont="1" applyBorder="1" applyAlignment="1">
      <alignment horizontal="center" vertical="center" wrapText="1"/>
    </xf>
    <xf numFmtId="0" fontId="24" fillId="0" borderId="7" xfId="0" applyFont="1" applyBorder="1" applyAlignment="1">
      <alignment horizontal="center" vertical="center" wrapText="1"/>
    </xf>
    <xf numFmtId="0" fontId="24" fillId="0" borderId="5" xfId="0" applyFont="1" applyBorder="1" applyAlignment="1">
      <alignment horizontal="center" vertical="center" wrapText="1"/>
    </xf>
    <xf numFmtId="0" fontId="17" fillId="0" borderId="7" xfId="0" applyFont="1" applyBorder="1" applyAlignment="1">
      <alignment vertical="center" wrapText="1"/>
    </xf>
    <xf numFmtId="0" fontId="25" fillId="0" borderId="5" xfId="0" applyFont="1" applyBorder="1" applyAlignment="1">
      <alignment horizontal="center" vertical="center" wrapText="1"/>
    </xf>
    <xf numFmtId="0" fontId="26" fillId="0" borderId="5" xfId="0" applyFont="1" applyBorder="1" applyAlignment="1">
      <alignment vertical="center" wrapText="1"/>
    </xf>
    <xf numFmtId="0" fontId="26" fillId="0" borderId="5" xfId="0" applyFont="1" applyBorder="1" applyAlignment="1">
      <alignment horizontal="center" vertical="center" wrapText="1"/>
    </xf>
    <xf numFmtId="0" fontId="0" fillId="0" borderId="5" xfId="0" applyBorder="1" applyAlignment="1">
      <alignment vertical="top" wrapText="1"/>
    </xf>
    <xf numFmtId="0" fontId="3" fillId="0" borderId="5" xfId="0" applyFont="1" applyBorder="1" applyAlignment="1">
      <alignment vertical="top" wrapText="1"/>
    </xf>
    <xf numFmtId="0" fontId="16" fillId="0" borderId="5" xfId="0" applyFont="1" applyBorder="1" applyAlignment="1">
      <alignment horizontal="center" vertical="center" wrapText="1"/>
    </xf>
    <xf numFmtId="0" fontId="28" fillId="0" borderId="5" xfId="0" applyFont="1" applyBorder="1" applyAlignment="1">
      <alignment horizontal="center" vertical="center" wrapText="1"/>
    </xf>
    <xf numFmtId="0" fontId="29" fillId="0" borderId="5" xfId="0" applyFont="1" applyBorder="1" applyAlignment="1">
      <alignment horizontal="center" vertical="center" wrapText="1"/>
    </xf>
    <xf numFmtId="0" fontId="30"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5" fillId="0" borderId="4" xfId="0" applyFont="1" applyBorder="1" applyAlignment="1">
      <alignment horizontal="center" vertical="center" wrapText="1"/>
    </xf>
    <xf numFmtId="0" fontId="8" fillId="0" borderId="6" xfId="0" applyFont="1" applyBorder="1" applyAlignment="1">
      <alignment vertical="center" wrapText="1"/>
    </xf>
    <xf numFmtId="0" fontId="17" fillId="0" borderId="8" xfId="0" applyFont="1" applyBorder="1" applyAlignment="1">
      <alignment vertical="center"/>
    </xf>
    <xf numFmtId="0" fontId="17" fillId="0" borderId="4" xfId="0" applyFont="1" applyBorder="1" applyAlignment="1">
      <alignment vertical="center"/>
    </xf>
    <xf numFmtId="0" fontId="3" fillId="0" borderId="8" xfId="0" applyFont="1" applyBorder="1" applyAlignment="1">
      <alignment horizontal="center" vertical="center" wrapText="1"/>
    </xf>
    <xf numFmtId="0" fontId="3" fillId="0" borderId="4" xfId="0" applyFont="1" applyBorder="1" applyAlignment="1">
      <alignment horizontal="center" vertical="center" wrapText="1"/>
    </xf>
    <xf numFmtId="0" fontId="12" fillId="0" borderId="8" xfId="0" applyFont="1" applyBorder="1" applyAlignment="1">
      <alignment horizontal="center" vertical="center" wrapText="1"/>
    </xf>
    <xf numFmtId="0" fontId="12" fillId="0" borderId="4" xfId="0" applyFont="1" applyBorder="1" applyAlignment="1">
      <alignment horizontal="center" vertical="center" wrapText="1"/>
    </xf>
    <xf numFmtId="0" fontId="7" fillId="0" borderId="8" xfId="0" applyFont="1" applyBorder="1" applyAlignment="1">
      <alignment horizontal="center" vertical="center" wrapText="1"/>
    </xf>
    <xf numFmtId="0" fontId="7" fillId="0" borderId="4" xfId="0" applyFont="1" applyBorder="1" applyAlignment="1">
      <alignment horizontal="center" vertical="center" wrapText="1"/>
    </xf>
    <xf numFmtId="0" fontId="26" fillId="0" borderId="8" xfId="0" applyFont="1" applyBorder="1" applyAlignment="1">
      <alignment vertical="center" wrapText="1"/>
    </xf>
    <xf numFmtId="0" fontId="26" fillId="0" borderId="4" xfId="0" applyFont="1" applyBorder="1" applyAlignment="1">
      <alignment vertical="center" wrapText="1"/>
    </xf>
    <xf numFmtId="0" fontId="26" fillId="0" borderId="8" xfId="0" applyFont="1" applyBorder="1" applyAlignment="1">
      <alignment horizontal="center" vertical="center" wrapText="1"/>
    </xf>
    <xf numFmtId="0" fontId="26" fillId="0" borderId="4" xfId="0" applyFont="1" applyBorder="1" applyAlignment="1">
      <alignment horizontal="center" vertical="center" wrapText="1"/>
    </xf>
    <xf numFmtId="0" fontId="0" fillId="0" borderId="8" xfId="0" applyBorder="1" applyAlignment="1">
      <alignment horizontal="center" vertical="center" wrapText="1"/>
    </xf>
    <xf numFmtId="0" fontId="0" fillId="0" borderId="4" xfId="0" applyBorder="1" applyAlignment="1">
      <alignment horizontal="center" vertical="center" wrapText="1"/>
    </xf>
    <xf numFmtId="0" fontId="28" fillId="0" borderId="8" xfId="0" applyFont="1" applyBorder="1" applyAlignment="1">
      <alignment horizontal="center" vertical="center" wrapText="1"/>
    </xf>
    <xf numFmtId="0" fontId="28" fillId="0" borderId="4" xfId="0" applyFont="1" applyBorder="1" applyAlignment="1">
      <alignment horizontal="center" vertical="center" wrapText="1"/>
    </xf>
    <xf numFmtId="0" fontId="16" fillId="0" borderId="8" xfId="0" applyFont="1" applyBorder="1" applyAlignment="1">
      <alignment horizontal="center" vertical="center" wrapText="1"/>
    </xf>
    <xf numFmtId="0" fontId="16" fillId="0" borderId="4" xfId="0" applyFont="1" applyBorder="1" applyAlignment="1">
      <alignment horizontal="center" vertical="center" wrapText="1"/>
    </xf>
    <xf numFmtId="0" fontId="17" fillId="0" borderId="8" xfId="0" applyFont="1" applyBorder="1" applyAlignment="1">
      <alignment vertical="center" wrapText="1"/>
    </xf>
    <xf numFmtId="0" fontId="17" fillId="0" borderId="4" xfId="0" applyFont="1" applyBorder="1" applyAlignment="1">
      <alignment vertical="center" wrapText="1"/>
    </xf>
    <xf numFmtId="0" fontId="11" fillId="0" borderId="8" xfId="0" applyFont="1" applyBorder="1" applyAlignment="1">
      <alignment vertical="center" wrapText="1"/>
    </xf>
    <xf numFmtId="0" fontId="11" fillId="0" borderId="6" xfId="0" applyFont="1" applyBorder="1" applyAlignment="1">
      <alignment vertical="center" wrapText="1"/>
    </xf>
    <xf numFmtId="0" fontId="11" fillId="0" borderId="4" xfId="0" applyFont="1" applyBorder="1" applyAlignment="1">
      <alignment vertical="center" wrapText="1"/>
    </xf>
    <xf numFmtId="0" fontId="13" fillId="0" borderId="7" xfId="0" applyFont="1" applyBorder="1" applyAlignment="1">
      <alignment horizontal="center" vertical="center" wrapText="1"/>
    </xf>
    <xf numFmtId="0" fontId="14" fillId="0" borderId="7" xfId="0" applyFont="1" applyBorder="1" applyAlignment="1">
      <alignment horizontal="center" vertical="center" wrapText="1"/>
    </xf>
    <xf numFmtId="0" fontId="0" fillId="0" borderId="7" xfId="0" applyBorder="1" applyAlignment="1">
      <alignment vertical="top" wrapText="1"/>
    </xf>
    <xf numFmtId="0" fontId="13" fillId="0" borderId="4" xfId="0" applyFont="1" applyBorder="1" applyAlignment="1">
      <alignment horizontal="center" vertical="center" wrapText="1"/>
    </xf>
    <xf numFmtId="0" fontId="13" fillId="0" borderId="5" xfId="0" applyFont="1" applyBorder="1" applyAlignment="1">
      <alignment horizontal="center" vertical="center" wrapText="1"/>
    </xf>
    <xf numFmtId="0" fontId="7" fillId="0" borderId="5" xfId="0" applyFont="1" applyBorder="1" applyAlignment="1">
      <alignment horizontal="center" vertical="center" wrapText="1"/>
    </xf>
    <xf numFmtId="0" fontId="14" fillId="0" borderId="5" xfId="0" applyFont="1" applyBorder="1" applyAlignment="1">
      <alignment horizontal="center" vertical="center" wrapText="1"/>
    </xf>
    <xf numFmtId="0" fontId="14" fillId="0" borderId="7" xfId="0" applyFont="1" applyBorder="1" applyAlignment="1">
      <alignment vertical="center" wrapText="1"/>
    </xf>
    <xf numFmtId="0" fontId="11" fillId="0" borderId="5" xfId="0" applyFont="1" applyBorder="1" applyAlignment="1">
      <alignment vertical="center" wrapText="1"/>
    </xf>
    <xf numFmtId="0" fontId="9" fillId="0" borderId="5" xfId="0" applyFont="1" applyBorder="1" applyAlignment="1">
      <alignment vertical="center" wrapText="1"/>
    </xf>
    <xf numFmtId="0" fontId="4" fillId="0" borderId="4" xfId="0" applyFont="1" applyBorder="1" applyAlignment="1">
      <alignment horizontal="center" vertical="center" wrapText="1"/>
    </xf>
    <xf numFmtId="0" fontId="38" fillId="0" borderId="5" xfId="0" applyFont="1" applyBorder="1" applyAlignment="1">
      <alignment horizontal="center" vertical="center" wrapText="1"/>
    </xf>
    <xf numFmtId="0" fontId="36" fillId="0" borderId="5" xfId="0" applyFont="1" applyBorder="1" applyAlignment="1">
      <alignment vertical="center" wrapText="1"/>
    </xf>
    <xf numFmtId="0" fontId="10" fillId="0" borderId="5" xfId="0" applyFont="1" applyBorder="1" applyAlignment="1">
      <alignment vertical="center" wrapText="1"/>
    </xf>
    <xf numFmtId="0" fontId="39" fillId="0" borderId="5" xfId="0" applyFont="1" applyBorder="1" applyAlignment="1">
      <alignment vertical="center" wrapText="1"/>
    </xf>
    <xf numFmtId="0" fontId="4" fillId="0" borderId="5" xfId="0" applyFont="1" applyBorder="1" applyAlignment="1">
      <alignment horizontal="center" vertical="center" wrapText="1"/>
    </xf>
    <xf numFmtId="0" fontId="37" fillId="0" borderId="5" xfId="0" applyFont="1" applyBorder="1" applyAlignment="1">
      <alignment vertical="center" wrapText="1"/>
    </xf>
    <xf numFmtId="0" fontId="39" fillId="0" borderId="5" xfId="0" applyFont="1" applyBorder="1" applyAlignment="1">
      <alignment horizontal="center" vertical="center" wrapText="1"/>
    </xf>
    <xf numFmtId="0" fontId="42" fillId="0" borderId="5" xfId="0" applyFont="1" applyBorder="1" applyAlignment="1">
      <alignment horizontal="center" vertical="center" wrapText="1"/>
    </xf>
    <xf numFmtId="0" fontId="39" fillId="0" borderId="4" xfId="0" applyFont="1" applyBorder="1" applyAlignment="1">
      <alignment horizontal="center" vertical="center" wrapText="1"/>
    </xf>
    <xf numFmtId="0" fontId="43" fillId="0" borderId="5" xfId="0" applyFont="1" applyBorder="1" applyAlignment="1">
      <alignment vertical="center" wrapText="1"/>
    </xf>
    <xf numFmtId="0" fontId="39" fillId="0" borderId="7" xfId="0" applyFont="1" applyBorder="1" applyAlignment="1">
      <alignment horizontal="center" vertical="center" wrapText="1"/>
    </xf>
    <xf numFmtId="0" fontId="44" fillId="0" borderId="4" xfId="0" applyFont="1" applyBorder="1" applyAlignment="1">
      <alignment horizontal="center" vertical="center" wrapText="1"/>
    </xf>
    <xf numFmtId="0" fontId="44" fillId="0" borderId="5" xfId="0" applyFont="1" applyBorder="1" applyAlignment="1">
      <alignment horizontal="center" vertical="center" wrapText="1"/>
    </xf>
    <xf numFmtId="0" fontId="45" fillId="0" borderId="5" xfId="0" applyFont="1" applyBorder="1" applyAlignment="1">
      <alignment vertical="center" wrapText="1"/>
    </xf>
    <xf numFmtId="0" fontId="9" fillId="0" borderId="5" xfId="0" applyFont="1" applyBorder="1" applyAlignment="1">
      <alignment vertical="center"/>
    </xf>
    <xf numFmtId="0" fontId="31" fillId="0" borderId="5" xfId="0" applyFont="1" applyBorder="1" applyAlignment="1">
      <alignment horizontal="center" vertical="center" wrapText="1"/>
    </xf>
    <xf numFmtId="0" fontId="47" fillId="0" borderId="5" xfId="0" applyFont="1" applyBorder="1" applyAlignment="1">
      <alignment vertical="center" wrapText="1"/>
    </xf>
    <xf numFmtId="0" fontId="48" fillId="0" borderId="7" xfId="0" applyFont="1" applyBorder="1" applyAlignment="1">
      <alignment vertical="center" wrapText="1"/>
    </xf>
    <xf numFmtId="0" fontId="49" fillId="0" borderId="5" xfId="0" applyFont="1" applyBorder="1" applyAlignment="1">
      <alignment vertical="center" wrapText="1"/>
    </xf>
    <xf numFmtId="0" fontId="50" fillId="0" borderId="5" xfId="0" applyFont="1" applyBorder="1" applyAlignment="1">
      <alignment horizontal="center" vertical="center" wrapText="1"/>
    </xf>
    <xf numFmtId="0" fontId="32" fillId="0" borderId="5" xfId="0" applyFont="1" applyBorder="1" applyAlignment="1">
      <alignment vertical="center" wrapText="1"/>
    </xf>
    <xf numFmtId="0" fontId="53" fillId="0" borderId="7" xfId="0" applyFont="1" applyBorder="1" applyAlignment="1">
      <alignment vertical="center" wrapText="1"/>
    </xf>
    <xf numFmtId="0" fontId="54" fillId="0" borderId="5" xfId="0" applyFont="1" applyBorder="1" applyAlignment="1">
      <alignment horizontal="center" vertical="center" wrapText="1"/>
    </xf>
    <xf numFmtId="0" fontId="55" fillId="0" borderId="5" xfId="0" applyFont="1" applyBorder="1" applyAlignment="1">
      <alignment vertical="center" wrapText="1"/>
    </xf>
    <xf numFmtId="0" fontId="34" fillId="0" borderId="7" xfId="1" applyBorder="1" applyAlignment="1">
      <alignment vertical="center" wrapText="1"/>
    </xf>
    <xf numFmtId="0" fontId="0" fillId="0" borderId="7" xfId="0" applyBorder="1" applyAlignment="1">
      <alignment vertical="center" wrapText="1"/>
    </xf>
    <xf numFmtId="0" fontId="13" fillId="0" borderId="6" xfId="0" applyFont="1" applyBorder="1" applyAlignment="1">
      <alignment horizontal="center" vertical="center" wrapText="1"/>
    </xf>
    <xf numFmtId="0" fontId="13" fillId="0" borderId="8" xfId="0" applyFont="1" applyBorder="1" applyAlignment="1">
      <alignment horizontal="center" vertical="center" wrapText="1"/>
    </xf>
    <xf numFmtId="0" fontId="13" fillId="0" borderId="4" xfId="0" applyFont="1" applyBorder="1" applyAlignment="1">
      <alignment horizontal="center" vertical="center" wrapText="1"/>
    </xf>
    <xf numFmtId="0" fontId="17" fillId="0" borderId="6" xfId="0" applyFont="1" applyBorder="1" applyAlignment="1">
      <alignment vertical="center" wrapText="1"/>
    </xf>
    <xf numFmtId="0" fontId="14" fillId="0" borderId="8"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4" xfId="0" applyFont="1" applyBorder="1" applyAlignment="1">
      <alignment horizontal="center" vertical="center" wrapText="1"/>
    </xf>
    <xf numFmtId="0" fontId="35" fillId="0" borderId="8" xfId="0" applyFont="1" applyBorder="1" applyAlignment="1">
      <alignment horizontal="center" vertical="center" wrapText="1"/>
    </xf>
    <xf numFmtId="0" fontId="35" fillId="0" borderId="6" xfId="0" applyFont="1" applyBorder="1" applyAlignment="1">
      <alignment horizontal="center" vertical="center" wrapText="1"/>
    </xf>
    <xf numFmtId="0" fontId="35" fillId="0" borderId="4" xfId="0" applyFont="1" applyBorder="1" applyAlignment="1">
      <alignment horizontal="center" vertical="center" wrapText="1"/>
    </xf>
    <xf numFmtId="0" fontId="36" fillId="0" borderId="8" xfId="0" applyFont="1" applyBorder="1" applyAlignment="1">
      <alignment horizontal="center" vertical="center" wrapText="1"/>
    </xf>
    <xf numFmtId="0" fontId="36" fillId="0" borderId="6" xfId="0" applyFont="1" applyBorder="1" applyAlignment="1">
      <alignment horizontal="center" vertical="center" wrapText="1"/>
    </xf>
    <xf numFmtId="0" fontId="36" fillId="0" borderId="4" xfId="0" applyFont="1" applyBorder="1" applyAlignment="1">
      <alignment horizontal="center" vertical="center" wrapText="1"/>
    </xf>
    <xf numFmtId="0" fontId="7" fillId="0" borderId="6" xfId="0" applyFont="1" applyBorder="1" applyAlignment="1">
      <alignment horizontal="center" vertical="center" wrapText="1"/>
    </xf>
    <xf numFmtId="0" fontId="13" fillId="0" borderId="8" xfId="0" applyFont="1" applyBorder="1" applyAlignment="1">
      <alignment vertical="center" wrapText="1"/>
    </xf>
    <xf numFmtId="0" fontId="13" fillId="0" borderId="6" xfId="0" applyFont="1" applyBorder="1" applyAlignment="1">
      <alignment vertical="center" wrapText="1"/>
    </xf>
    <xf numFmtId="0" fontId="13" fillId="0" borderId="4" xfId="0" applyFont="1" applyBorder="1" applyAlignment="1">
      <alignment vertical="center" wrapText="1"/>
    </xf>
    <xf numFmtId="0" fontId="14" fillId="0" borderId="8" xfId="0" applyFont="1" applyBorder="1" applyAlignment="1">
      <alignment vertical="center" wrapText="1"/>
    </xf>
    <xf numFmtId="0" fontId="14" fillId="0" borderId="6" xfId="0" applyFont="1" applyBorder="1" applyAlignment="1">
      <alignment vertical="center" wrapText="1"/>
    </xf>
    <xf numFmtId="0" fontId="14" fillId="0" borderId="4" xfId="0" applyFont="1" applyBorder="1" applyAlignment="1">
      <alignment vertical="center" wrapText="1"/>
    </xf>
    <xf numFmtId="0" fontId="9" fillId="0" borderId="6" xfId="0" applyFont="1" applyBorder="1" applyAlignment="1">
      <alignment vertical="center" wrapText="1"/>
    </xf>
    <xf numFmtId="0" fontId="38" fillId="0" borderId="8" xfId="0" applyFont="1" applyBorder="1" applyAlignment="1">
      <alignment horizontal="center" vertical="center" wrapText="1"/>
    </xf>
    <xf numFmtId="0" fontId="38" fillId="0" borderId="6" xfId="0" applyFont="1" applyBorder="1" applyAlignment="1">
      <alignment horizontal="center" vertical="center" wrapText="1"/>
    </xf>
    <xf numFmtId="0" fontId="38" fillId="0" borderId="4" xfId="0" applyFont="1" applyBorder="1" applyAlignment="1">
      <alignment horizontal="center" vertical="center" wrapText="1"/>
    </xf>
    <xf numFmtId="0" fontId="20" fillId="0" borderId="8" xfId="0" applyFont="1" applyBorder="1" applyAlignment="1">
      <alignment vertical="center" wrapText="1"/>
    </xf>
    <xf numFmtId="0" fontId="20" fillId="0" borderId="4" xfId="0" applyFont="1" applyBorder="1" applyAlignment="1">
      <alignment vertical="center" wrapText="1"/>
    </xf>
    <xf numFmtId="0" fontId="4" fillId="0" borderId="6" xfId="0" applyFont="1" applyBorder="1" applyAlignment="1">
      <alignment horizontal="center" vertical="center" wrapText="1"/>
    </xf>
    <xf numFmtId="0" fontId="4" fillId="0" borderId="8" xfId="0" applyFont="1" applyBorder="1" applyAlignment="1">
      <alignment horizontal="center" vertical="center" wrapText="1"/>
    </xf>
    <xf numFmtId="0" fontId="4" fillId="0" borderId="4" xfId="0" applyFont="1" applyBorder="1" applyAlignment="1">
      <alignment horizontal="center" vertical="center" wrapText="1"/>
    </xf>
    <xf numFmtId="0" fontId="10" fillId="0" borderId="8" xfId="0" applyFont="1" applyBorder="1" applyAlignment="1">
      <alignment vertical="center" wrapText="1"/>
    </xf>
    <xf numFmtId="0" fontId="10" fillId="0" borderId="4" xfId="0" applyFont="1" applyBorder="1" applyAlignment="1">
      <alignment vertical="center" wrapText="1"/>
    </xf>
    <xf numFmtId="0" fontId="41" fillId="0" borderId="8" xfId="0" applyFont="1" applyBorder="1" applyAlignment="1">
      <alignment vertical="center" wrapText="1"/>
    </xf>
    <xf numFmtId="0" fontId="41" fillId="0" borderId="6" xfId="0" applyFont="1" applyBorder="1" applyAlignment="1">
      <alignment vertical="center" wrapText="1"/>
    </xf>
    <xf numFmtId="0" fontId="41" fillId="0" borderId="4" xfId="0" applyFont="1" applyBorder="1" applyAlignment="1">
      <alignment vertical="center" wrapText="1"/>
    </xf>
    <xf numFmtId="0" fontId="39" fillId="0" borderId="8" xfId="0" applyFont="1" applyBorder="1" applyAlignment="1">
      <alignment vertical="center" wrapText="1"/>
    </xf>
    <xf numFmtId="0" fontId="39" fillId="0" borderId="4" xfId="0" applyFont="1" applyBorder="1" applyAlignment="1">
      <alignment vertical="center" wrapText="1"/>
    </xf>
    <xf numFmtId="0" fontId="39" fillId="0" borderId="8" xfId="0" applyFont="1" applyBorder="1" applyAlignment="1">
      <alignment horizontal="center" vertical="center" wrapText="1"/>
    </xf>
    <xf numFmtId="0" fontId="39" fillId="0" borderId="4" xfId="0" applyFont="1" applyBorder="1" applyAlignment="1">
      <alignment horizontal="center" vertical="center" wrapText="1"/>
    </xf>
    <xf numFmtId="0" fontId="44" fillId="0" borderId="6" xfId="0" applyFont="1" applyBorder="1" applyAlignment="1">
      <alignment horizontal="center" vertical="center" wrapText="1"/>
    </xf>
    <xf numFmtId="0" fontId="44" fillId="0" borderId="8" xfId="0" applyFont="1" applyBorder="1" applyAlignment="1">
      <alignment horizontal="center" vertical="center" wrapText="1"/>
    </xf>
    <xf numFmtId="0" fontId="44" fillId="0" borderId="4" xfId="0" applyFont="1" applyBorder="1" applyAlignment="1">
      <alignment horizontal="center" vertical="center" wrapText="1"/>
    </xf>
    <xf numFmtId="0" fontId="45" fillId="0" borderId="8" xfId="0" applyFont="1" applyBorder="1" applyAlignment="1">
      <alignment vertical="center" wrapText="1"/>
    </xf>
    <xf numFmtId="0" fontId="45" fillId="0" borderId="6" xfId="0" applyFont="1" applyBorder="1" applyAlignment="1">
      <alignment vertical="center" wrapText="1"/>
    </xf>
    <xf numFmtId="0" fontId="45" fillId="0" borderId="4" xfId="0" applyFont="1" applyBorder="1" applyAlignment="1">
      <alignment vertical="center" wrapText="1"/>
    </xf>
    <xf numFmtId="0" fontId="39" fillId="0" borderId="6" xfId="0" applyFont="1" applyBorder="1" applyAlignment="1">
      <alignment vertical="center" wrapText="1"/>
    </xf>
    <xf numFmtId="0" fontId="16" fillId="0" borderId="8" xfId="0" applyFont="1" applyBorder="1" applyAlignment="1">
      <alignment vertical="center"/>
    </xf>
    <xf numFmtId="0" fontId="16" fillId="0" borderId="4" xfId="0" applyFont="1" applyBorder="1" applyAlignment="1">
      <alignment vertical="center"/>
    </xf>
    <xf numFmtId="0" fontId="31" fillId="0" borderId="8" xfId="0" applyFont="1" applyBorder="1" applyAlignment="1">
      <alignment horizontal="center" vertical="center" wrapText="1"/>
    </xf>
    <xf numFmtId="0" fontId="31" fillId="0" borderId="4" xfId="0" applyFont="1" applyBorder="1" applyAlignment="1">
      <alignment horizontal="center" vertical="center" wrapText="1"/>
    </xf>
    <xf numFmtId="0" fontId="16" fillId="0" borderId="6" xfId="0" applyFont="1" applyBorder="1" applyAlignment="1">
      <alignment vertical="center"/>
    </xf>
    <xf numFmtId="0" fontId="8" fillId="0" borderId="8" xfId="0" applyFont="1" applyBorder="1" applyAlignment="1">
      <alignment horizontal="justify" vertical="center" wrapText="1"/>
    </xf>
    <xf numFmtId="0" fontId="8" fillId="0" borderId="6" xfId="0" applyFont="1" applyBorder="1" applyAlignment="1">
      <alignment horizontal="justify" vertical="center" wrapText="1"/>
    </xf>
    <xf numFmtId="0" fontId="8" fillId="0" borderId="4" xfId="0" applyFont="1" applyBorder="1" applyAlignment="1">
      <alignment horizontal="justify" vertical="center" wrapText="1"/>
    </xf>
    <xf numFmtId="0" fontId="5" fillId="0" borderId="8" xfId="0" applyFont="1" applyBorder="1" applyAlignment="1">
      <alignment horizontal="justify" vertical="center" wrapText="1"/>
    </xf>
    <xf numFmtId="0" fontId="5" fillId="0" borderId="6" xfId="0" applyFont="1" applyBorder="1" applyAlignment="1">
      <alignment horizontal="justify" vertical="center" wrapText="1"/>
    </xf>
    <xf numFmtId="0" fontId="5" fillId="0" borderId="4" xfId="0" applyFont="1" applyBorder="1" applyAlignment="1">
      <alignment horizontal="justify" vertical="center" wrapText="1"/>
    </xf>
    <xf numFmtId="0" fontId="3" fillId="0" borderId="8" xfId="0" applyFont="1" applyBorder="1" applyAlignment="1">
      <alignment horizontal="justify" vertical="center" wrapText="1"/>
    </xf>
    <xf numFmtId="0" fontId="3" fillId="0" borderId="6" xfId="0" applyFont="1" applyBorder="1" applyAlignment="1">
      <alignment horizontal="justify" vertical="center" wrapText="1"/>
    </xf>
    <xf numFmtId="0" fontId="3" fillId="0" borderId="4" xfId="0" applyFont="1" applyBorder="1" applyAlignment="1">
      <alignment horizontal="justify" vertical="center" wrapText="1"/>
    </xf>
    <xf numFmtId="0" fontId="39" fillId="0" borderId="6" xfId="0" applyFont="1" applyBorder="1" applyAlignment="1">
      <alignment horizontal="center" vertical="center" wrapText="1"/>
    </xf>
    <xf numFmtId="0" fontId="11" fillId="0" borderId="6" xfId="0" applyFont="1" applyBorder="1" applyAlignment="1">
      <alignment horizontal="center" vertical="center" wrapText="1"/>
    </xf>
    <xf numFmtId="0" fontId="10" fillId="0" borderId="6" xfId="0" applyFont="1" applyBorder="1" applyAlignment="1">
      <alignment vertical="center" wrapText="1"/>
    </xf>
    <xf numFmtId="0" fontId="9" fillId="0" borderId="6" xfId="0" applyFont="1" applyBorder="1" applyAlignment="1">
      <alignment horizontal="center" vertical="center" wrapText="1"/>
    </xf>
    <xf numFmtId="0" fontId="50" fillId="0" borderId="8" xfId="0" applyFont="1" applyBorder="1" applyAlignment="1">
      <alignment horizontal="center" vertical="center" wrapText="1"/>
    </xf>
    <xf numFmtId="0" fontId="50" fillId="0" borderId="4" xfId="0" applyFont="1" applyBorder="1" applyAlignment="1">
      <alignment horizontal="center" vertical="center" wrapText="1"/>
    </xf>
    <xf numFmtId="0" fontId="54" fillId="0" borderId="8" xfId="0" applyFont="1" applyBorder="1" applyAlignment="1">
      <alignment horizontal="center" vertical="center" wrapText="1"/>
    </xf>
    <xf numFmtId="0" fontId="54" fillId="0" borderId="4" xfId="0" applyFont="1" applyBorder="1" applyAlignment="1">
      <alignment horizontal="center" vertical="center" wrapText="1"/>
    </xf>
    <xf numFmtId="0" fontId="34" fillId="0" borderId="8" xfId="1" applyBorder="1" applyAlignment="1">
      <alignment vertical="center" wrapText="1"/>
    </xf>
    <xf numFmtId="0" fontId="34" fillId="0" borderId="6" xfId="1" applyBorder="1" applyAlignment="1">
      <alignment vertical="center" wrapText="1"/>
    </xf>
    <xf numFmtId="0" fontId="34" fillId="0" borderId="4" xfId="1" applyBorder="1" applyAlignment="1">
      <alignment vertical="center" wrapText="1"/>
    </xf>
    <xf numFmtId="0" fontId="34" fillId="0" borderId="8" xfId="1" applyBorder="1" applyAlignment="1">
      <alignment horizontal="center" vertical="center" wrapText="1"/>
    </xf>
    <xf numFmtId="0" fontId="34" fillId="0" borderId="6" xfId="1" applyBorder="1" applyAlignment="1">
      <alignment horizontal="center" vertical="center" wrapText="1"/>
    </xf>
    <xf numFmtId="0" fontId="34" fillId="0" borderId="4" xfId="1" applyBorder="1" applyAlignment="1">
      <alignment horizontal="center" vertical="center" wrapText="1"/>
    </xf>
    <xf numFmtId="0" fontId="56" fillId="0" borderId="5" xfId="0" applyFont="1" applyBorder="1" applyAlignment="1">
      <alignment horizontal="center" vertical="center" wrapText="1"/>
    </xf>
    <xf numFmtId="0" fontId="56" fillId="0" borderId="8" xfId="0" applyFont="1" applyBorder="1" applyAlignment="1">
      <alignment horizontal="center" vertical="center" wrapText="1"/>
    </xf>
    <xf numFmtId="0" fontId="56" fillId="0" borderId="4" xfId="0" applyFont="1" applyBorder="1" applyAlignment="1">
      <alignment horizontal="center" vertical="center" wrapText="1"/>
    </xf>
    <xf numFmtId="0" fontId="58" fillId="0" borderId="8" xfId="0" applyFont="1" applyBorder="1" applyAlignment="1">
      <alignment horizontal="center" vertical="center" wrapText="1"/>
    </xf>
    <xf numFmtId="0" fontId="58" fillId="0" borderId="6" xfId="0" applyFont="1" applyBorder="1" applyAlignment="1">
      <alignment horizontal="center" vertical="center" wrapText="1"/>
    </xf>
    <xf numFmtId="0" fontId="58" fillId="0" borderId="4" xfId="0" applyFont="1" applyBorder="1" applyAlignment="1">
      <alignment horizontal="center" vertical="center" wrapText="1"/>
    </xf>
    <xf numFmtId="0" fontId="3" fillId="0" borderId="6" xfId="0" applyFont="1" applyBorder="1" applyAlignment="1">
      <alignment horizontal="center" vertical="center" wrapText="1"/>
    </xf>
    <xf numFmtId="0" fontId="56" fillId="0" borderId="6" xfId="0" applyFont="1" applyBorder="1" applyAlignment="1">
      <alignment horizontal="center" vertical="center" wrapText="1"/>
    </xf>
    <xf numFmtId="0" fontId="0" fillId="0" borderId="0" xfId="0" applyBorder="1"/>
    <xf numFmtId="0" fontId="61" fillId="0" borderId="5" xfId="0" applyFont="1" applyBorder="1" applyAlignment="1">
      <alignment horizontal="center" vertical="center" wrapText="1"/>
    </xf>
    <xf numFmtId="0" fontId="25" fillId="0" borderId="5" xfId="0" applyFont="1" applyBorder="1" applyAlignment="1">
      <alignment vertical="center" wrapText="1"/>
    </xf>
    <xf numFmtId="0" fontId="61" fillId="0" borderId="8" xfId="0" applyFont="1" applyBorder="1" applyAlignment="1">
      <alignment horizontal="center" vertical="center" wrapText="1"/>
    </xf>
    <xf numFmtId="0" fontId="61" fillId="0" borderId="6" xfId="0" applyFont="1" applyBorder="1" applyAlignment="1">
      <alignment horizontal="center" vertical="center" wrapText="1"/>
    </xf>
    <xf numFmtId="0" fontId="61" fillId="0" borderId="4" xfId="0" applyFont="1" applyBorder="1" applyAlignment="1">
      <alignment horizontal="center" vertical="center" wrapText="1"/>
    </xf>
    <xf numFmtId="0" fontId="25" fillId="0" borderId="8" xfId="0" applyFont="1" applyBorder="1" applyAlignment="1">
      <alignment horizontal="center" vertical="center" wrapText="1"/>
    </xf>
    <xf numFmtId="0" fontId="25" fillId="0" borderId="6" xfId="0" applyFont="1" applyBorder="1" applyAlignment="1">
      <alignment horizontal="center" vertical="center" wrapText="1"/>
    </xf>
    <xf numFmtId="0" fontId="25" fillId="0" borderId="4" xfId="0" applyFont="1" applyBorder="1" applyAlignment="1">
      <alignment horizontal="center" vertical="center" wrapText="1"/>
    </xf>
    <xf numFmtId="0" fontId="12" fillId="0" borderId="6" xfId="0" applyFont="1" applyBorder="1" applyAlignment="1">
      <alignment horizontal="center" vertical="center" wrapText="1"/>
    </xf>
    <xf numFmtId="0" fontId="25" fillId="0" borderId="8" xfId="0" applyFont="1" applyBorder="1" applyAlignment="1">
      <alignment vertical="center" wrapText="1"/>
    </xf>
    <xf numFmtId="0" fontId="25" fillId="0" borderId="6" xfId="0" applyFont="1" applyBorder="1" applyAlignment="1">
      <alignment vertical="center" wrapText="1"/>
    </xf>
    <xf numFmtId="0" fontId="25" fillId="0" borderId="4" xfId="0" applyFont="1" applyBorder="1" applyAlignment="1">
      <alignment vertical="center" wrapText="1"/>
    </xf>
    <xf numFmtId="0" fontId="16" fillId="0" borderId="7" xfId="0" applyFont="1" applyBorder="1" applyAlignment="1">
      <alignment vertical="center" wrapText="1"/>
    </xf>
    <xf numFmtId="0" fontId="0" fillId="0" borderId="0" xfId="0" applyBorder="1" applyAlignment="1">
      <alignment wrapText="1"/>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iki.openstreetmap.org/wiki/Tag:religion%3Dpagan" TargetMode="External"/><Relationship Id="rId3" Type="http://schemas.openxmlformats.org/officeDocument/2006/relationships/hyperlink" Target="https://wiki.openstreetmap.org/wiki/Tag:religion%3Dmuslim" TargetMode="External"/><Relationship Id="rId7" Type="http://schemas.openxmlformats.org/officeDocument/2006/relationships/hyperlink" Target="http://en.wikipedia.org/wiki/pt:Hindu%C3%ADsmo" TargetMode="External"/><Relationship Id="rId12" Type="http://schemas.openxmlformats.org/officeDocument/2006/relationships/hyperlink" Target="https://wiki.openstreetmap.org/wiki/Key:maxspeed:practical" TargetMode="External"/><Relationship Id="rId2" Type="http://schemas.openxmlformats.org/officeDocument/2006/relationships/hyperlink" Target="https://wiki.openstreetmap.org/wiki/Tag:religion%3Djewish" TargetMode="External"/><Relationship Id="rId1" Type="http://schemas.openxmlformats.org/officeDocument/2006/relationships/hyperlink" Target="http://en.wikipedia.org/wiki/pt:Cristianismo" TargetMode="External"/><Relationship Id="rId6" Type="http://schemas.openxmlformats.org/officeDocument/2006/relationships/hyperlink" Target="http://en.wikipedia.org/wiki/pt:Budismo" TargetMode="External"/><Relationship Id="rId11" Type="http://schemas.openxmlformats.org/officeDocument/2006/relationships/hyperlink" Target="https://wiki.openstreetmap.org/wiki/Pt:Tag:highway%3Droad" TargetMode="External"/><Relationship Id="rId5" Type="http://schemas.openxmlformats.org/officeDocument/2006/relationships/hyperlink" Target="https://wiki.openstreetmap.org/wiki/Tag:religion%3Dbuddhist" TargetMode="External"/><Relationship Id="rId10" Type="http://schemas.openxmlformats.org/officeDocument/2006/relationships/hyperlink" Target="https://wiki.openstreetmap.org/wiki/Tag:religion%3Dshinto" TargetMode="External"/><Relationship Id="rId4" Type="http://schemas.openxmlformats.org/officeDocument/2006/relationships/hyperlink" Target="http://en.wikipedia.org/wiki/pt:Isl%C3%A3o" TargetMode="External"/><Relationship Id="rId9" Type="http://schemas.openxmlformats.org/officeDocument/2006/relationships/hyperlink" Target="http://en.wikipedia.org/wiki/pt:Paganismo"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en.wikipedia.org/wiki/pt:BMX" TargetMode="External"/><Relationship Id="rId13" Type="http://schemas.openxmlformats.org/officeDocument/2006/relationships/hyperlink" Target="http://en.wikipedia.org/wiki/pt:Motocross" TargetMode="External"/><Relationship Id="rId18" Type="http://schemas.openxmlformats.org/officeDocument/2006/relationships/hyperlink" Target="https://wiki.openstreetmap.org/wiki/Semi-colon_value_separator" TargetMode="External"/><Relationship Id="rId3" Type="http://schemas.openxmlformats.org/officeDocument/2006/relationships/hyperlink" Target="http://en.wikipedia.org/wiki/Paragliding" TargetMode="External"/><Relationship Id="rId7" Type="http://schemas.openxmlformats.org/officeDocument/2006/relationships/hyperlink" Target="http://en.wikipedia.org/wiki/pt:Esporte_a_motor" TargetMode="External"/><Relationship Id="rId12" Type="http://schemas.openxmlformats.org/officeDocument/2006/relationships/hyperlink" Target="http://en.wikipedia.org/wiki/pt:Esporte_a_motor" TargetMode="External"/><Relationship Id="rId17" Type="http://schemas.openxmlformats.org/officeDocument/2006/relationships/hyperlink" Target="https://wiki.openstreetmap.org/wiki/Pt:Key:sport" TargetMode="External"/><Relationship Id="rId2" Type="http://schemas.openxmlformats.org/officeDocument/2006/relationships/hyperlink" Target="https://wiki.openstreetmap.org/w/index.php?title=Pt:Tag:sport%3Dmodel_aerodrome&amp;action=edit&amp;redlink=1" TargetMode="External"/><Relationship Id="rId16" Type="http://schemas.openxmlformats.org/officeDocument/2006/relationships/hyperlink" Target="https://wiki.openstreetmap.org/w/index.php?title=Pt:Tag:sport%3Dhorse_racing&amp;action=edit&amp;redlink=1" TargetMode="External"/><Relationship Id="rId20" Type="http://schemas.openxmlformats.org/officeDocument/2006/relationships/hyperlink" Target="https://wiki.openstreetmap.org/wiki/Tag:leisure%3Dfishing" TargetMode="External"/><Relationship Id="rId1" Type="http://schemas.openxmlformats.org/officeDocument/2006/relationships/hyperlink" Target="http://en.wikipedia.org/wiki/pt:Basquetebol" TargetMode="External"/><Relationship Id="rId6" Type="http://schemas.openxmlformats.org/officeDocument/2006/relationships/hyperlink" Target="https://wiki.openstreetmap.org/wiki/Pt:Key:sport" TargetMode="External"/><Relationship Id="rId11" Type="http://schemas.openxmlformats.org/officeDocument/2006/relationships/hyperlink" Target="https://wiki.openstreetmap.org/wiki/Pt:Key:sport" TargetMode="External"/><Relationship Id="rId5" Type="http://schemas.openxmlformats.org/officeDocument/2006/relationships/hyperlink" Target="http://en.wikipedia.org/wiki/pt:Atletismo" TargetMode="External"/><Relationship Id="rId15" Type="http://schemas.openxmlformats.org/officeDocument/2006/relationships/hyperlink" Target="http://en.wikipedia.org/wiki/pt:Hipismo" TargetMode="External"/><Relationship Id="rId10" Type="http://schemas.openxmlformats.org/officeDocument/2006/relationships/hyperlink" Target="http://en.wikipedia.org/wiki/pt:Ciclismo" TargetMode="External"/><Relationship Id="rId19" Type="http://schemas.openxmlformats.org/officeDocument/2006/relationships/hyperlink" Target="http://en.wikipedia.org/wiki/pt:Jardim" TargetMode="External"/><Relationship Id="rId4" Type="http://schemas.openxmlformats.org/officeDocument/2006/relationships/hyperlink" Target="https://pt.wikipedia.org/wiki/Desporto" TargetMode="External"/><Relationship Id="rId9" Type="http://schemas.openxmlformats.org/officeDocument/2006/relationships/hyperlink" Target="https://wiki.openstreetmap.org/wiki/Tag:sport%3Dcycling" TargetMode="External"/><Relationship Id="rId14" Type="http://schemas.openxmlformats.org/officeDocument/2006/relationships/hyperlink" Target="http://en.wikipedia.org/wiki/pt:Esporte_a_moto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iki.openstreetmap.org/wiki/Pt:Key:social_facility" TargetMode="External"/><Relationship Id="rId13" Type="http://schemas.openxmlformats.org/officeDocument/2006/relationships/hyperlink" Target="https://wiki.openstreetmap.org/w/index.php?title=Pt:Tag:building%3Dgarages&amp;action=edit&amp;redlink=1" TargetMode="External"/><Relationship Id="rId3" Type="http://schemas.openxmlformats.org/officeDocument/2006/relationships/hyperlink" Target="https://wiki.openstreetmap.org/w/index.php?title=Pt:Key:addr:street&amp;action=edit&amp;redlink=1" TargetMode="External"/><Relationship Id="rId7" Type="http://schemas.openxmlformats.org/officeDocument/2006/relationships/hyperlink" Target="https://wiki.openstreetmap.org/wiki/Pt:Tag:amenity%3Dpub" TargetMode="External"/><Relationship Id="rId12" Type="http://schemas.openxmlformats.org/officeDocument/2006/relationships/hyperlink" Target="http://en.wikipedia.org/wiki/pt:bangal%C3%B4" TargetMode="External"/><Relationship Id="rId2" Type="http://schemas.openxmlformats.org/officeDocument/2006/relationships/hyperlink" Target="https://wiki.openstreetmap.org/w/index.php?title=Pt:Key:addr:street&amp;action=edit&amp;redlink=1" TargetMode="External"/><Relationship Id="rId1" Type="http://schemas.openxmlformats.org/officeDocument/2006/relationships/hyperlink" Target="https://wiki.openstreetmap.org/wiki/Tag:tourism%3Dyes" TargetMode="External"/><Relationship Id="rId6" Type="http://schemas.openxmlformats.org/officeDocument/2006/relationships/hyperlink" Target="https://wiki.openstreetmap.org/wiki/Pt:Key:historic" TargetMode="External"/><Relationship Id="rId11" Type="http://schemas.openxmlformats.org/officeDocument/2006/relationships/hyperlink" Target="http://en.wikipedia.org/wiki/pt:Cristianismo" TargetMode="External"/><Relationship Id="rId5" Type="http://schemas.openxmlformats.org/officeDocument/2006/relationships/hyperlink" Target="http://en.wikipedia.org/wiki/pt:Hackerspace" TargetMode="External"/><Relationship Id="rId10" Type="http://schemas.openxmlformats.org/officeDocument/2006/relationships/hyperlink" Target="https://wiki.openstreetmap.org/wiki/Pt:Tag:amenity%3Dclinic" TargetMode="External"/><Relationship Id="rId4" Type="http://schemas.openxmlformats.org/officeDocument/2006/relationships/hyperlink" Target="https://wiki.openstreetmap.org/wiki/Tag:leisure%3Dfishing" TargetMode="External"/><Relationship Id="rId9" Type="http://schemas.openxmlformats.org/officeDocument/2006/relationships/hyperlink" Target="https://wiki.openstreetmap.org/wiki/Pt:Tag:amenity%3Dclinic"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iki.openstreetmap.org/w/index.php?title=Pt:Key:step_count&amp;action=edit&amp;redlink=1" TargetMode="External"/><Relationship Id="rId2" Type="http://schemas.openxmlformats.org/officeDocument/2006/relationships/hyperlink" Target="http://en.wikipedia.org/wiki/en:DecoTurf" TargetMode="External"/><Relationship Id="rId1" Type="http://schemas.openxmlformats.org/officeDocument/2006/relationships/hyperlink" Target="https://wiki.openstreetmap.org/wiki/Pt:Key:are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F4572-28BD-4F82-A885-1EB44ADF4BBA}">
  <dimension ref="A1:M37"/>
  <sheetViews>
    <sheetView tabSelected="1" workbookViewId="0">
      <selection sqref="A1:XFD1048576"/>
    </sheetView>
  </sheetViews>
  <sheetFormatPr defaultRowHeight="14.5" x14ac:dyDescent="0.35"/>
  <cols>
    <col min="3" max="3" width="40.6328125" customWidth="1"/>
    <col min="5" max="5" width="40.6328125" customWidth="1"/>
    <col min="6" max="6" width="14.6328125" bestFit="1" customWidth="1"/>
    <col min="7" max="7" width="40.6328125" customWidth="1"/>
    <col min="8" max="8" width="16.54296875" customWidth="1"/>
    <col min="9" max="9" width="40.6328125" customWidth="1"/>
    <col min="13" max="13" width="40.6328125" customWidth="1"/>
  </cols>
  <sheetData>
    <row r="1" spans="1:13" ht="15" thickBot="1" x14ac:dyDescent="0.4">
      <c r="A1" s="30" t="s">
        <v>0</v>
      </c>
      <c r="B1" s="31"/>
      <c r="C1" s="31"/>
      <c r="D1" s="31"/>
      <c r="E1" s="32"/>
      <c r="F1" s="30" t="s">
        <v>1</v>
      </c>
      <c r="G1" s="31"/>
      <c r="H1" s="31"/>
      <c r="I1" s="31"/>
      <c r="J1" s="31"/>
      <c r="K1" s="31"/>
      <c r="L1" s="31"/>
      <c r="M1" s="32"/>
    </row>
    <row r="2" spans="1:13" ht="21.5" thickBot="1" x14ac:dyDescent="0.4">
      <c r="A2" s="2" t="s">
        <v>2</v>
      </c>
      <c r="B2" s="4" t="s">
        <v>3</v>
      </c>
      <c r="C2" s="6" t="s">
        <v>4</v>
      </c>
      <c r="D2" s="6" t="s">
        <v>5</v>
      </c>
      <c r="E2" s="6" t="s">
        <v>6</v>
      </c>
      <c r="F2" s="6" t="s">
        <v>7</v>
      </c>
      <c r="G2" s="6" t="s">
        <v>6</v>
      </c>
      <c r="H2" s="6" t="s">
        <v>8</v>
      </c>
      <c r="I2" s="6" t="s">
        <v>9</v>
      </c>
      <c r="J2" s="6" t="s">
        <v>10</v>
      </c>
      <c r="K2" s="6" t="s">
        <v>2</v>
      </c>
      <c r="L2" s="6" t="s">
        <v>3</v>
      </c>
      <c r="M2" s="6" t="s">
        <v>11</v>
      </c>
    </row>
    <row r="3" spans="1:13" x14ac:dyDescent="0.35">
      <c r="A3" s="34"/>
      <c r="B3" s="34"/>
      <c r="C3" s="34"/>
      <c r="D3" s="8" t="s">
        <v>12</v>
      </c>
      <c r="E3" s="36" t="s">
        <v>14</v>
      </c>
      <c r="F3" s="38"/>
      <c r="G3" s="40"/>
      <c r="H3" s="42"/>
      <c r="I3" s="34"/>
      <c r="J3" s="34"/>
      <c r="K3" s="44" t="s">
        <v>15</v>
      </c>
      <c r="L3" s="44" t="s">
        <v>16</v>
      </c>
      <c r="M3" s="38" t="s">
        <v>17</v>
      </c>
    </row>
    <row r="4" spans="1:13" ht="15" thickBot="1" x14ac:dyDescent="0.4">
      <c r="A4" s="35"/>
      <c r="B4" s="35"/>
      <c r="C4" s="35"/>
      <c r="D4" s="9" t="s">
        <v>13</v>
      </c>
      <c r="E4" s="37"/>
      <c r="F4" s="39"/>
      <c r="G4" s="41"/>
      <c r="H4" s="43"/>
      <c r="I4" s="35"/>
      <c r="J4" s="35"/>
      <c r="K4" s="45"/>
      <c r="L4" s="45"/>
      <c r="M4" s="39"/>
    </row>
    <row r="5" spans="1:13" ht="15" thickBot="1" x14ac:dyDescent="0.4">
      <c r="A5" s="14"/>
      <c r="B5" s="15"/>
      <c r="C5" s="15"/>
      <c r="D5" s="9"/>
      <c r="E5" s="16"/>
      <c r="F5" s="9"/>
      <c r="G5" s="4"/>
      <c r="H5" s="17"/>
      <c r="I5" s="15"/>
      <c r="J5" s="15"/>
      <c r="K5" s="18"/>
      <c r="L5" s="18"/>
      <c r="M5" s="9"/>
    </row>
    <row r="6" spans="1:13" ht="15" thickBot="1" x14ac:dyDescent="0.4">
      <c r="A6" s="14"/>
      <c r="B6" s="15"/>
      <c r="C6" s="15"/>
      <c r="D6" s="9"/>
      <c r="E6" s="16"/>
      <c r="F6" s="9"/>
      <c r="G6" s="4"/>
      <c r="H6" s="17"/>
      <c r="I6" s="15"/>
      <c r="J6" s="15"/>
      <c r="K6" s="18"/>
      <c r="L6" s="18"/>
      <c r="M6" s="9"/>
    </row>
    <row r="7" spans="1:13" x14ac:dyDescent="0.35">
      <c r="A7" s="34"/>
      <c r="B7" s="34"/>
      <c r="C7" s="34"/>
      <c r="D7" s="38"/>
      <c r="E7" s="36"/>
      <c r="F7" s="46" t="s">
        <v>18</v>
      </c>
      <c r="G7" s="36" t="s">
        <v>19</v>
      </c>
      <c r="H7" s="42" t="s">
        <v>20</v>
      </c>
      <c r="I7" s="34"/>
      <c r="J7" s="34"/>
      <c r="K7" s="48"/>
      <c r="L7" s="48"/>
      <c r="M7" s="50"/>
    </row>
    <row r="8" spans="1:13" ht="15" thickBot="1" x14ac:dyDescent="0.4">
      <c r="A8" s="35"/>
      <c r="B8" s="35"/>
      <c r="C8" s="35"/>
      <c r="D8" s="39"/>
      <c r="E8" s="37"/>
      <c r="F8" s="47"/>
      <c r="G8" s="37"/>
      <c r="H8" s="43"/>
      <c r="I8" s="35"/>
      <c r="J8" s="35"/>
      <c r="K8" s="49"/>
      <c r="L8" s="49"/>
      <c r="M8" s="51"/>
    </row>
    <row r="9" spans="1:13" x14ac:dyDescent="0.35">
      <c r="A9" s="34"/>
      <c r="B9" s="34"/>
      <c r="C9" s="34"/>
      <c r="D9" s="38"/>
      <c r="E9" s="36"/>
      <c r="F9" s="46" t="s">
        <v>21</v>
      </c>
      <c r="G9" s="36" t="s">
        <v>22</v>
      </c>
      <c r="H9" s="42"/>
      <c r="I9" s="34"/>
      <c r="J9" s="34"/>
      <c r="K9" s="48"/>
      <c r="L9" s="48"/>
      <c r="M9" s="50"/>
    </row>
    <row r="10" spans="1:13" ht="15" thickBot="1" x14ac:dyDescent="0.4">
      <c r="A10" s="35"/>
      <c r="B10" s="35"/>
      <c r="C10" s="35"/>
      <c r="D10" s="39"/>
      <c r="E10" s="37"/>
      <c r="F10" s="47"/>
      <c r="G10" s="37"/>
      <c r="H10" s="43"/>
      <c r="I10" s="35"/>
      <c r="J10" s="35"/>
      <c r="K10" s="49"/>
      <c r="L10" s="49"/>
      <c r="M10" s="51"/>
    </row>
    <row r="11" spans="1:13" ht="15" thickBot="1" x14ac:dyDescent="0.4">
      <c r="A11" s="14"/>
      <c r="B11" s="15"/>
      <c r="C11" s="15"/>
      <c r="D11" s="9"/>
      <c r="E11" s="16"/>
      <c r="F11" s="9"/>
      <c r="G11" s="4"/>
      <c r="H11" s="17" t="s">
        <v>23</v>
      </c>
      <c r="I11" s="20" t="s">
        <v>24</v>
      </c>
      <c r="J11" s="15"/>
      <c r="K11" s="21"/>
      <c r="L11" s="21"/>
      <c r="M11" s="22"/>
    </row>
    <row r="12" spans="1:13" ht="15" thickBot="1" x14ac:dyDescent="0.4">
      <c r="A12" s="14"/>
      <c r="B12" s="15"/>
      <c r="C12" s="15"/>
      <c r="D12" s="9"/>
      <c r="E12" s="16"/>
      <c r="F12" s="9"/>
      <c r="G12" s="4"/>
      <c r="H12" s="17" t="s">
        <v>25</v>
      </c>
      <c r="I12" s="20" t="s">
        <v>26</v>
      </c>
      <c r="J12" s="15"/>
      <c r="K12" s="21"/>
      <c r="L12" s="21"/>
      <c r="M12" s="22"/>
    </row>
    <row r="13" spans="1:13" ht="15" thickBot="1" x14ac:dyDescent="0.4">
      <c r="A13" s="14"/>
      <c r="B13" s="15"/>
      <c r="C13" s="15"/>
      <c r="D13" s="9"/>
      <c r="E13" s="16"/>
      <c r="F13" s="9"/>
      <c r="G13" s="4"/>
      <c r="H13" s="17" t="s">
        <v>27</v>
      </c>
      <c r="I13" s="20" t="s">
        <v>28</v>
      </c>
      <c r="J13" s="15"/>
      <c r="K13" s="21"/>
      <c r="L13" s="21"/>
      <c r="M13" s="22"/>
    </row>
    <row r="14" spans="1:13" ht="15" thickBot="1" x14ac:dyDescent="0.4">
      <c r="A14" s="14"/>
      <c r="B14" s="15"/>
      <c r="C14" s="15"/>
      <c r="D14" s="9"/>
      <c r="E14" s="16"/>
      <c r="F14" s="9"/>
      <c r="G14" s="4"/>
      <c r="H14" s="17" t="s">
        <v>29</v>
      </c>
      <c r="I14" s="20" t="s">
        <v>30</v>
      </c>
      <c r="J14" s="15"/>
      <c r="K14" s="21"/>
      <c r="L14" s="21"/>
      <c r="M14" s="22"/>
    </row>
    <row r="15" spans="1:13" ht="15" thickBot="1" x14ac:dyDescent="0.4">
      <c r="A15" s="14"/>
      <c r="B15" s="15"/>
      <c r="C15" s="15"/>
      <c r="D15" s="9"/>
      <c r="E15" s="16"/>
      <c r="F15" s="9"/>
      <c r="G15" s="4"/>
      <c r="H15" s="17" t="s">
        <v>31</v>
      </c>
      <c r="I15" s="20" t="s">
        <v>32</v>
      </c>
      <c r="J15" s="15"/>
      <c r="K15" s="21"/>
      <c r="L15" s="21"/>
      <c r="M15" s="22"/>
    </row>
    <row r="16" spans="1:13" ht="15" thickBot="1" x14ac:dyDescent="0.4">
      <c r="A16" s="14"/>
      <c r="B16" s="15"/>
      <c r="C16" s="15"/>
      <c r="D16" s="9"/>
      <c r="E16" s="16"/>
      <c r="F16" s="9"/>
      <c r="G16" s="4"/>
      <c r="H16" s="17" t="s">
        <v>33</v>
      </c>
      <c r="I16" s="20" t="s">
        <v>34</v>
      </c>
      <c r="J16" s="15"/>
      <c r="K16" s="21"/>
      <c r="L16" s="21"/>
      <c r="M16" s="22"/>
    </row>
    <row r="17" spans="1:13" ht="15" thickBot="1" x14ac:dyDescent="0.4">
      <c r="A17" s="14"/>
      <c r="B17" s="15"/>
      <c r="C17" s="15"/>
      <c r="D17" s="9"/>
      <c r="E17" s="16"/>
      <c r="F17" s="9"/>
      <c r="G17" s="4"/>
      <c r="H17" s="17" t="s">
        <v>35</v>
      </c>
      <c r="I17" s="20" t="s">
        <v>36</v>
      </c>
      <c r="J17" s="15"/>
      <c r="K17" s="21"/>
      <c r="L17" s="21"/>
      <c r="M17" s="22"/>
    </row>
    <row r="18" spans="1:13" x14ac:dyDescent="0.35">
      <c r="A18" s="34"/>
      <c r="B18" s="34"/>
      <c r="C18" s="34"/>
      <c r="D18" s="38"/>
      <c r="E18" s="36"/>
      <c r="F18" s="46" t="s">
        <v>37</v>
      </c>
      <c r="G18" s="36" t="s">
        <v>38</v>
      </c>
      <c r="H18" s="44" t="s">
        <v>39</v>
      </c>
      <c r="I18" s="34"/>
      <c r="J18" s="34"/>
      <c r="K18" s="48"/>
      <c r="L18" s="48"/>
      <c r="M18" s="50"/>
    </row>
    <row r="19" spans="1:13" ht="15" thickBot="1" x14ac:dyDescent="0.4">
      <c r="A19" s="35"/>
      <c r="B19" s="35"/>
      <c r="C19" s="35"/>
      <c r="D19" s="39"/>
      <c r="E19" s="37"/>
      <c r="F19" s="47"/>
      <c r="G19" s="37"/>
      <c r="H19" s="45"/>
      <c r="I19" s="35"/>
      <c r="J19" s="35"/>
      <c r="K19" s="49"/>
      <c r="L19" s="49"/>
      <c r="M19" s="51"/>
    </row>
    <row r="20" spans="1:13" ht="15" thickBot="1" x14ac:dyDescent="0.4">
      <c r="A20" s="14"/>
      <c r="B20" s="15"/>
      <c r="C20" s="15"/>
      <c r="D20" s="9"/>
      <c r="E20" s="16"/>
      <c r="F20" s="9"/>
      <c r="G20" s="4"/>
      <c r="H20" s="20"/>
      <c r="I20" s="15"/>
      <c r="J20" s="15"/>
      <c r="K20" s="21"/>
      <c r="L20" s="21"/>
      <c r="M20" s="22"/>
    </row>
    <row r="21" spans="1:13" ht="15" thickBot="1" x14ac:dyDescent="0.4">
      <c r="A21" s="14"/>
      <c r="B21" s="15"/>
      <c r="C21" s="15"/>
      <c r="D21" s="9"/>
      <c r="E21" s="16"/>
      <c r="F21" s="9"/>
      <c r="G21" s="4"/>
      <c r="H21" s="20"/>
      <c r="I21" s="15"/>
      <c r="J21" s="15"/>
      <c r="K21" s="21"/>
      <c r="L21" s="21"/>
      <c r="M21" s="22"/>
    </row>
    <row r="22" spans="1:13" ht="15" thickBot="1" x14ac:dyDescent="0.4">
      <c r="A22" s="14"/>
      <c r="B22" s="15"/>
      <c r="C22" s="15"/>
      <c r="D22" s="9"/>
      <c r="E22" s="16"/>
      <c r="F22" s="9"/>
      <c r="G22" s="4"/>
      <c r="H22" s="20"/>
      <c r="I22" s="15"/>
      <c r="J22" s="15"/>
      <c r="K22" s="21"/>
      <c r="L22" s="21"/>
      <c r="M22" s="22"/>
    </row>
    <row r="23" spans="1:13" x14ac:dyDescent="0.35">
      <c r="A23" s="34"/>
      <c r="B23" s="34"/>
      <c r="C23" s="34"/>
      <c r="D23" s="8" t="s">
        <v>40</v>
      </c>
      <c r="E23" s="36" t="s">
        <v>44</v>
      </c>
      <c r="F23" s="38"/>
      <c r="G23" s="40"/>
      <c r="H23" s="55"/>
      <c r="I23" s="34"/>
      <c r="J23" s="34"/>
      <c r="K23" s="44" t="s">
        <v>15</v>
      </c>
      <c r="L23" s="44" t="s">
        <v>45</v>
      </c>
      <c r="M23" s="38" t="s">
        <v>46</v>
      </c>
    </row>
    <row r="24" spans="1:13" ht="15.5" x14ac:dyDescent="0.35">
      <c r="A24" s="33"/>
      <c r="B24" s="33"/>
      <c r="C24" s="33"/>
      <c r="D24" s="23"/>
      <c r="E24" s="52"/>
      <c r="F24" s="53"/>
      <c r="G24" s="54"/>
      <c r="H24" s="56"/>
      <c r="I24" s="33"/>
      <c r="J24" s="33"/>
      <c r="K24" s="58"/>
      <c r="L24" s="58"/>
      <c r="M24" s="53"/>
    </row>
    <row r="25" spans="1:13" ht="21" x14ac:dyDescent="0.35">
      <c r="A25" s="33"/>
      <c r="B25" s="33"/>
      <c r="C25" s="33"/>
      <c r="D25" s="12" t="s">
        <v>41</v>
      </c>
      <c r="E25" s="52"/>
      <c r="F25" s="53"/>
      <c r="G25" s="54"/>
      <c r="H25" s="56"/>
      <c r="I25" s="33"/>
      <c r="J25" s="33"/>
      <c r="K25" s="58"/>
      <c r="L25" s="58"/>
      <c r="M25" s="53"/>
    </row>
    <row r="26" spans="1:13" ht="73.5" x14ac:dyDescent="0.35">
      <c r="A26" s="33"/>
      <c r="B26" s="33"/>
      <c r="C26" s="33"/>
      <c r="D26" s="12" t="s">
        <v>42</v>
      </c>
      <c r="E26" s="52"/>
      <c r="F26" s="53"/>
      <c r="G26" s="54"/>
      <c r="H26" s="56"/>
      <c r="I26" s="33"/>
      <c r="J26" s="33"/>
      <c r="K26" s="58"/>
      <c r="L26" s="58"/>
      <c r="M26" s="53"/>
    </row>
    <row r="27" spans="1:13" ht="95" thickBot="1" x14ac:dyDescent="0.4">
      <c r="A27" s="35"/>
      <c r="B27" s="35"/>
      <c r="C27" s="35"/>
      <c r="D27" s="9" t="s">
        <v>43</v>
      </c>
      <c r="E27" s="37"/>
      <c r="F27" s="39"/>
      <c r="G27" s="41"/>
      <c r="H27" s="57"/>
      <c r="I27" s="35"/>
      <c r="J27" s="35"/>
      <c r="K27" s="45"/>
      <c r="L27" s="45"/>
      <c r="M27" s="39"/>
    </row>
    <row r="28" spans="1:13" ht="15" thickBot="1" x14ac:dyDescent="0.4">
      <c r="A28" s="14"/>
      <c r="B28" s="15"/>
      <c r="C28" s="15"/>
      <c r="D28" s="9"/>
      <c r="E28" s="16"/>
      <c r="F28" s="9"/>
      <c r="G28" s="4"/>
      <c r="H28" s="20"/>
      <c r="I28" s="15"/>
      <c r="J28" s="15"/>
      <c r="K28" s="21"/>
      <c r="L28" s="21"/>
      <c r="M28" s="22"/>
    </row>
    <row r="29" spans="1:13" ht="15" thickBot="1" x14ac:dyDescent="0.4">
      <c r="A29" s="14"/>
      <c r="B29" s="15"/>
      <c r="C29" s="15"/>
      <c r="D29" s="9"/>
      <c r="E29" s="16"/>
      <c r="F29" s="9"/>
      <c r="G29" s="4"/>
      <c r="H29" s="20"/>
      <c r="I29" s="15"/>
      <c r="J29" s="15"/>
      <c r="K29" s="21"/>
      <c r="L29" s="21"/>
      <c r="M29" s="22"/>
    </row>
    <row r="30" spans="1:13" ht="74" thickBot="1" x14ac:dyDescent="0.4">
      <c r="A30" s="14"/>
      <c r="B30" s="15"/>
      <c r="C30" s="15"/>
      <c r="D30" s="9" t="s">
        <v>47</v>
      </c>
      <c r="E30" s="16" t="s">
        <v>48</v>
      </c>
      <c r="F30" s="9"/>
      <c r="G30" s="4"/>
      <c r="H30" s="20"/>
      <c r="I30" s="15"/>
      <c r="J30" s="25"/>
      <c r="K30" s="26" t="s">
        <v>49</v>
      </c>
      <c r="L30" s="26" t="s">
        <v>50</v>
      </c>
      <c r="M30" s="25" t="s">
        <v>51</v>
      </c>
    </row>
    <row r="31" spans="1:13" ht="21" x14ac:dyDescent="0.35">
      <c r="A31" s="34"/>
      <c r="B31" s="34"/>
      <c r="C31" s="34"/>
      <c r="D31" s="38"/>
      <c r="E31" s="36"/>
      <c r="F31" s="38"/>
      <c r="G31" s="40"/>
      <c r="H31" s="55"/>
      <c r="I31" s="34"/>
      <c r="J31" s="34"/>
      <c r="K31" s="59" t="s">
        <v>49</v>
      </c>
      <c r="L31" s="59" t="s">
        <v>52</v>
      </c>
      <c r="M31" s="28" t="s">
        <v>53</v>
      </c>
    </row>
    <row r="32" spans="1:13" ht="15" thickBot="1" x14ac:dyDescent="0.4">
      <c r="A32" s="35"/>
      <c r="B32" s="35"/>
      <c r="C32" s="35"/>
      <c r="D32" s="39"/>
      <c r="E32" s="37"/>
      <c r="F32" s="39"/>
      <c r="G32" s="41"/>
      <c r="H32" s="57"/>
      <c r="I32" s="35"/>
      <c r="J32" s="35"/>
      <c r="K32" s="60"/>
      <c r="L32" s="60"/>
      <c r="M32" s="29" t="s">
        <v>54</v>
      </c>
    </row>
    <row r="33" spans="1:13" x14ac:dyDescent="0.35">
      <c r="A33" s="34"/>
      <c r="B33" s="34"/>
      <c r="C33" s="34"/>
      <c r="D33" s="38"/>
      <c r="E33" s="36"/>
      <c r="F33" s="46" t="s">
        <v>55</v>
      </c>
      <c r="G33" s="36" t="s">
        <v>56</v>
      </c>
      <c r="H33" s="44" t="s">
        <v>57</v>
      </c>
      <c r="I33" s="34"/>
      <c r="J33" s="34"/>
      <c r="K33" s="48"/>
      <c r="L33" s="48"/>
      <c r="M33" s="50"/>
    </row>
    <row r="34" spans="1:13" ht="15" thickBot="1" x14ac:dyDescent="0.4">
      <c r="A34" s="35"/>
      <c r="B34" s="35"/>
      <c r="C34" s="35"/>
      <c r="D34" s="39"/>
      <c r="E34" s="37"/>
      <c r="F34" s="47"/>
      <c r="G34" s="37"/>
      <c r="H34" s="45"/>
      <c r="I34" s="35"/>
      <c r="J34" s="35"/>
      <c r="K34" s="49"/>
      <c r="L34" s="49"/>
      <c r="M34" s="51"/>
    </row>
    <row r="35" spans="1:13" ht="15" thickBot="1" x14ac:dyDescent="0.4">
      <c r="A35" s="14"/>
      <c r="B35" s="15"/>
      <c r="C35" s="15"/>
      <c r="D35" s="9"/>
      <c r="E35" s="16"/>
      <c r="F35" s="9"/>
      <c r="G35" s="4"/>
      <c r="H35" s="20"/>
      <c r="I35" s="15"/>
      <c r="J35" s="15"/>
      <c r="K35" s="21"/>
      <c r="L35" s="21"/>
      <c r="M35" s="22"/>
    </row>
    <row r="36" spans="1:13" ht="15" thickBot="1" x14ac:dyDescent="0.4">
      <c r="A36" s="14"/>
      <c r="B36" s="15"/>
      <c r="C36" s="15"/>
      <c r="D36" s="9"/>
      <c r="E36" s="16"/>
      <c r="F36" s="9"/>
      <c r="G36" s="4"/>
      <c r="H36" s="20"/>
      <c r="I36" s="15"/>
      <c r="J36" s="15"/>
      <c r="K36" s="21"/>
      <c r="L36" s="21"/>
      <c r="M36" s="22"/>
    </row>
    <row r="37" spans="1:13" x14ac:dyDescent="0.35">
      <c r="A37" s="62"/>
    </row>
  </sheetData>
  <mergeCells count="90">
    <mergeCell ref="L33:L34"/>
    <mergeCell ref="M33:M34"/>
    <mergeCell ref="F33:F34"/>
    <mergeCell ref="G33:G34"/>
    <mergeCell ref="H33:H34"/>
    <mergeCell ref="I33:I34"/>
    <mergeCell ref="J33:J34"/>
    <mergeCell ref="K33:K34"/>
    <mergeCell ref="H31:H32"/>
    <mergeCell ref="I31:I32"/>
    <mergeCell ref="J31:J32"/>
    <mergeCell ref="K31:K32"/>
    <mergeCell ref="L31:L32"/>
    <mergeCell ref="A33:A34"/>
    <mergeCell ref="B33:B34"/>
    <mergeCell ref="C33:C34"/>
    <mergeCell ref="D33:D34"/>
    <mergeCell ref="E33:E34"/>
    <mergeCell ref="K23:K27"/>
    <mergeCell ref="L23:L27"/>
    <mergeCell ref="M23:M27"/>
    <mergeCell ref="A31:A32"/>
    <mergeCell ref="B31:B32"/>
    <mergeCell ref="C31:C32"/>
    <mergeCell ref="D31:D32"/>
    <mergeCell ref="E31:E32"/>
    <mergeCell ref="F31:F32"/>
    <mergeCell ref="G31:G32"/>
    <mergeCell ref="M18:M19"/>
    <mergeCell ref="A23:A27"/>
    <mergeCell ref="B23:B27"/>
    <mergeCell ref="C23:C27"/>
    <mergeCell ref="E23:E27"/>
    <mergeCell ref="F23:F27"/>
    <mergeCell ref="G23:G27"/>
    <mergeCell ref="H23:H27"/>
    <mergeCell ref="I23:I27"/>
    <mergeCell ref="J23:J27"/>
    <mergeCell ref="G18:G19"/>
    <mergeCell ref="H18:H19"/>
    <mergeCell ref="I18:I19"/>
    <mergeCell ref="J18:J19"/>
    <mergeCell ref="K18:K19"/>
    <mergeCell ref="L18:L19"/>
    <mergeCell ref="J9:J10"/>
    <mergeCell ref="K9:K10"/>
    <mergeCell ref="L9:L10"/>
    <mergeCell ref="M9:M10"/>
    <mergeCell ref="A18:A19"/>
    <mergeCell ref="B18:B19"/>
    <mergeCell ref="C18:C19"/>
    <mergeCell ref="D18:D19"/>
    <mergeCell ref="E18:E19"/>
    <mergeCell ref="F18:F19"/>
    <mergeCell ref="M7:M8"/>
    <mergeCell ref="A9:A10"/>
    <mergeCell ref="B9:B10"/>
    <mergeCell ref="C9:C10"/>
    <mergeCell ref="D9:D10"/>
    <mergeCell ref="E9:E10"/>
    <mergeCell ref="F9:F10"/>
    <mergeCell ref="G9:G10"/>
    <mergeCell ref="H9:H10"/>
    <mergeCell ref="I9:I10"/>
    <mergeCell ref="G7:G8"/>
    <mergeCell ref="H7:H8"/>
    <mergeCell ref="I7:I8"/>
    <mergeCell ref="J7:J8"/>
    <mergeCell ref="K7:K8"/>
    <mergeCell ref="L7:L8"/>
    <mergeCell ref="J3:J4"/>
    <mergeCell ref="K3:K4"/>
    <mergeCell ref="L3:L4"/>
    <mergeCell ref="M3:M4"/>
    <mergeCell ref="A7:A8"/>
    <mergeCell ref="B7:B8"/>
    <mergeCell ref="C7:C8"/>
    <mergeCell ref="D7:D8"/>
    <mergeCell ref="E7:E8"/>
    <mergeCell ref="F7:F8"/>
    <mergeCell ref="A1:E1"/>
    <mergeCell ref="F1:M1"/>
    <mergeCell ref="A3:A4"/>
    <mergeCell ref="B3:B4"/>
    <mergeCell ref="C3:C4"/>
    <mergeCell ref="E3:E4"/>
    <mergeCell ref="F3:F4"/>
    <mergeCell ref="G3:G4"/>
    <mergeCell ref="H3:H4"/>
    <mergeCell ref="I3:I4"/>
  </mergeCells>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E6BEC-A929-48DD-8D3B-303E256202E3}">
  <dimension ref="A1:M416"/>
  <sheetViews>
    <sheetView workbookViewId="0">
      <selection sqref="A1:M416"/>
    </sheetView>
  </sheetViews>
  <sheetFormatPr defaultRowHeight="14.5" x14ac:dyDescent="0.35"/>
  <cols>
    <col min="1" max="2" width="8.7265625" style="235"/>
    <col min="3" max="3" width="40.6328125" style="235" customWidth="1"/>
    <col min="4" max="4" width="8.7265625" style="235"/>
    <col min="5" max="5" width="40.6328125" style="235" customWidth="1"/>
    <col min="6" max="6" width="14.6328125" style="235" bestFit="1" customWidth="1"/>
    <col min="7" max="7" width="40.6328125" style="235" customWidth="1"/>
    <col min="8" max="8" width="16.54296875" style="235" customWidth="1"/>
    <col min="9" max="9" width="40.6328125" style="235" customWidth="1"/>
    <col min="10" max="12" width="8.7265625" style="235"/>
    <col min="13" max="13" width="40.6328125" style="235" customWidth="1"/>
    <col min="14" max="16384" width="8.7265625" style="235"/>
  </cols>
  <sheetData>
    <row r="1" spans="1:13" ht="15" thickBot="1" x14ac:dyDescent="0.4">
      <c r="A1" s="30" t="s">
        <v>0</v>
      </c>
      <c r="B1" s="31"/>
      <c r="C1" s="31"/>
      <c r="D1" s="31"/>
      <c r="E1" s="32"/>
      <c r="F1" s="30" t="s">
        <v>1</v>
      </c>
      <c r="G1" s="31"/>
      <c r="H1" s="31"/>
      <c r="I1" s="31"/>
      <c r="J1" s="31"/>
      <c r="K1" s="31"/>
      <c r="L1" s="31"/>
      <c r="M1" s="32"/>
    </row>
    <row r="2" spans="1:13" ht="21.5" thickBot="1" x14ac:dyDescent="0.4">
      <c r="A2" s="2" t="s">
        <v>2</v>
      </c>
      <c r="B2" s="4" t="s">
        <v>3</v>
      </c>
      <c r="C2" s="6" t="s">
        <v>4</v>
      </c>
      <c r="D2" s="6" t="s">
        <v>5</v>
      </c>
      <c r="E2" s="6" t="s">
        <v>6</v>
      </c>
      <c r="F2" s="6" t="s">
        <v>7</v>
      </c>
      <c r="G2" s="6" t="s">
        <v>6</v>
      </c>
      <c r="H2" s="6" t="s">
        <v>8</v>
      </c>
      <c r="I2" s="6" t="s">
        <v>9</v>
      </c>
      <c r="J2" s="6" t="s">
        <v>10</v>
      </c>
      <c r="K2" s="6" t="s">
        <v>2</v>
      </c>
      <c r="L2" s="6" t="s">
        <v>3</v>
      </c>
      <c r="M2" s="6" t="s">
        <v>11</v>
      </c>
    </row>
    <row r="3" spans="1:13" ht="42.5" thickBot="1" x14ac:dyDescent="0.4">
      <c r="A3" s="2"/>
      <c r="B3" s="4"/>
      <c r="C3" s="9"/>
      <c r="D3" s="9" t="s">
        <v>2128</v>
      </c>
      <c r="E3" s="20" t="s">
        <v>2129</v>
      </c>
      <c r="F3" s="17"/>
      <c r="G3" s="20"/>
      <c r="H3" s="17"/>
      <c r="I3" s="20"/>
      <c r="J3" s="17"/>
      <c r="K3" s="18" t="s">
        <v>15</v>
      </c>
      <c r="L3" s="65" t="s">
        <v>2130</v>
      </c>
      <c r="M3" s="9" t="s">
        <v>2131</v>
      </c>
    </row>
    <row r="4" spans="1:13" ht="42.5" thickBot="1" x14ac:dyDescent="0.4">
      <c r="A4" s="2"/>
      <c r="B4" s="4"/>
      <c r="C4" s="9"/>
      <c r="D4" s="9"/>
      <c r="E4" s="20"/>
      <c r="F4" s="17" t="s">
        <v>63</v>
      </c>
      <c r="G4" s="20" t="s">
        <v>2132</v>
      </c>
      <c r="H4" s="17"/>
      <c r="I4" s="20"/>
      <c r="J4" s="17"/>
      <c r="K4" s="18" t="s">
        <v>2133</v>
      </c>
      <c r="L4" s="65" t="s">
        <v>370</v>
      </c>
      <c r="M4" s="9" t="s">
        <v>2134</v>
      </c>
    </row>
    <row r="5" spans="1:13" ht="21.5" thickBot="1" x14ac:dyDescent="0.4">
      <c r="A5" s="2"/>
      <c r="B5" s="4"/>
      <c r="C5" s="9"/>
      <c r="D5" s="9"/>
      <c r="E5" s="20"/>
      <c r="F5" s="17" t="s">
        <v>66</v>
      </c>
      <c r="G5" s="20" t="s">
        <v>2135</v>
      </c>
      <c r="H5" s="17"/>
      <c r="I5" s="20"/>
      <c r="J5" s="17"/>
      <c r="K5" s="18"/>
      <c r="L5" s="65"/>
      <c r="M5" s="4"/>
    </row>
    <row r="6" spans="1:13" ht="15" thickBot="1" x14ac:dyDescent="0.4">
      <c r="A6" s="2"/>
      <c r="B6" s="4"/>
      <c r="C6" s="9"/>
      <c r="D6" s="9"/>
      <c r="E6" s="20"/>
      <c r="F6" s="17" t="s">
        <v>2136</v>
      </c>
      <c r="G6" s="20" t="s">
        <v>2137</v>
      </c>
      <c r="H6" s="17"/>
      <c r="I6" s="20"/>
      <c r="J6" s="17"/>
      <c r="K6" s="18"/>
      <c r="L6" s="65"/>
      <c r="M6" s="4"/>
    </row>
    <row r="7" spans="1:13" ht="15" thickBot="1" x14ac:dyDescent="0.4">
      <c r="A7" s="2"/>
      <c r="B7" s="4"/>
      <c r="C7" s="9"/>
      <c r="D7" s="9"/>
      <c r="E7" s="20"/>
      <c r="F7" s="17"/>
      <c r="G7" s="20"/>
      <c r="H7" s="17" t="s">
        <v>96</v>
      </c>
      <c r="I7" s="20" t="s">
        <v>405</v>
      </c>
      <c r="J7" s="17"/>
      <c r="K7" s="18"/>
      <c r="L7" s="65"/>
      <c r="M7" s="4"/>
    </row>
    <row r="8" spans="1:13" ht="32" thickBot="1" x14ac:dyDescent="0.4">
      <c r="A8" s="2"/>
      <c r="B8" s="4"/>
      <c r="C8" s="9"/>
      <c r="D8" s="9"/>
      <c r="E8" s="20"/>
      <c r="F8" s="17"/>
      <c r="G8" s="20"/>
      <c r="H8" s="17" t="s">
        <v>2138</v>
      </c>
      <c r="I8" s="20" t="s">
        <v>99</v>
      </c>
      <c r="J8" s="17"/>
      <c r="K8" s="18" t="s">
        <v>541</v>
      </c>
      <c r="L8" s="65" t="s">
        <v>2139</v>
      </c>
      <c r="M8" s="9" t="s">
        <v>2140</v>
      </c>
    </row>
    <row r="9" spans="1:13" ht="31.5" x14ac:dyDescent="0.35">
      <c r="A9" s="40"/>
      <c r="B9" s="40"/>
      <c r="C9" s="38"/>
      <c r="D9" s="38"/>
      <c r="E9" s="55"/>
      <c r="F9" s="42"/>
      <c r="G9" s="55"/>
      <c r="H9" s="42"/>
      <c r="I9" s="55"/>
      <c r="J9" s="42"/>
      <c r="K9" s="44" t="s">
        <v>2141</v>
      </c>
      <c r="L9" s="91" t="s">
        <v>2139</v>
      </c>
      <c r="M9" s="11" t="s">
        <v>2142</v>
      </c>
    </row>
    <row r="10" spans="1:13" x14ac:dyDescent="0.35">
      <c r="A10" s="54"/>
      <c r="B10" s="54"/>
      <c r="C10" s="53"/>
      <c r="D10" s="53"/>
      <c r="E10" s="56"/>
      <c r="F10" s="93"/>
      <c r="G10" s="56"/>
      <c r="H10" s="93"/>
      <c r="I10" s="56"/>
      <c r="J10" s="93"/>
      <c r="K10" s="58"/>
      <c r="L10" s="90"/>
      <c r="M10" s="11" t="s">
        <v>2143</v>
      </c>
    </row>
    <row r="11" spans="1:13" ht="31.5" x14ac:dyDescent="0.35">
      <c r="A11" s="54"/>
      <c r="B11" s="54"/>
      <c r="C11" s="53"/>
      <c r="D11" s="53"/>
      <c r="E11" s="56"/>
      <c r="F11" s="93"/>
      <c r="G11" s="56"/>
      <c r="H11" s="93"/>
      <c r="I11" s="56"/>
      <c r="J11" s="93"/>
      <c r="K11" s="58"/>
      <c r="L11" s="90"/>
      <c r="M11" s="11" t="s">
        <v>2142</v>
      </c>
    </row>
    <row r="12" spans="1:13" x14ac:dyDescent="0.35">
      <c r="A12" s="54"/>
      <c r="B12" s="54"/>
      <c r="C12" s="53"/>
      <c r="D12" s="53"/>
      <c r="E12" s="56"/>
      <c r="F12" s="93"/>
      <c r="G12" s="56"/>
      <c r="H12" s="93"/>
      <c r="I12" s="56"/>
      <c r="J12" s="93"/>
      <c r="K12" s="58"/>
      <c r="L12" s="90"/>
      <c r="M12" s="11" t="s">
        <v>2143</v>
      </c>
    </row>
    <row r="13" spans="1:13" x14ac:dyDescent="0.35">
      <c r="A13" s="54"/>
      <c r="B13" s="54"/>
      <c r="C13" s="53"/>
      <c r="D13" s="53"/>
      <c r="E13" s="56"/>
      <c r="F13" s="93"/>
      <c r="G13" s="56"/>
      <c r="H13" s="93"/>
      <c r="I13" s="56"/>
      <c r="J13" s="93"/>
      <c r="K13" s="58"/>
      <c r="L13" s="90"/>
      <c r="M13" s="70" t="s">
        <v>2144</v>
      </c>
    </row>
    <row r="14" spans="1:13" ht="15" thickBot="1" x14ac:dyDescent="0.4">
      <c r="A14" s="41"/>
      <c r="B14" s="41"/>
      <c r="C14" s="39"/>
      <c r="D14" s="39"/>
      <c r="E14" s="57"/>
      <c r="F14" s="43"/>
      <c r="G14" s="57"/>
      <c r="H14" s="43"/>
      <c r="I14" s="57"/>
      <c r="J14" s="43"/>
      <c r="K14" s="45"/>
      <c r="L14" s="92"/>
      <c r="M14" s="68" t="s">
        <v>2145</v>
      </c>
    </row>
    <row r="15" spans="1:13" ht="21.5" thickBot="1" x14ac:dyDescent="0.4">
      <c r="A15" s="2"/>
      <c r="B15" s="4"/>
      <c r="C15" s="9"/>
      <c r="D15" s="9"/>
      <c r="E15" s="20"/>
      <c r="F15" s="17"/>
      <c r="G15" s="20"/>
      <c r="H15" s="17" t="s">
        <v>2146</v>
      </c>
      <c r="I15" s="20" t="s">
        <v>2147</v>
      </c>
      <c r="J15" s="17"/>
      <c r="K15" s="18"/>
      <c r="L15" s="65"/>
      <c r="M15" s="4"/>
    </row>
    <row r="16" spans="1:13" ht="21.5" thickBot="1" x14ac:dyDescent="0.4">
      <c r="A16" s="2"/>
      <c r="B16" s="4"/>
      <c r="C16" s="9"/>
      <c r="D16" s="9"/>
      <c r="E16" s="20"/>
      <c r="F16" s="17"/>
      <c r="G16" s="20"/>
      <c r="H16" s="17" t="s">
        <v>2148</v>
      </c>
      <c r="I16" s="20" t="s">
        <v>2149</v>
      </c>
      <c r="J16" s="17"/>
      <c r="K16" s="18"/>
      <c r="L16" s="65"/>
      <c r="M16" s="4"/>
    </row>
    <row r="17" spans="1:13" ht="32" thickBot="1" x14ac:dyDescent="0.4">
      <c r="A17" s="2"/>
      <c r="B17" s="4"/>
      <c r="C17" s="9"/>
      <c r="D17" s="9"/>
      <c r="E17" s="20"/>
      <c r="F17" s="17"/>
      <c r="G17" s="20"/>
      <c r="H17" s="17" t="s">
        <v>2150</v>
      </c>
      <c r="I17" s="20" t="s">
        <v>2151</v>
      </c>
      <c r="J17" s="17"/>
      <c r="K17" s="18"/>
      <c r="L17" s="65"/>
      <c r="M17" s="4"/>
    </row>
    <row r="18" spans="1:13" ht="63.5" thickBot="1" x14ac:dyDescent="0.4">
      <c r="A18" s="2"/>
      <c r="B18" s="4"/>
      <c r="C18" s="9"/>
      <c r="D18" s="9"/>
      <c r="E18" s="20"/>
      <c r="F18" s="17"/>
      <c r="G18" s="20"/>
      <c r="H18" s="17" t="s">
        <v>2152</v>
      </c>
      <c r="I18" s="20" t="s">
        <v>2153</v>
      </c>
      <c r="J18" s="17"/>
      <c r="K18" s="18" t="s">
        <v>541</v>
      </c>
      <c r="L18" s="65" t="s">
        <v>2154</v>
      </c>
      <c r="M18" s="9" t="s">
        <v>2155</v>
      </c>
    </row>
    <row r="19" spans="1:13" ht="15" thickBot="1" x14ac:dyDescent="0.4">
      <c r="A19" s="2"/>
      <c r="B19" s="4"/>
      <c r="C19" s="9"/>
      <c r="D19" s="9"/>
      <c r="E19" s="20"/>
      <c r="F19" s="17"/>
      <c r="G19" s="20"/>
      <c r="H19" s="17" t="s">
        <v>2156</v>
      </c>
      <c r="I19" s="20" t="s">
        <v>2157</v>
      </c>
      <c r="J19" s="17"/>
      <c r="K19" s="18"/>
      <c r="L19" s="65"/>
      <c r="M19" s="4"/>
    </row>
    <row r="20" spans="1:13" ht="21.5" thickBot="1" x14ac:dyDescent="0.4">
      <c r="A20" s="2"/>
      <c r="B20" s="4"/>
      <c r="C20" s="9"/>
      <c r="D20" s="9"/>
      <c r="E20" s="20"/>
      <c r="F20" s="17"/>
      <c r="G20" s="20"/>
      <c r="H20" s="17" t="s">
        <v>2158</v>
      </c>
      <c r="I20" s="20" t="s">
        <v>2159</v>
      </c>
      <c r="J20" s="17"/>
      <c r="K20" s="18"/>
      <c r="L20" s="65"/>
      <c r="M20" s="4"/>
    </row>
    <row r="21" spans="1:13" ht="15" thickBot="1" x14ac:dyDescent="0.4">
      <c r="A21" s="2"/>
      <c r="B21" s="4"/>
      <c r="C21" s="9"/>
      <c r="D21" s="9"/>
      <c r="E21" s="20"/>
      <c r="F21" s="17"/>
      <c r="G21" s="20"/>
      <c r="H21" s="17" t="s">
        <v>123</v>
      </c>
      <c r="I21" s="20" t="s">
        <v>2160</v>
      </c>
      <c r="J21" s="17"/>
      <c r="K21" s="18"/>
      <c r="L21" s="65"/>
      <c r="M21" s="4"/>
    </row>
    <row r="22" spans="1:13" ht="42.5" thickBot="1" x14ac:dyDescent="0.4">
      <c r="A22" s="2"/>
      <c r="B22" s="4"/>
      <c r="C22" s="9"/>
      <c r="D22" s="9"/>
      <c r="E22" s="20"/>
      <c r="F22" s="17" t="s">
        <v>2161</v>
      </c>
      <c r="G22" s="20" t="s">
        <v>2162</v>
      </c>
      <c r="H22" s="17"/>
      <c r="I22" s="20"/>
      <c r="J22" s="17"/>
      <c r="K22" s="18" t="s">
        <v>1831</v>
      </c>
      <c r="L22" s="65" t="s">
        <v>446</v>
      </c>
      <c r="M22" s="9" t="s">
        <v>1832</v>
      </c>
    </row>
    <row r="23" spans="1:13" ht="15" thickBot="1" x14ac:dyDescent="0.4">
      <c r="A23" s="2"/>
      <c r="B23" s="4"/>
      <c r="C23" s="9"/>
      <c r="D23" s="9"/>
      <c r="E23" s="20"/>
      <c r="F23" s="17"/>
      <c r="G23" s="20"/>
      <c r="H23" s="17" t="s">
        <v>2163</v>
      </c>
      <c r="I23" s="20" t="s">
        <v>1165</v>
      </c>
      <c r="J23" s="17"/>
      <c r="K23" s="65" t="s">
        <v>1831</v>
      </c>
      <c r="L23" s="65" t="s">
        <v>1835</v>
      </c>
      <c r="M23" s="74" t="s">
        <v>1836</v>
      </c>
    </row>
    <row r="24" spans="1:13" ht="15" thickBot="1" x14ac:dyDescent="0.4">
      <c r="A24" s="2"/>
      <c r="B24" s="4"/>
      <c r="C24" s="9"/>
      <c r="D24" s="9"/>
      <c r="E24" s="20"/>
      <c r="F24" s="17"/>
      <c r="G24" s="20"/>
      <c r="H24" s="17" t="s">
        <v>2164</v>
      </c>
      <c r="I24" s="20" t="s">
        <v>99</v>
      </c>
      <c r="J24" s="17"/>
      <c r="K24" s="65" t="s">
        <v>1831</v>
      </c>
      <c r="L24" s="72" t="s">
        <v>2165</v>
      </c>
      <c r="M24" s="9" t="s">
        <v>2166</v>
      </c>
    </row>
    <row r="25" spans="1:13" ht="15" thickBot="1" x14ac:dyDescent="0.4">
      <c r="A25" s="2"/>
      <c r="B25" s="4"/>
      <c r="C25" s="9"/>
      <c r="D25" s="9"/>
      <c r="E25" s="20"/>
      <c r="F25" s="17"/>
      <c r="G25" s="20"/>
      <c r="H25" s="17" t="s">
        <v>2167</v>
      </c>
      <c r="I25" s="20" t="s">
        <v>104</v>
      </c>
      <c r="J25" s="17"/>
      <c r="K25" s="65" t="s">
        <v>1831</v>
      </c>
      <c r="L25" s="72" t="s">
        <v>2168</v>
      </c>
      <c r="M25" s="74" t="s">
        <v>2169</v>
      </c>
    </row>
    <row r="26" spans="1:13" ht="15" thickBot="1" x14ac:dyDescent="0.4">
      <c r="A26" s="2"/>
      <c r="B26" s="4"/>
      <c r="C26" s="9"/>
      <c r="D26" s="9"/>
      <c r="E26" s="20"/>
      <c r="F26" s="17"/>
      <c r="G26" s="20"/>
      <c r="H26" s="17" t="s">
        <v>2170</v>
      </c>
      <c r="I26" s="20" t="s">
        <v>2171</v>
      </c>
      <c r="J26" s="17"/>
      <c r="K26" s="18" t="s">
        <v>39</v>
      </c>
      <c r="L26" s="65" t="s">
        <v>39</v>
      </c>
      <c r="M26" s="9" t="s">
        <v>39</v>
      </c>
    </row>
    <row r="27" spans="1:13" ht="15" thickBot="1" x14ac:dyDescent="0.4">
      <c r="A27" s="2"/>
      <c r="B27" s="4"/>
      <c r="C27" s="9"/>
      <c r="D27" s="9"/>
      <c r="E27" s="20"/>
      <c r="F27" s="20"/>
      <c r="G27" s="20"/>
      <c r="H27" s="17" t="s">
        <v>2172</v>
      </c>
      <c r="I27" s="20" t="s">
        <v>1655</v>
      </c>
      <c r="J27" s="17"/>
      <c r="K27" s="65" t="s">
        <v>1831</v>
      </c>
      <c r="L27" s="72" t="s">
        <v>2173</v>
      </c>
      <c r="M27" s="74" t="s">
        <v>2174</v>
      </c>
    </row>
    <row r="28" spans="1:13" ht="15" thickBot="1" x14ac:dyDescent="0.4">
      <c r="A28" s="2"/>
      <c r="B28" s="4"/>
      <c r="C28" s="9"/>
      <c r="D28" s="9"/>
      <c r="E28" s="20"/>
      <c r="F28" s="20"/>
      <c r="G28" s="20"/>
      <c r="H28" s="17"/>
      <c r="I28" s="20"/>
      <c r="J28" s="17"/>
      <c r="K28" s="65" t="s">
        <v>1831</v>
      </c>
      <c r="L28" s="65" t="s">
        <v>2175</v>
      </c>
      <c r="M28" s="74" t="s">
        <v>2176</v>
      </c>
    </row>
    <row r="29" spans="1:13" ht="15" thickBot="1" x14ac:dyDescent="0.4">
      <c r="A29" s="2"/>
      <c r="B29" s="4"/>
      <c r="C29" s="9"/>
      <c r="D29" s="9"/>
      <c r="E29" s="20"/>
      <c r="F29" s="20"/>
      <c r="G29" s="20"/>
      <c r="H29" s="17"/>
      <c r="I29" s="20"/>
      <c r="J29" s="17"/>
      <c r="K29" s="65" t="s">
        <v>1831</v>
      </c>
      <c r="L29" s="65" t="s">
        <v>2177</v>
      </c>
      <c r="M29" s="4" t="s">
        <v>2178</v>
      </c>
    </row>
    <row r="30" spans="1:13" ht="15" thickBot="1" x14ac:dyDescent="0.4">
      <c r="A30" s="2"/>
      <c r="B30" s="4"/>
      <c r="C30" s="9"/>
      <c r="D30" s="9"/>
      <c r="E30" s="20"/>
      <c r="F30" s="20"/>
      <c r="G30" s="20"/>
      <c r="H30" s="17"/>
      <c r="I30" s="20"/>
      <c r="J30" s="17"/>
      <c r="K30" s="65" t="s">
        <v>1831</v>
      </c>
      <c r="L30" s="72" t="s">
        <v>2179</v>
      </c>
      <c r="M30" s="74" t="s">
        <v>2180</v>
      </c>
    </row>
    <row r="31" spans="1:13" ht="15" thickBot="1" x14ac:dyDescent="0.4">
      <c r="A31" s="2"/>
      <c r="B31" s="4"/>
      <c r="C31" s="9"/>
      <c r="D31" s="9"/>
      <c r="E31" s="20"/>
      <c r="F31" s="20"/>
      <c r="G31" s="20"/>
      <c r="H31" s="17"/>
      <c r="I31" s="20"/>
      <c r="J31" s="17"/>
      <c r="K31" s="65" t="s">
        <v>1831</v>
      </c>
      <c r="L31" s="72" t="s">
        <v>2181</v>
      </c>
      <c r="M31" s="4" t="s">
        <v>2182</v>
      </c>
    </row>
    <row r="32" spans="1:13" ht="15" thickBot="1" x14ac:dyDescent="0.4">
      <c r="A32" s="2"/>
      <c r="B32" s="4"/>
      <c r="C32" s="9"/>
      <c r="D32" s="9"/>
      <c r="E32" s="20"/>
      <c r="F32" s="20"/>
      <c r="G32" s="20"/>
      <c r="H32" s="17"/>
      <c r="I32" s="20"/>
      <c r="J32" s="17"/>
      <c r="K32" s="65" t="s">
        <v>1831</v>
      </c>
      <c r="L32" s="79" t="s">
        <v>2183</v>
      </c>
      <c r="M32" s="4" t="s">
        <v>2184</v>
      </c>
    </row>
    <row r="33" spans="1:13" ht="22.5" thickBot="1" x14ac:dyDescent="0.4">
      <c r="A33" s="2"/>
      <c r="B33" s="4"/>
      <c r="C33" s="9"/>
      <c r="D33" s="9"/>
      <c r="E33" s="20"/>
      <c r="F33" s="20"/>
      <c r="G33" s="20"/>
      <c r="H33" s="17"/>
      <c r="I33" s="20"/>
      <c r="J33" s="17"/>
      <c r="K33" s="65" t="s">
        <v>1831</v>
      </c>
      <c r="L33" s="79" t="s">
        <v>2185</v>
      </c>
      <c r="M33" s="4" t="s">
        <v>2186</v>
      </c>
    </row>
    <row r="34" spans="1:13" ht="15" thickBot="1" x14ac:dyDescent="0.4">
      <c r="A34" s="2"/>
      <c r="B34" s="4"/>
      <c r="C34" s="9"/>
      <c r="D34" s="9"/>
      <c r="E34" s="20"/>
      <c r="F34" s="20"/>
      <c r="G34" s="20"/>
      <c r="H34" s="17"/>
      <c r="I34" s="20"/>
      <c r="J34" s="17"/>
      <c r="K34" s="65" t="s">
        <v>1831</v>
      </c>
      <c r="L34" s="79" t="s">
        <v>2187</v>
      </c>
      <c r="M34" s="4" t="s">
        <v>2188</v>
      </c>
    </row>
    <row r="35" spans="1:13" ht="15" thickBot="1" x14ac:dyDescent="0.4">
      <c r="A35" s="2"/>
      <c r="B35" s="4"/>
      <c r="C35" s="9"/>
      <c r="D35" s="9"/>
      <c r="E35" s="20"/>
      <c r="F35" s="20"/>
      <c r="G35" s="20"/>
      <c r="H35" s="17"/>
      <c r="I35" s="20"/>
      <c r="J35" s="17"/>
      <c r="K35" s="65" t="s">
        <v>1831</v>
      </c>
      <c r="L35" s="79" t="s">
        <v>2189</v>
      </c>
      <c r="M35" s="4" t="s">
        <v>2190</v>
      </c>
    </row>
    <row r="36" spans="1:13" ht="15" thickBot="1" x14ac:dyDescent="0.4">
      <c r="A36" s="2"/>
      <c r="B36" s="4"/>
      <c r="C36" s="9"/>
      <c r="D36" s="9"/>
      <c r="E36" s="20"/>
      <c r="F36" s="20"/>
      <c r="G36" s="20"/>
      <c r="H36" s="17"/>
      <c r="I36" s="20"/>
      <c r="J36" s="17"/>
      <c r="K36" s="65" t="s">
        <v>1831</v>
      </c>
      <c r="L36" s="79" t="s">
        <v>2191</v>
      </c>
      <c r="M36" s="4" t="s">
        <v>2192</v>
      </c>
    </row>
    <row r="37" spans="1:13" ht="15" thickBot="1" x14ac:dyDescent="0.4">
      <c r="A37" s="2"/>
      <c r="B37" s="4"/>
      <c r="C37" s="9"/>
      <c r="D37" s="9"/>
      <c r="E37" s="20"/>
      <c r="F37" s="20"/>
      <c r="G37" s="20"/>
      <c r="H37" s="17"/>
      <c r="I37" s="20"/>
      <c r="J37" s="17"/>
      <c r="K37" s="65" t="s">
        <v>1831</v>
      </c>
      <c r="L37" s="79" t="s">
        <v>2193</v>
      </c>
      <c r="M37" s="4" t="s">
        <v>2194</v>
      </c>
    </row>
    <row r="38" spans="1:13" ht="22.5" thickBot="1" x14ac:dyDescent="0.4">
      <c r="A38" s="2"/>
      <c r="B38" s="4"/>
      <c r="C38" s="9"/>
      <c r="D38" s="9"/>
      <c r="E38" s="20"/>
      <c r="F38" s="20"/>
      <c r="G38" s="20"/>
      <c r="H38" s="17"/>
      <c r="I38" s="20"/>
      <c r="J38" s="17"/>
      <c r="K38" s="65" t="s">
        <v>1831</v>
      </c>
      <c r="L38" s="79" t="s">
        <v>2195</v>
      </c>
      <c r="M38" s="4" t="s">
        <v>2196</v>
      </c>
    </row>
    <row r="39" spans="1:13" ht="22.5" thickBot="1" x14ac:dyDescent="0.4">
      <c r="A39" s="2"/>
      <c r="B39" s="4"/>
      <c r="C39" s="9"/>
      <c r="D39" s="9"/>
      <c r="E39" s="20"/>
      <c r="F39" s="20"/>
      <c r="G39" s="20"/>
      <c r="H39" s="17"/>
      <c r="I39" s="20"/>
      <c r="J39" s="17"/>
      <c r="K39" s="65" t="s">
        <v>1831</v>
      </c>
      <c r="L39" s="79" t="s">
        <v>2197</v>
      </c>
      <c r="M39" s="4" t="s">
        <v>2198</v>
      </c>
    </row>
    <row r="40" spans="1:13" ht="15" thickBot="1" x14ac:dyDescent="0.4">
      <c r="A40" s="2"/>
      <c r="B40" s="4"/>
      <c r="C40" s="9"/>
      <c r="D40" s="9"/>
      <c r="E40" s="20"/>
      <c r="F40" s="20"/>
      <c r="G40" s="20"/>
      <c r="H40" s="17"/>
      <c r="I40" s="20"/>
      <c r="J40" s="17"/>
      <c r="K40" s="65" t="s">
        <v>1831</v>
      </c>
      <c r="L40" s="79" t="s">
        <v>2199</v>
      </c>
      <c r="M40" s="4" t="s">
        <v>2200</v>
      </c>
    </row>
    <row r="41" spans="1:13" ht="22.5" thickBot="1" x14ac:dyDescent="0.4">
      <c r="A41" s="2"/>
      <c r="B41" s="4"/>
      <c r="C41" s="9"/>
      <c r="D41" s="9"/>
      <c r="E41" s="20"/>
      <c r="F41" s="20"/>
      <c r="G41" s="20"/>
      <c r="H41" s="17"/>
      <c r="I41" s="20"/>
      <c r="J41" s="17"/>
      <c r="K41" s="65" t="s">
        <v>1831</v>
      </c>
      <c r="L41" s="79" t="s">
        <v>2201</v>
      </c>
      <c r="M41" s="4" t="s">
        <v>2202</v>
      </c>
    </row>
    <row r="42" spans="1:13" ht="44.5" thickBot="1" x14ac:dyDescent="0.4">
      <c r="A42" s="2"/>
      <c r="B42" s="4"/>
      <c r="C42" s="9"/>
      <c r="D42" s="9"/>
      <c r="E42" s="20"/>
      <c r="F42" s="20"/>
      <c r="G42" s="20"/>
      <c r="H42" s="17"/>
      <c r="I42" s="20"/>
      <c r="J42" s="17"/>
      <c r="K42" s="65" t="s">
        <v>1831</v>
      </c>
      <c r="L42" s="79" t="s">
        <v>2203</v>
      </c>
      <c r="M42" s="4" t="s">
        <v>2203</v>
      </c>
    </row>
    <row r="43" spans="1:13" ht="22.5" thickBot="1" x14ac:dyDescent="0.4">
      <c r="A43" s="2"/>
      <c r="B43" s="4"/>
      <c r="C43" s="9"/>
      <c r="D43" s="9"/>
      <c r="E43" s="20"/>
      <c r="F43" s="20"/>
      <c r="G43" s="20"/>
      <c r="H43" s="17"/>
      <c r="I43" s="20"/>
      <c r="J43" s="17"/>
      <c r="K43" s="65" t="s">
        <v>1831</v>
      </c>
      <c r="L43" s="79" t="s">
        <v>2204</v>
      </c>
      <c r="M43" s="4" t="s">
        <v>2205</v>
      </c>
    </row>
    <row r="44" spans="1:13" ht="15" thickBot="1" x14ac:dyDescent="0.4">
      <c r="A44" s="2"/>
      <c r="B44" s="4"/>
      <c r="C44" s="9"/>
      <c r="D44" s="9"/>
      <c r="E44" s="20"/>
      <c r="F44" s="20"/>
      <c r="G44" s="20"/>
      <c r="H44" s="17"/>
      <c r="I44" s="20"/>
      <c r="J44" s="17"/>
      <c r="K44" s="65" t="s">
        <v>1831</v>
      </c>
      <c r="L44" s="79" t="s">
        <v>2206</v>
      </c>
      <c r="M44" s="4" t="s">
        <v>2207</v>
      </c>
    </row>
    <row r="45" spans="1:13" ht="33.5" thickBot="1" x14ac:dyDescent="0.4">
      <c r="A45" s="2"/>
      <c r="B45" s="4"/>
      <c r="C45" s="9"/>
      <c r="D45" s="9"/>
      <c r="E45" s="20"/>
      <c r="F45" s="20"/>
      <c r="G45" s="20"/>
      <c r="H45" s="17"/>
      <c r="I45" s="20"/>
      <c r="J45" s="17"/>
      <c r="K45" s="65" t="s">
        <v>1831</v>
      </c>
      <c r="L45" s="79" t="s">
        <v>2208</v>
      </c>
      <c r="M45" s="4" t="s">
        <v>2209</v>
      </c>
    </row>
    <row r="46" spans="1:13" ht="22.5" thickBot="1" x14ac:dyDescent="0.4">
      <c r="A46" s="2"/>
      <c r="B46" s="4"/>
      <c r="C46" s="9"/>
      <c r="D46" s="9"/>
      <c r="E46" s="20"/>
      <c r="F46" s="20"/>
      <c r="G46" s="20"/>
      <c r="H46" s="17"/>
      <c r="I46" s="20"/>
      <c r="J46" s="17"/>
      <c r="K46" s="65" t="s">
        <v>1831</v>
      </c>
      <c r="L46" s="79" t="s">
        <v>2210</v>
      </c>
      <c r="M46" s="4" t="s">
        <v>2211</v>
      </c>
    </row>
    <row r="47" spans="1:13" ht="15" thickBot="1" x14ac:dyDescent="0.4">
      <c r="A47" s="2"/>
      <c r="B47" s="4"/>
      <c r="C47" s="9"/>
      <c r="D47" s="9"/>
      <c r="E47" s="20"/>
      <c r="F47" s="20"/>
      <c r="G47" s="20"/>
      <c r="H47" s="17"/>
      <c r="I47" s="20"/>
      <c r="J47" s="17"/>
      <c r="K47" s="65" t="s">
        <v>1831</v>
      </c>
      <c r="L47" s="79" t="s">
        <v>2212</v>
      </c>
      <c r="M47" s="4" t="s">
        <v>2213</v>
      </c>
    </row>
    <row r="48" spans="1:13" ht="15" thickBot="1" x14ac:dyDescent="0.4">
      <c r="A48" s="2"/>
      <c r="B48" s="4"/>
      <c r="C48" s="9"/>
      <c r="D48" s="9"/>
      <c r="E48" s="20"/>
      <c r="F48" s="20"/>
      <c r="G48" s="20"/>
      <c r="H48" s="17"/>
      <c r="I48" s="20"/>
      <c r="J48" s="17"/>
      <c r="K48" s="65" t="s">
        <v>1831</v>
      </c>
      <c r="L48" s="79" t="s">
        <v>2214</v>
      </c>
      <c r="M48" s="4" t="s">
        <v>2215</v>
      </c>
    </row>
    <row r="49" spans="1:13" ht="22.5" thickBot="1" x14ac:dyDescent="0.4">
      <c r="A49" s="2"/>
      <c r="B49" s="4"/>
      <c r="C49" s="9"/>
      <c r="D49" s="9"/>
      <c r="E49" s="20"/>
      <c r="F49" s="20"/>
      <c r="G49" s="20"/>
      <c r="H49" s="17"/>
      <c r="I49" s="20"/>
      <c r="J49" s="17"/>
      <c r="K49" s="65" t="s">
        <v>1831</v>
      </c>
      <c r="L49" s="79" t="s">
        <v>2216</v>
      </c>
      <c r="M49" s="4" t="s">
        <v>2217</v>
      </c>
    </row>
    <row r="50" spans="1:13" ht="15" thickBot="1" x14ac:dyDescent="0.4">
      <c r="A50" s="2"/>
      <c r="B50" s="4"/>
      <c r="C50" s="9"/>
      <c r="D50" s="9"/>
      <c r="E50" s="20"/>
      <c r="F50" s="17" t="s">
        <v>2218</v>
      </c>
      <c r="G50" s="20" t="s">
        <v>2219</v>
      </c>
      <c r="H50" s="17"/>
      <c r="I50" s="20"/>
      <c r="J50" s="17"/>
      <c r="K50" s="18"/>
      <c r="L50" s="65"/>
      <c r="M50" s="4"/>
    </row>
    <row r="51" spans="1:13" ht="15" thickBot="1" x14ac:dyDescent="0.4">
      <c r="A51" s="2"/>
      <c r="B51" s="4"/>
      <c r="C51" s="9"/>
      <c r="D51" s="9"/>
      <c r="E51" s="20"/>
      <c r="F51" s="17"/>
      <c r="G51" s="20"/>
      <c r="H51" s="17" t="s">
        <v>2220</v>
      </c>
      <c r="I51" s="20" t="s">
        <v>1165</v>
      </c>
      <c r="J51" s="17"/>
      <c r="K51" s="18"/>
      <c r="L51" s="65"/>
      <c r="M51" s="4"/>
    </row>
    <row r="52" spans="1:13" ht="21" x14ac:dyDescent="0.35">
      <c r="A52" s="40"/>
      <c r="B52" s="40"/>
      <c r="C52" s="38"/>
      <c r="D52" s="38"/>
      <c r="E52" s="55"/>
      <c r="F52" s="42"/>
      <c r="G52" s="55"/>
      <c r="H52" s="42" t="s">
        <v>2221</v>
      </c>
      <c r="I52" s="55" t="s">
        <v>99</v>
      </c>
      <c r="J52" s="42"/>
      <c r="K52" s="44" t="s">
        <v>2141</v>
      </c>
      <c r="L52" s="91" t="s">
        <v>2130</v>
      </c>
      <c r="M52" s="28" t="s">
        <v>2222</v>
      </c>
    </row>
    <row r="53" spans="1:13" ht="31.5" x14ac:dyDescent="0.35">
      <c r="A53" s="54"/>
      <c r="B53" s="54"/>
      <c r="C53" s="53"/>
      <c r="D53" s="53"/>
      <c r="E53" s="56"/>
      <c r="F53" s="93"/>
      <c r="G53" s="56"/>
      <c r="H53" s="93"/>
      <c r="I53" s="56"/>
      <c r="J53" s="93"/>
      <c r="K53" s="58"/>
      <c r="L53" s="90"/>
      <c r="M53" s="124" t="s">
        <v>2223</v>
      </c>
    </row>
    <row r="54" spans="1:13" x14ac:dyDescent="0.35">
      <c r="A54" s="54"/>
      <c r="B54" s="54"/>
      <c r="C54" s="53"/>
      <c r="D54" s="53"/>
      <c r="E54" s="56"/>
      <c r="F54" s="93"/>
      <c r="G54" s="56"/>
      <c r="H54" s="93"/>
      <c r="I54" s="56"/>
      <c r="J54" s="93"/>
      <c r="K54" s="58"/>
      <c r="L54" s="90"/>
      <c r="M54" s="124" t="s">
        <v>2224</v>
      </c>
    </row>
    <row r="55" spans="1:13" x14ac:dyDescent="0.35">
      <c r="A55" s="54"/>
      <c r="B55" s="54"/>
      <c r="C55" s="53"/>
      <c r="D55" s="53"/>
      <c r="E55" s="56"/>
      <c r="F55" s="93"/>
      <c r="G55" s="56"/>
      <c r="H55" s="93"/>
      <c r="I55" s="56"/>
      <c r="J55" s="93"/>
      <c r="K55" s="58"/>
      <c r="L55" s="90"/>
      <c r="M55" s="124"/>
    </row>
    <row r="56" spans="1:13" ht="21" x14ac:dyDescent="0.35">
      <c r="A56" s="54"/>
      <c r="B56" s="54"/>
      <c r="C56" s="53"/>
      <c r="D56" s="53"/>
      <c r="E56" s="56"/>
      <c r="F56" s="93"/>
      <c r="G56" s="56"/>
      <c r="H56" s="93"/>
      <c r="I56" s="56"/>
      <c r="J56" s="93"/>
      <c r="K56" s="58"/>
      <c r="L56" s="90"/>
      <c r="M56" s="124" t="s">
        <v>2225</v>
      </c>
    </row>
    <row r="57" spans="1:13" ht="15" thickBot="1" x14ac:dyDescent="0.4">
      <c r="A57" s="41"/>
      <c r="B57" s="41"/>
      <c r="C57" s="39"/>
      <c r="D57" s="39"/>
      <c r="E57" s="57"/>
      <c r="F57" s="43"/>
      <c r="G57" s="57"/>
      <c r="H57" s="43"/>
      <c r="I57" s="57"/>
      <c r="J57" s="43"/>
      <c r="K57" s="45"/>
      <c r="L57" s="92"/>
      <c r="M57" s="29" t="s">
        <v>2226</v>
      </c>
    </row>
    <row r="58" spans="1:13" ht="15" thickBot="1" x14ac:dyDescent="0.4">
      <c r="A58" s="2"/>
      <c r="B58" s="4"/>
      <c r="C58" s="9"/>
      <c r="D58" s="9"/>
      <c r="E58" s="20"/>
      <c r="F58" s="17"/>
      <c r="G58" s="20"/>
      <c r="H58" s="17"/>
      <c r="I58" s="20"/>
      <c r="J58" s="17"/>
      <c r="K58" s="18"/>
      <c r="L58" s="65"/>
      <c r="M58" s="4"/>
    </row>
    <row r="59" spans="1:13" ht="15" thickBot="1" x14ac:dyDescent="0.4">
      <c r="A59" s="2"/>
      <c r="B59" s="4"/>
      <c r="C59" s="9"/>
      <c r="D59" s="9"/>
      <c r="E59" s="20"/>
      <c r="F59" s="17"/>
      <c r="G59" s="20"/>
      <c r="H59" s="17"/>
      <c r="I59" s="20"/>
      <c r="J59" s="17"/>
      <c r="K59" s="18"/>
      <c r="L59" s="65"/>
      <c r="M59" s="4"/>
    </row>
    <row r="60" spans="1:13" ht="32" thickBot="1" x14ac:dyDescent="0.4">
      <c r="A60" s="2"/>
      <c r="B60" s="4"/>
      <c r="C60" s="9"/>
      <c r="D60" s="9" t="s">
        <v>2227</v>
      </c>
      <c r="E60" s="20" t="s">
        <v>2228</v>
      </c>
      <c r="F60" s="17"/>
      <c r="G60" s="20"/>
      <c r="H60" s="17"/>
      <c r="I60" s="4"/>
      <c r="J60" s="20"/>
      <c r="K60" s="26"/>
      <c r="L60" s="121"/>
      <c r="M60" s="4"/>
    </row>
    <row r="61" spans="1:13" ht="15" thickBot="1" x14ac:dyDescent="0.4">
      <c r="A61" s="2"/>
      <c r="B61" s="4"/>
      <c r="C61" s="9"/>
      <c r="D61" s="9"/>
      <c r="E61" s="20"/>
      <c r="F61" s="17" t="s">
        <v>2229</v>
      </c>
      <c r="G61" s="20" t="s">
        <v>2230</v>
      </c>
      <c r="H61" s="17" t="s">
        <v>65</v>
      </c>
      <c r="I61" s="4"/>
      <c r="J61" s="20"/>
      <c r="K61" s="65"/>
      <c r="L61" s="76"/>
      <c r="M61" s="3"/>
    </row>
    <row r="62" spans="1:13" ht="21.5" thickBot="1" x14ac:dyDescent="0.4">
      <c r="A62" s="2"/>
      <c r="B62" s="4"/>
      <c r="C62" s="9"/>
      <c r="D62" s="9"/>
      <c r="E62" s="20"/>
      <c r="F62" s="17" t="s">
        <v>66</v>
      </c>
      <c r="G62" s="20" t="s">
        <v>67</v>
      </c>
      <c r="H62" s="17" t="s">
        <v>39</v>
      </c>
      <c r="I62" s="4"/>
      <c r="J62" s="20"/>
      <c r="K62" s="18"/>
      <c r="L62" s="18"/>
      <c r="M62" s="73"/>
    </row>
    <row r="63" spans="1:13" ht="15" thickBot="1" x14ac:dyDescent="0.4">
      <c r="A63" s="2"/>
      <c r="B63" s="4"/>
      <c r="C63" s="9"/>
      <c r="D63" s="9"/>
      <c r="E63" s="20"/>
      <c r="F63" s="17" t="s">
        <v>672</v>
      </c>
      <c r="G63" s="20" t="s">
        <v>673</v>
      </c>
      <c r="H63" s="17"/>
      <c r="I63" s="4"/>
      <c r="J63" s="20"/>
      <c r="K63" s="76"/>
      <c r="L63" s="76"/>
      <c r="M63" s="65"/>
    </row>
    <row r="64" spans="1:13" ht="15" thickBot="1" x14ac:dyDescent="0.4">
      <c r="A64" s="2"/>
      <c r="B64" s="4"/>
      <c r="C64" s="9"/>
      <c r="D64" s="9"/>
      <c r="E64" s="20"/>
      <c r="F64" s="17"/>
      <c r="G64" s="20"/>
      <c r="H64" s="17" t="s">
        <v>96</v>
      </c>
      <c r="I64" s="20" t="s">
        <v>497</v>
      </c>
      <c r="J64" s="20"/>
      <c r="K64" s="76"/>
      <c r="L64" s="76"/>
      <c r="M64" s="65"/>
    </row>
    <row r="65" spans="1:13" ht="15" thickBot="1" x14ac:dyDescent="0.4">
      <c r="A65" s="2"/>
      <c r="B65" s="4"/>
      <c r="C65" s="9"/>
      <c r="D65" s="9"/>
      <c r="E65" s="20"/>
      <c r="F65" s="17"/>
      <c r="G65" s="20"/>
      <c r="H65" s="17" t="s">
        <v>677</v>
      </c>
      <c r="I65" s="20" t="s">
        <v>99</v>
      </c>
      <c r="J65" s="20"/>
      <c r="K65" s="76"/>
      <c r="L65" s="76"/>
      <c r="M65" s="65"/>
    </row>
    <row r="66" spans="1:13" ht="15" thickBot="1" x14ac:dyDescent="0.4">
      <c r="A66" s="2"/>
      <c r="B66" s="4"/>
      <c r="C66" s="9"/>
      <c r="D66" s="9"/>
      <c r="E66" s="20"/>
      <c r="F66" s="17"/>
      <c r="G66" s="20"/>
      <c r="H66" s="17" t="s">
        <v>682</v>
      </c>
      <c r="I66" s="20" t="s">
        <v>104</v>
      </c>
      <c r="J66" s="20"/>
      <c r="K66" s="76"/>
      <c r="L66" s="76"/>
      <c r="M66" s="68"/>
    </row>
    <row r="67" spans="1:13" ht="15" thickBot="1" x14ac:dyDescent="0.4">
      <c r="A67" s="2"/>
      <c r="B67" s="4"/>
      <c r="C67" s="9"/>
      <c r="D67" s="9"/>
      <c r="E67" s="20"/>
      <c r="F67" s="17"/>
      <c r="G67" s="20"/>
      <c r="H67" s="17" t="s">
        <v>685</v>
      </c>
      <c r="I67" s="20" t="s">
        <v>85</v>
      </c>
      <c r="J67" s="20"/>
      <c r="K67" s="76"/>
      <c r="L67" s="76"/>
      <c r="M67" s="68"/>
    </row>
    <row r="68" spans="1:13" ht="15" thickBot="1" x14ac:dyDescent="0.4">
      <c r="A68" s="2"/>
      <c r="B68" s="4"/>
      <c r="C68" s="9"/>
      <c r="D68" s="9"/>
      <c r="E68" s="20"/>
      <c r="F68" s="17"/>
      <c r="G68" s="20"/>
      <c r="H68" s="17" t="s">
        <v>686</v>
      </c>
      <c r="I68" s="20" t="s">
        <v>87</v>
      </c>
      <c r="J68" s="20"/>
      <c r="K68" s="76"/>
      <c r="L68" s="76"/>
      <c r="M68" s="68"/>
    </row>
    <row r="69" spans="1:13" ht="15" thickBot="1" x14ac:dyDescent="0.4">
      <c r="A69" s="2"/>
      <c r="B69" s="4"/>
      <c r="C69" s="9"/>
      <c r="D69" s="9"/>
      <c r="E69" s="20"/>
      <c r="F69" s="17"/>
      <c r="G69" s="20"/>
      <c r="H69" s="17" t="s">
        <v>689</v>
      </c>
      <c r="I69" s="20" t="s">
        <v>89</v>
      </c>
      <c r="J69" s="17"/>
      <c r="K69" s="18"/>
      <c r="L69" s="65"/>
      <c r="M69" s="4"/>
    </row>
    <row r="70" spans="1:13" ht="15" thickBot="1" x14ac:dyDescent="0.4">
      <c r="A70" s="2"/>
      <c r="B70" s="4"/>
      <c r="C70" s="9"/>
      <c r="D70" s="9"/>
      <c r="E70" s="20"/>
      <c r="F70" s="17"/>
      <c r="G70" s="20"/>
      <c r="H70" s="17" t="s">
        <v>696</v>
      </c>
      <c r="I70" s="20" t="s">
        <v>91</v>
      </c>
      <c r="J70" s="17"/>
      <c r="K70" s="18"/>
      <c r="L70" s="65"/>
      <c r="M70" s="4"/>
    </row>
    <row r="71" spans="1:13" ht="15" thickBot="1" x14ac:dyDescent="0.4">
      <c r="A71" s="2"/>
      <c r="B71" s="4"/>
      <c r="C71" s="9"/>
      <c r="D71" s="9"/>
      <c r="E71" s="20"/>
      <c r="F71" s="17"/>
      <c r="G71" s="20"/>
      <c r="H71" s="17" t="s">
        <v>2231</v>
      </c>
      <c r="I71" s="20" t="s">
        <v>93</v>
      </c>
      <c r="J71" s="17"/>
      <c r="K71" s="18"/>
      <c r="L71" s="65"/>
      <c r="M71" s="4"/>
    </row>
    <row r="72" spans="1:13" ht="15" thickBot="1" x14ac:dyDescent="0.4">
      <c r="A72" s="2"/>
      <c r="B72" s="4"/>
      <c r="C72" s="9"/>
      <c r="D72" s="9"/>
      <c r="E72" s="20"/>
      <c r="F72" s="17"/>
      <c r="G72" s="20"/>
      <c r="H72" s="17" t="s">
        <v>2232</v>
      </c>
      <c r="I72" s="20" t="s">
        <v>705</v>
      </c>
      <c r="J72" s="17"/>
      <c r="K72" s="18"/>
      <c r="L72" s="65"/>
      <c r="M72" s="4"/>
    </row>
    <row r="73" spans="1:13" ht="15" thickBot="1" x14ac:dyDescent="0.4">
      <c r="A73" s="2"/>
      <c r="B73" s="4"/>
      <c r="C73" s="9"/>
      <c r="D73" s="9"/>
      <c r="E73" s="20"/>
      <c r="F73" s="17"/>
      <c r="G73" s="20"/>
      <c r="H73" s="17" t="s">
        <v>1633</v>
      </c>
      <c r="I73" s="20" t="s">
        <v>2233</v>
      </c>
      <c r="J73" s="17"/>
      <c r="K73" s="18"/>
      <c r="L73" s="65"/>
      <c r="M73" s="4"/>
    </row>
    <row r="74" spans="1:13" ht="15" thickBot="1" x14ac:dyDescent="0.4">
      <c r="A74" s="2"/>
      <c r="B74" s="4"/>
      <c r="C74" s="9"/>
      <c r="D74" s="9"/>
      <c r="E74" s="20"/>
      <c r="F74" s="17" t="s">
        <v>2234</v>
      </c>
      <c r="G74" s="20" t="s">
        <v>2235</v>
      </c>
      <c r="H74" s="17"/>
      <c r="I74" s="20"/>
      <c r="J74" s="17"/>
      <c r="K74" s="18"/>
      <c r="L74" s="65"/>
      <c r="M74" s="4"/>
    </row>
    <row r="75" spans="1:13" ht="15" thickBot="1" x14ac:dyDescent="0.4">
      <c r="A75" s="2"/>
      <c r="B75" s="4"/>
      <c r="C75" s="9"/>
      <c r="D75" s="9"/>
      <c r="E75" s="20"/>
      <c r="F75" s="17"/>
      <c r="G75" s="20"/>
      <c r="H75" s="17" t="s">
        <v>96</v>
      </c>
      <c r="I75" s="20" t="s">
        <v>497</v>
      </c>
      <c r="J75" s="17"/>
      <c r="K75" s="18"/>
      <c r="L75" s="65"/>
      <c r="M75" s="4"/>
    </row>
    <row r="76" spans="1:13" ht="15" thickBot="1" x14ac:dyDescent="0.4">
      <c r="A76" s="2"/>
      <c r="B76" s="4"/>
      <c r="C76" s="9"/>
      <c r="D76" s="9"/>
      <c r="E76" s="20"/>
      <c r="F76" s="17"/>
      <c r="G76" s="20"/>
      <c r="H76" s="17" t="s">
        <v>2236</v>
      </c>
      <c r="I76" s="20" t="s">
        <v>99</v>
      </c>
      <c r="J76" s="17"/>
      <c r="K76" s="18"/>
      <c r="L76" s="65"/>
      <c r="M76" s="4"/>
    </row>
    <row r="77" spans="1:13" ht="15" thickBot="1" x14ac:dyDescent="0.4">
      <c r="A77" s="2"/>
      <c r="B77" s="4"/>
      <c r="C77" s="9"/>
      <c r="D77" s="9"/>
      <c r="E77" s="20"/>
      <c r="F77" s="17"/>
      <c r="G77" s="20"/>
      <c r="H77" s="17" t="s">
        <v>2237</v>
      </c>
      <c r="I77" s="20" t="s">
        <v>104</v>
      </c>
      <c r="J77" s="17"/>
      <c r="K77" s="18"/>
      <c r="L77" s="65"/>
      <c r="M77" s="4"/>
    </row>
    <row r="78" spans="1:13" ht="32" thickBot="1" x14ac:dyDescent="0.4">
      <c r="A78" s="2"/>
      <c r="B78" s="4"/>
      <c r="C78" s="9"/>
      <c r="D78" s="9"/>
      <c r="E78" s="20"/>
      <c r="F78" s="17"/>
      <c r="G78" s="20"/>
      <c r="H78" s="17" t="s">
        <v>2238</v>
      </c>
      <c r="I78" s="20" t="s">
        <v>85</v>
      </c>
      <c r="J78" s="17"/>
      <c r="K78" s="18" t="s">
        <v>1419</v>
      </c>
      <c r="L78" s="65" t="s">
        <v>2239</v>
      </c>
      <c r="M78" s="9" t="s">
        <v>2240</v>
      </c>
    </row>
    <row r="79" spans="1:13" ht="15" thickBot="1" x14ac:dyDescent="0.4">
      <c r="A79" s="2"/>
      <c r="B79" s="4"/>
      <c r="C79" s="9"/>
      <c r="D79" s="9"/>
      <c r="E79" s="20"/>
      <c r="F79" s="17"/>
      <c r="G79" s="20"/>
      <c r="H79" s="17" t="s">
        <v>2241</v>
      </c>
      <c r="I79" s="20" t="s">
        <v>87</v>
      </c>
      <c r="J79" s="17"/>
      <c r="K79" s="18"/>
      <c r="L79" s="65"/>
      <c r="M79" s="4"/>
    </row>
    <row r="80" spans="1:13" ht="15" thickBot="1" x14ac:dyDescent="0.4">
      <c r="A80" s="2"/>
      <c r="B80" s="4"/>
      <c r="C80" s="9"/>
      <c r="D80" s="9"/>
      <c r="E80" s="20"/>
      <c r="F80" s="17"/>
      <c r="G80" s="20"/>
      <c r="H80" s="17" t="s">
        <v>1184</v>
      </c>
      <c r="I80" s="20" t="s">
        <v>2242</v>
      </c>
      <c r="J80" s="17"/>
      <c r="K80" s="18"/>
      <c r="L80" s="65"/>
      <c r="M80" s="4"/>
    </row>
    <row r="81" spans="1:13" ht="15" thickBot="1" x14ac:dyDescent="0.4">
      <c r="A81" s="2"/>
      <c r="B81" s="4"/>
      <c r="C81" s="9"/>
      <c r="D81" s="9"/>
      <c r="E81" s="20"/>
      <c r="F81" s="17"/>
      <c r="G81" s="20"/>
      <c r="H81" s="17"/>
      <c r="I81" s="20"/>
      <c r="J81" s="17"/>
      <c r="K81" s="18"/>
      <c r="L81" s="65"/>
      <c r="M81" s="4"/>
    </row>
    <row r="82" spans="1:13" ht="15" thickBot="1" x14ac:dyDescent="0.4">
      <c r="A82" s="2"/>
      <c r="B82" s="4"/>
      <c r="C82" s="9"/>
      <c r="D82" s="9"/>
      <c r="E82" s="20"/>
      <c r="F82" s="17"/>
      <c r="G82" s="20"/>
      <c r="H82" s="17"/>
      <c r="I82" s="20"/>
      <c r="J82" s="17"/>
      <c r="K82" s="18"/>
      <c r="L82" s="65"/>
      <c r="M82" s="4"/>
    </row>
    <row r="83" spans="1:13" ht="42.5" thickBot="1" x14ac:dyDescent="0.4">
      <c r="A83" s="2"/>
      <c r="B83" s="4"/>
      <c r="C83" s="9"/>
      <c r="D83" s="9" t="s">
        <v>2243</v>
      </c>
      <c r="E83" s="20" t="s">
        <v>2244</v>
      </c>
      <c r="F83" s="17"/>
      <c r="G83" s="20"/>
      <c r="H83" s="17"/>
      <c r="I83" s="4"/>
      <c r="J83" s="20"/>
      <c r="K83" s="18" t="s">
        <v>15</v>
      </c>
      <c r="L83" s="65" t="s">
        <v>1305</v>
      </c>
      <c r="M83" s="9" t="s">
        <v>2245</v>
      </c>
    </row>
    <row r="84" spans="1:13" ht="15" thickBot="1" x14ac:dyDescent="0.4">
      <c r="A84" s="2"/>
      <c r="B84" s="4"/>
      <c r="C84" s="9"/>
      <c r="D84" s="9"/>
      <c r="E84" s="20"/>
      <c r="F84" s="17" t="s">
        <v>63</v>
      </c>
      <c r="G84" s="20" t="s">
        <v>64</v>
      </c>
      <c r="H84" s="20" t="s">
        <v>20</v>
      </c>
      <c r="I84" s="4"/>
      <c r="J84" s="20"/>
      <c r="K84" s="18"/>
      <c r="L84" s="65"/>
      <c r="M84" s="9"/>
    </row>
    <row r="85" spans="1:13" ht="21.5" thickBot="1" x14ac:dyDescent="0.4">
      <c r="A85" s="2"/>
      <c r="B85" s="4"/>
      <c r="C85" s="9"/>
      <c r="D85" s="9"/>
      <c r="E85" s="20"/>
      <c r="F85" s="17" t="s">
        <v>66</v>
      </c>
      <c r="G85" s="20" t="s">
        <v>67</v>
      </c>
      <c r="H85" s="18" t="s">
        <v>57</v>
      </c>
      <c r="I85" s="4"/>
      <c r="J85" s="20"/>
      <c r="K85" s="18"/>
      <c r="L85" s="65"/>
      <c r="M85" s="9"/>
    </row>
    <row r="86" spans="1:13" ht="15" thickBot="1" x14ac:dyDescent="0.4">
      <c r="A86" s="2"/>
      <c r="B86" s="4"/>
      <c r="C86" s="9"/>
      <c r="D86" s="9"/>
      <c r="E86" s="20"/>
      <c r="F86" s="17" t="s">
        <v>68</v>
      </c>
      <c r="G86" s="20" t="s">
        <v>69</v>
      </c>
      <c r="H86" s="17"/>
      <c r="I86" s="4"/>
      <c r="J86" s="20"/>
      <c r="K86" s="18"/>
      <c r="L86" s="65"/>
      <c r="M86" s="9"/>
    </row>
    <row r="87" spans="1:13" ht="15" thickBot="1" x14ac:dyDescent="0.4">
      <c r="A87" s="2"/>
      <c r="B87" s="4"/>
      <c r="C87" s="9"/>
      <c r="D87" s="9"/>
      <c r="E87" s="20"/>
      <c r="F87" s="17"/>
      <c r="G87" s="20"/>
      <c r="H87" s="17" t="s">
        <v>96</v>
      </c>
      <c r="I87" s="20" t="s">
        <v>405</v>
      </c>
      <c r="J87" s="20"/>
      <c r="K87" s="18"/>
      <c r="L87" s="65"/>
      <c r="M87" s="9"/>
    </row>
    <row r="88" spans="1:13" ht="15" thickBot="1" x14ac:dyDescent="0.4">
      <c r="A88" s="2"/>
      <c r="B88" s="4"/>
      <c r="C88" s="9"/>
      <c r="D88" s="9"/>
      <c r="E88" s="20"/>
      <c r="F88" s="17"/>
      <c r="G88" s="20"/>
      <c r="H88" s="17" t="s">
        <v>365</v>
      </c>
      <c r="I88" s="20" t="s">
        <v>74</v>
      </c>
      <c r="J88" s="20"/>
      <c r="K88" s="18"/>
      <c r="L88" s="65"/>
      <c r="M88" s="9"/>
    </row>
    <row r="89" spans="1:13" ht="15" thickBot="1" x14ac:dyDescent="0.4">
      <c r="A89" s="2"/>
      <c r="B89" s="4"/>
      <c r="C89" s="9"/>
      <c r="D89" s="9"/>
      <c r="E89" s="20"/>
      <c r="F89" s="17"/>
      <c r="G89" s="20"/>
      <c r="H89" s="17" t="s">
        <v>1571</v>
      </c>
      <c r="I89" s="20" t="s">
        <v>75</v>
      </c>
      <c r="J89" s="20"/>
      <c r="K89" s="18"/>
      <c r="L89" s="65"/>
      <c r="M89" s="9"/>
    </row>
    <row r="90" spans="1:13" ht="15" thickBot="1" x14ac:dyDescent="0.4">
      <c r="A90" s="2"/>
      <c r="B90" s="4"/>
      <c r="C90" s="9"/>
      <c r="D90" s="9"/>
      <c r="E90" s="20"/>
      <c r="F90" s="17" t="s">
        <v>76</v>
      </c>
      <c r="G90" s="20" t="s">
        <v>77</v>
      </c>
      <c r="H90" s="17"/>
      <c r="I90" s="4"/>
      <c r="J90" s="20"/>
      <c r="K90" s="18"/>
      <c r="L90" s="65"/>
      <c r="M90" s="9"/>
    </row>
    <row r="91" spans="1:13" x14ac:dyDescent="0.35">
      <c r="A91" s="40"/>
      <c r="B91" s="40"/>
      <c r="C91" s="38"/>
      <c r="D91" s="38"/>
      <c r="E91" s="55"/>
      <c r="F91" s="42"/>
      <c r="G91" s="55"/>
      <c r="H91" s="42" t="s">
        <v>496</v>
      </c>
      <c r="I91" s="40" t="s">
        <v>372</v>
      </c>
      <c r="J91" s="55"/>
      <c r="K91" s="44"/>
      <c r="L91" s="91"/>
      <c r="M91" s="38"/>
    </row>
    <row r="92" spans="1:13" ht="15" thickBot="1" x14ac:dyDescent="0.4">
      <c r="A92" s="41"/>
      <c r="B92" s="41"/>
      <c r="C92" s="39"/>
      <c r="D92" s="39"/>
      <c r="E92" s="57"/>
      <c r="F92" s="43"/>
      <c r="G92" s="57"/>
      <c r="H92" s="43"/>
      <c r="I92" s="41"/>
      <c r="J92" s="57"/>
      <c r="K92" s="45"/>
      <c r="L92" s="92"/>
      <c r="M92" s="39"/>
    </row>
    <row r="93" spans="1:13" ht="21.5" thickBot="1" x14ac:dyDescent="0.4">
      <c r="A93" s="2"/>
      <c r="B93" s="4"/>
      <c r="C93" s="9"/>
      <c r="D93" s="9"/>
      <c r="E93" s="20"/>
      <c r="F93" s="17"/>
      <c r="G93" s="20"/>
      <c r="H93" s="17" t="s">
        <v>2054</v>
      </c>
      <c r="I93" s="4" t="s">
        <v>373</v>
      </c>
      <c r="J93" s="20"/>
      <c r="K93" s="18"/>
      <c r="L93" s="65"/>
      <c r="M93" s="9"/>
    </row>
    <row r="94" spans="1:13" ht="21.5" thickBot="1" x14ac:dyDescent="0.4">
      <c r="A94" s="2"/>
      <c r="B94" s="4"/>
      <c r="C94" s="9"/>
      <c r="D94" s="9"/>
      <c r="E94" s="20"/>
      <c r="F94" s="17"/>
      <c r="G94" s="20"/>
      <c r="H94" s="17" t="s">
        <v>82</v>
      </c>
      <c r="I94" s="4" t="s">
        <v>83</v>
      </c>
      <c r="J94" s="20"/>
      <c r="K94" s="18"/>
      <c r="L94" s="65"/>
      <c r="M94" s="9"/>
    </row>
    <row r="95" spans="1:13" ht="15" thickBot="1" x14ac:dyDescent="0.4">
      <c r="A95" s="2"/>
      <c r="B95" s="4"/>
      <c r="C95" s="9"/>
      <c r="D95" s="9"/>
      <c r="E95" s="20"/>
      <c r="F95" s="17"/>
      <c r="G95" s="20"/>
      <c r="H95" s="17" t="s">
        <v>2055</v>
      </c>
      <c r="I95" s="4" t="s">
        <v>85</v>
      </c>
      <c r="J95" s="20"/>
      <c r="K95" s="18"/>
      <c r="L95" s="65"/>
      <c r="M95" s="9"/>
    </row>
    <row r="96" spans="1:13" ht="15" thickBot="1" x14ac:dyDescent="0.4">
      <c r="A96" s="2"/>
      <c r="B96" s="4"/>
      <c r="C96" s="9"/>
      <c r="D96" s="9"/>
      <c r="E96" s="20"/>
      <c r="F96" s="17"/>
      <c r="G96" s="20"/>
      <c r="H96" s="17" t="s">
        <v>86</v>
      </c>
      <c r="I96" s="4" t="s">
        <v>87</v>
      </c>
      <c r="J96" s="20"/>
      <c r="K96" s="18"/>
      <c r="L96" s="65"/>
      <c r="M96" s="9"/>
    </row>
    <row r="97" spans="1:13" ht="15" thickBot="1" x14ac:dyDescent="0.4">
      <c r="A97" s="2"/>
      <c r="B97" s="4"/>
      <c r="C97" s="9"/>
      <c r="D97" s="9"/>
      <c r="E97" s="20"/>
      <c r="F97" s="17"/>
      <c r="G97" s="20"/>
      <c r="H97" s="17" t="s">
        <v>389</v>
      </c>
      <c r="I97" s="4"/>
      <c r="J97" s="20"/>
      <c r="K97" s="18"/>
      <c r="L97" s="65"/>
      <c r="M97" s="9"/>
    </row>
    <row r="98" spans="1:13" x14ac:dyDescent="0.35">
      <c r="A98" s="40"/>
      <c r="B98" s="40"/>
      <c r="C98" s="38"/>
      <c r="D98" s="38"/>
      <c r="E98" s="55"/>
      <c r="F98" s="42"/>
      <c r="G98" s="55"/>
      <c r="H98" s="42" t="s">
        <v>90</v>
      </c>
      <c r="I98" s="40" t="s">
        <v>89</v>
      </c>
      <c r="J98" s="55"/>
      <c r="K98" s="44"/>
      <c r="L98" s="91"/>
      <c r="M98" s="38"/>
    </row>
    <row r="99" spans="1:13" ht="15" thickBot="1" x14ac:dyDescent="0.4">
      <c r="A99" s="41"/>
      <c r="B99" s="41"/>
      <c r="C99" s="39"/>
      <c r="D99" s="39"/>
      <c r="E99" s="57"/>
      <c r="F99" s="43"/>
      <c r="G99" s="57"/>
      <c r="H99" s="43"/>
      <c r="I99" s="41"/>
      <c r="J99" s="57"/>
      <c r="K99" s="45"/>
      <c r="L99" s="92"/>
      <c r="M99" s="39"/>
    </row>
    <row r="100" spans="1:13" ht="15" thickBot="1" x14ac:dyDescent="0.4">
      <c r="A100" s="2"/>
      <c r="B100" s="4"/>
      <c r="C100" s="9"/>
      <c r="D100" s="9"/>
      <c r="E100" s="20"/>
      <c r="F100" s="17"/>
      <c r="G100" s="20"/>
      <c r="H100" s="9" t="s">
        <v>393</v>
      </c>
      <c r="I100" s="4" t="s">
        <v>91</v>
      </c>
      <c r="J100" s="20"/>
      <c r="K100" s="18"/>
      <c r="L100" s="65"/>
      <c r="M100" s="9"/>
    </row>
    <row r="101" spans="1:13" ht="15" thickBot="1" x14ac:dyDescent="0.4">
      <c r="A101" s="2"/>
      <c r="B101" s="4"/>
      <c r="C101" s="9"/>
      <c r="D101" s="9"/>
      <c r="E101" s="20"/>
      <c r="F101" s="17" t="s">
        <v>2246</v>
      </c>
      <c r="G101" s="20" t="s">
        <v>2247</v>
      </c>
      <c r="H101" s="17"/>
      <c r="I101" s="4"/>
      <c r="J101" s="20"/>
      <c r="K101" s="18"/>
      <c r="L101" s="65"/>
      <c r="M101" s="9"/>
    </row>
    <row r="102" spans="1:13" ht="15" thickBot="1" x14ac:dyDescent="0.4">
      <c r="A102" s="2"/>
      <c r="B102" s="4"/>
      <c r="C102" s="9"/>
      <c r="D102" s="9"/>
      <c r="E102" s="20"/>
      <c r="F102" s="17"/>
      <c r="G102" s="20"/>
      <c r="H102" s="17" t="s">
        <v>96</v>
      </c>
      <c r="I102" s="20" t="s">
        <v>405</v>
      </c>
      <c r="J102" s="20"/>
      <c r="K102" s="18"/>
      <c r="L102" s="65"/>
      <c r="M102" s="67"/>
    </row>
    <row r="103" spans="1:13" ht="32" thickBot="1" x14ac:dyDescent="0.4">
      <c r="A103" s="2"/>
      <c r="B103" s="4"/>
      <c r="C103" s="9"/>
      <c r="D103" s="9"/>
      <c r="E103" s="20"/>
      <c r="F103" s="17"/>
      <c r="G103" s="20"/>
      <c r="H103" s="17" t="s">
        <v>2248</v>
      </c>
      <c r="I103" s="4" t="s">
        <v>2249</v>
      </c>
      <c r="J103" s="20"/>
      <c r="K103" s="18" t="s">
        <v>375</v>
      </c>
      <c r="L103" s="65" t="s">
        <v>2250</v>
      </c>
      <c r="M103" s="9" t="s">
        <v>2251</v>
      </c>
    </row>
    <row r="104" spans="1:13" ht="21.5" thickBot="1" x14ac:dyDescent="0.4">
      <c r="A104" s="2"/>
      <c r="B104" s="4"/>
      <c r="C104" s="9"/>
      <c r="D104" s="9"/>
      <c r="E104" s="20"/>
      <c r="F104" s="17"/>
      <c r="G104" s="20"/>
      <c r="H104" s="17"/>
      <c r="I104" s="4"/>
      <c r="J104" s="20"/>
      <c r="K104" s="18" t="s">
        <v>375</v>
      </c>
      <c r="L104" s="65" t="s">
        <v>2252</v>
      </c>
      <c r="M104" s="9" t="s">
        <v>2253</v>
      </c>
    </row>
    <row r="105" spans="1:13" ht="21.5" thickBot="1" x14ac:dyDescent="0.4">
      <c r="A105" s="2"/>
      <c r="B105" s="4"/>
      <c r="C105" s="9"/>
      <c r="D105" s="9"/>
      <c r="E105" s="20"/>
      <c r="F105" s="17"/>
      <c r="G105" s="20"/>
      <c r="H105" s="17"/>
      <c r="I105" s="4"/>
      <c r="J105" s="20"/>
      <c r="K105" s="18" t="s">
        <v>1251</v>
      </c>
      <c r="L105" s="65" t="s">
        <v>2250</v>
      </c>
      <c r="M105" s="9" t="s">
        <v>2254</v>
      </c>
    </row>
    <row r="106" spans="1:13" ht="74" thickBot="1" x14ac:dyDescent="0.4">
      <c r="A106" s="2"/>
      <c r="B106" s="4"/>
      <c r="C106" s="9"/>
      <c r="D106" s="9"/>
      <c r="E106" s="20"/>
      <c r="F106" s="17"/>
      <c r="G106" s="20"/>
      <c r="H106" s="17" t="s">
        <v>2255</v>
      </c>
      <c r="I106" s="4" t="s">
        <v>2256</v>
      </c>
      <c r="J106" s="20"/>
      <c r="K106" s="18" t="s">
        <v>541</v>
      </c>
      <c r="L106" s="65" t="s">
        <v>2257</v>
      </c>
      <c r="M106" s="9" t="s">
        <v>2258</v>
      </c>
    </row>
    <row r="107" spans="1:13" ht="32" thickBot="1" x14ac:dyDescent="0.4">
      <c r="A107" s="2"/>
      <c r="B107" s="4"/>
      <c r="C107" s="9"/>
      <c r="D107" s="9"/>
      <c r="E107" s="20"/>
      <c r="F107" s="17"/>
      <c r="G107" s="20"/>
      <c r="H107" s="17"/>
      <c r="I107" s="4"/>
      <c r="J107" s="20"/>
      <c r="K107" s="18" t="s">
        <v>15</v>
      </c>
      <c r="L107" s="65" t="s">
        <v>2259</v>
      </c>
      <c r="M107" s="9" t="s">
        <v>2260</v>
      </c>
    </row>
    <row r="108" spans="1:13" ht="74" thickBot="1" x14ac:dyDescent="0.4">
      <c r="A108" s="2"/>
      <c r="B108" s="4"/>
      <c r="C108" s="9"/>
      <c r="D108" s="9"/>
      <c r="E108" s="20"/>
      <c r="F108" s="17"/>
      <c r="G108" s="20"/>
      <c r="H108" s="17" t="s">
        <v>2261</v>
      </c>
      <c r="I108" s="4" t="s">
        <v>2262</v>
      </c>
      <c r="J108" s="20"/>
      <c r="K108" s="18"/>
      <c r="L108" s="65"/>
      <c r="M108" s="9"/>
    </row>
    <row r="109" spans="1:13" ht="21.5" thickBot="1" x14ac:dyDescent="0.4">
      <c r="A109" s="2"/>
      <c r="B109" s="4"/>
      <c r="C109" s="9"/>
      <c r="D109" s="9"/>
      <c r="E109" s="20"/>
      <c r="F109" s="17"/>
      <c r="G109" s="20"/>
      <c r="H109" s="17" t="s">
        <v>2263</v>
      </c>
      <c r="I109" s="4" t="s">
        <v>2264</v>
      </c>
      <c r="J109" s="20"/>
      <c r="K109" s="18"/>
      <c r="L109" s="65"/>
      <c r="M109" s="9"/>
    </row>
    <row r="110" spans="1:13" ht="53" thickBot="1" x14ac:dyDescent="0.4">
      <c r="A110" s="2"/>
      <c r="B110" s="4"/>
      <c r="C110" s="9"/>
      <c r="D110" s="9"/>
      <c r="E110" s="20"/>
      <c r="F110" s="17"/>
      <c r="G110" s="20"/>
      <c r="H110" s="17" t="s">
        <v>2265</v>
      </c>
      <c r="I110" s="4" t="s">
        <v>2266</v>
      </c>
      <c r="J110" s="20"/>
      <c r="K110" s="18" t="s">
        <v>2267</v>
      </c>
      <c r="L110" s="65" t="s">
        <v>2268</v>
      </c>
      <c r="M110" s="9" t="s">
        <v>2269</v>
      </c>
    </row>
    <row r="111" spans="1:13" ht="15" thickBot="1" x14ac:dyDescent="0.4">
      <c r="A111" s="2"/>
      <c r="B111" s="4"/>
      <c r="C111" s="9"/>
      <c r="D111" s="9"/>
      <c r="E111" s="20"/>
      <c r="F111" s="17"/>
      <c r="G111" s="20"/>
      <c r="H111" s="17"/>
      <c r="I111" s="4"/>
      <c r="J111" s="20"/>
      <c r="K111" s="18" t="s">
        <v>375</v>
      </c>
      <c r="L111" s="65" t="s">
        <v>2268</v>
      </c>
      <c r="M111" s="4" t="s">
        <v>2270</v>
      </c>
    </row>
    <row r="112" spans="1:13" ht="15" thickBot="1" x14ac:dyDescent="0.4">
      <c r="A112" s="2"/>
      <c r="B112" s="4"/>
      <c r="C112" s="9"/>
      <c r="D112" s="9"/>
      <c r="E112" s="20"/>
      <c r="F112" s="17"/>
      <c r="G112" s="20"/>
      <c r="H112" s="17" t="s">
        <v>2271</v>
      </c>
      <c r="I112" s="4" t="s">
        <v>2272</v>
      </c>
      <c r="J112" s="20"/>
      <c r="K112" s="18"/>
      <c r="L112" s="65"/>
      <c r="M112" s="9"/>
    </row>
    <row r="113" spans="1:13" ht="21.5" thickBot="1" x14ac:dyDescent="0.4">
      <c r="A113" s="2"/>
      <c r="B113" s="4"/>
      <c r="C113" s="9"/>
      <c r="D113" s="9"/>
      <c r="E113" s="20"/>
      <c r="F113" s="17"/>
      <c r="G113" s="20"/>
      <c r="H113" s="17" t="s">
        <v>2273</v>
      </c>
      <c r="I113" s="4" t="s">
        <v>2274</v>
      </c>
      <c r="J113" s="20"/>
      <c r="K113" s="18"/>
      <c r="L113" s="65"/>
      <c r="M113" s="9"/>
    </row>
    <row r="114" spans="1:13" ht="53" thickBot="1" x14ac:dyDescent="0.4">
      <c r="A114" s="2"/>
      <c r="B114" s="4"/>
      <c r="C114" s="9"/>
      <c r="D114" s="9"/>
      <c r="E114" s="20"/>
      <c r="F114" s="17"/>
      <c r="G114" s="20"/>
      <c r="H114" s="17" t="s">
        <v>2275</v>
      </c>
      <c r="I114" s="4" t="s">
        <v>2276</v>
      </c>
      <c r="J114" s="20"/>
      <c r="K114" s="18" t="s">
        <v>15</v>
      </c>
      <c r="L114" s="65" t="s">
        <v>2259</v>
      </c>
      <c r="M114" s="9" t="s">
        <v>2260</v>
      </c>
    </row>
    <row r="115" spans="1:13" ht="21.5" thickBot="1" x14ac:dyDescent="0.4">
      <c r="A115" s="2"/>
      <c r="B115" s="4"/>
      <c r="C115" s="9"/>
      <c r="D115" s="9"/>
      <c r="E115" s="20"/>
      <c r="F115" s="17"/>
      <c r="G115" s="20"/>
      <c r="H115" s="17" t="s">
        <v>2277</v>
      </c>
      <c r="I115" s="4" t="s">
        <v>2278</v>
      </c>
      <c r="J115" s="20"/>
      <c r="K115" s="18"/>
      <c r="L115" s="65"/>
      <c r="M115" s="9"/>
    </row>
    <row r="116" spans="1:13" ht="42.5" thickBot="1" x14ac:dyDescent="0.4">
      <c r="A116" s="2"/>
      <c r="B116" s="4"/>
      <c r="C116" s="9"/>
      <c r="D116" s="9"/>
      <c r="E116" s="20"/>
      <c r="F116" s="17"/>
      <c r="G116" s="20"/>
      <c r="H116" s="17" t="s">
        <v>2279</v>
      </c>
      <c r="I116" s="4" t="s">
        <v>2280</v>
      </c>
      <c r="J116" s="20"/>
      <c r="K116" s="18" t="s">
        <v>375</v>
      </c>
      <c r="L116" s="65" t="s">
        <v>2281</v>
      </c>
      <c r="M116" s="9" t="s">
        <v>2282</v>
      </c>
    </row>
    <row r="117" spans="1:13" ht="21.5" thickBot="1" x14ac:dyDescent="0.4">
      <c r="A117" s="2"/>
      <c r="B117" s="4"/>
      <c r="C117" s="9"/>
      <c r="D117" s="9"/>
      <c r="E117" s="20"/>
      <c r="F117" s="17"/>
      <c r="G117" s="20"/>
      <c r="H117" s="17" t="s">
        <v>2283</v>
      </c>
      <c r="I117" s="4" t="s">
        <v>2284</v>
      </c>
      <c r="J117" s="20"/>
      <c r="K117" s="18"/>
      <c r="L117" s="65"/>
      <c r="M117" s="9"/>
    </row>
    <row r="118" spans="1:13" ht="21.5" thickBot="1" x14ac:dyDescent="0.4">
      <c r="A118" s="2"/>
      <c r="B118" s="4"/>
      <c r="C118" s="9"/>
      <c r="D118" s="9"/>
      <c r="E118" s="20"/>
      <c r="F118" s="17"/>
      <c r="G118" s="20"/>
      <c r="H118" s="17" t="s">
        <v>2285</v>
      </c>
      <c r="I118" s="4" t="s">
        <v>2286</v>
      </c>
      <c r="J118" s="20"/>
      <c r="K118" s="18"/>
      <c r="L118" s="65"/>
      <c r="M118" s="9"/>
    </row>
    <row r="119" spans="1:13" ht="15" thickBot="1" x14ac:dyDescent="0.4">
      <c r="A119" s="2"/>
      <c r="B119" s="4"/>
      <c r="C119" s="9"/>
      <c r="D119" s="9"/>
      <c r="E119" s="20"/>
      <c r="F119" s="17"/>
      <c r="G119" s="20"/>
      <c r="H119" s="17" t="s">
        <v>2287</v>
      </c>
      <c r="I119" s="4" t="s">
        <v>2288</v>
      </c>
      <c r="J119" s="20"/>
      <c r="K119" s="18"/>
      <c r="L119" s="65"/>
      <c r="M119" s="9"/>
    </row>
    <row r="120" spans="1:13" ht="15" thickBot="1" x14ac:dyDescent="0.4">
      <c r="A120" s="2"/>
      <c r="B120" s="4"/>
      <c r="C120" s="9"/>
      <c r="D120" s="9"/>
      <c r="E120" s="20"/>
      <c r="F120" s="17"/>
      <c r="G120" s="20"/>
      <c r="H120" s="17" t="s">
        <v>2289</v>
      </c>
      <c r="I120" s="20" t="s">
        <v>2290</v>
      </c>
      <c r="J120" s="20"/>
      <c r="K120" s="18"/>
      <c r="L120" s="65"/>
      <c r="M120" s="9"/>
    </row>
    <row r="121" spans="1:13" ht="15" thickBot="1" x14ac:dyDescent="0.4">
      <c r="A121" s="2"/>
      <c r="B121" s="4"/>
      <c r="C121" s="9"/>
      <c r="D121" s="9"/>
      <c r="E121" s="20"/>
      <c r="F121" s="17" t="s">
        <v>672</v>
      </c>
      <c r="G121" s="20" t="s">
        <v>673</v>
      </c>
      <c r="H121" s="17"/>
      <c r="I121" s="4"/>
      <c r="J121" s="20"/>
      <c r="K121" s="18"/>
      <c r="L121" s="65"/>
      <c r="M121" s="9"/>
    </row>
    <row r="122" spans="1:13" ht="15" thickBot="1" x14ac:dyDescent="0.4">
      <c r="A122" s="2"/>
      <c r="B122" s="4"/>
      <c r="C122" s="9"/>
      <c r="D122" s="9"/>
      <c r="E122" s="20"/>
      <c r="F122" s="17"/>
      <c r="G122" s="20"/>
      <c r="H122" s="17" t="s">
        <v>96</v>
      </c>
      <c r="I122" s="4" t="s">
        <v>497</v>
      </c>
      <c r="J122" s="20"/>
      <c r="K122" s="18"/>
      <c r="L122" s="65"/>
      <c r="M122" s="9"/>
    </row>
    <row r="123" spans="1:13" ht="15" thickBot="1" x14ac:dyDescent="0.4">
      <c r="A123" s="2"/>
      <c r="B123" s="4"/>
      <c r="C123" s="9"/>
      <c r="D123" s="9"/>
      <c r="E123" s="20"/>
      <c r="F123" s="17"/>
      <c r="G123" s="20"/>
      <c r="H123" s="17" t="s">
        <v>677</v>
      </c>
      <c r="I123" s="4" t="s">
        <v>99</v>
      </c>
      <c r="J123" s="20"/>
      <c r="K123" s="18"/>
      <c r="L123" s="65"/>
      <c r="M123" s="9"/>
    </row>
    <row r="124" spans="1:13" ht="15" thickBot="1" x14ac:dyDescent="0.4">
      <c r="A124" s="2"/>
      <c r="B124" s="4"/>
      <c r="C124" s="9"/>
      <c r="D124" s="9"/>
      <c r="E124" s="20"/>
      <c r="F124" s="17"/>
      <c r="G124" s="20"/>
      <c r="H124" s="17" t="s">
        <v>682</v>
      </c>
      <c r="I124" s="4" t="s">
        <v>104</v>
      </c>
      <c r="J124" s="20"/>
      <c r="K124" s="18"/>
      <c r="L124" s="65"/>
      <c r="M124" s="9"/>
    </row>
    <row r="125" spans="1:13" ht="15" thickBot="1" x14ac:dyDescent="0.4">
      <c r="A125" s="2"/>
      <c r="B125" s="4"/>
      <c r="C125" s="9"/>
      <c r="D125" s="9"/>
      <c r="E125" s="20"/>
      <c r="F125" s="17"/>
      <c r="G125" s="20"/>
      <c r="H125" s="17" t="s">
        <v>685</v>
      </c>
      <c r="I125" s="4" t="s">
        <v>85</v>
      </c>
      <c r="J125" s="20"/>
      <c r="K125" s="18"/>
      <c r="L125" s="65"/>
      <c r="M125" s="9"/>
    </row>
    <row r="126" spans="1:13" ht="15" thickBot="1" x14ac:dyDescent="0.4">
      <c r="A126" s="2"/>
      <c r="B126" s="4"/>
      <c r="C126" s="9"/>
      <c r="D126" s="9"/>
      <c r="E126" s="20"/>
      <c r="F126" s="17"/>
      <c r="G126" s="20"/>
      <c r="H126" s="17" t="s">
        <v>686</v>
      </c>
      <c r="I126" s="4" t="s">
        <v>87</v>
      </c>
      <c r="J126" s="20"/>
      <c r="K126" s="18"/>
      <c r="L126" s="65"/>
      <c r="M126" s="9"/>
    </row>
    <row r="127" spans="1:13" ht="15" thickBot="1" x14ac:dyDescent="0.4">
      <c r="A127" s="2"/>
      <c r="B127" s="4"/>
      <c r="C127" s="9"/>
      <c r="D127" s="9"/>
      <c r="E127" s="20"/>
      <c r="F127" s="17"/>
      <c r="G127" s="20"/>
      <c r="H127" s="17" t="s">
        <v>689</v>
      </c>
      <c r="I127" s="4" t="s">
        <v>89</v>
      </c>
      <c r="J127" s="20"/>
      <c r="K127" s="18"/>
      <c r="L127" s="65"/>
      <c r="M127" s="9"/>
    </row>
    <row r="128" spans="1:13" ht="15" thickBot="1" x14ac:dyDescent="0.4">
      <c r="A128" s="2"/>
      <c r="B128" s="4"/>
      <c r="C128" s="9"/>
      <c r="D128" s="9"/>
      <c r="E128" s="20"/>
      <c r="F128" s="17"/>
      <c r="G128" s="20"/>
      <c r="H128" s="17" t="s">
        <v>696</v>
      </c>
      <c r="I128" s="4" t="s">
        <v>91</v>
      </c>
      <c r="J128" s="20"/>
      <c r="K128" s="18"/>
      <c r="L128" s="65"/>
      <c r="M128" s="9"/>
    </row>
    <row r="129" spans="1:13" ht="15" thickBot="1" x14ac:dyDescent="0.4">
      <c r="A129" s="2"/>
      <c r="B129" s="4"/>
      <c r="C129" s="9"/>
      <c r="D129" s="9"/>
      <c r="E129" s="20"/>
      <c r="F129" s="17"/>
      <c r="G129" s="20"/>
      <c r="H129" s="17" t="s">
        <v>703</v>
      </c>
      <c r="I129" s="4" t="s">
        <v>93</v>
      </c>
      <c r="J129" s="20"/>
      <c r="K129" s="18"/>
      <c r="L129" s="65"/>
      <c r="M129" s="9"/>
    </row>
    <row r="130" spans="1:13" ht="15" thickBot="1" x14ac:dyDescent="0.4">
      <c r="A130" s="2"/>
      <c r="B130" s="4"/>
      <c r="C130" s="9"/>
      <c r="D130" s="9"/>
      <c r="E130" s="20"/>
      <c r="F130" s="17"/>
      <c r="G130" s="20"/>
      <c r="H130" s="17" t="s">
        <v>2232</v>
      </c>
      <c r="I130" s="4" t="s">
        <v>705</v>
      </c>
      <c r="J130" s="20"/>
      <c r="K130" s="18"/>
      <c r="L130" s="65"/>
      <c r="M130" s="9"/>
    </row>
    <row r="131" spans="1:13" ht="15" thickBot="1" x14ac:dyDescent="0.4">
      <c r="A131" s="2"/>
      <c r="B131" s="4"/>
      <c r="C131" s="9"/>
      <c r="D131" s="9"/>
      <c r="E131" s="20"/>
      <c r="F131" s="17" t="s">
        <v>2291</v>
      </c>
      <c r="G131" s="20" t="s">
        <v>2292</v>
      </c>
      <c r="H131" s="20"/>
      <c r="I131" s="4"/>
      <c r="J131" s="20"/>
      <c r="K131" s="18"/>
      <c r="L131" s="65"/>
      <c r="M131" s="9"/>
    </row>
    <row r="132" spans="1:13" ht="15" thickBot="1" x14ac:dyDescent="0.4">
      <c r="A132" s="2"/>
      <c r="B132" s="4"/>
      <c r="C132" s="9"/>
      <c r="D132" s="9"/>
      <c r="E132" s="20"/>
      <c r="F132" s="17"/>
      <c r="G132" s="20"/>
      <c r="H132" s="17" t="s">
        <v>96</v>
      </c>
      <c r="I132" s="20" t="s">
        <v>2293</v>
      </c>
      <c r="J132" s="20"/>
      <c r="K132" s="18"/>
      <c r="L132" s="65"/>
      <c r="M132" s="9"/>
    </row>
    <row r="133" spans="1:13" ht="15" thickBot="1" x14ac:dyDescent="0.4">
      <c r="A133" s="2"/>
      <c r="B133" s="4"/>
      <c r="C133" s="9"/>
      <c r="D133" s="9"/>
      <c r="E133" s="20"/>
      <c r="F133" s="17"/>
      <c r="G133" s="20"/>
      <c r="H133" s="17" t="s">
        <v>2294</v>
      </c>
      <c r="I133" s="20" t="s">
        <v>2295</v>
      </c>
      <c r="J133" s="20"/>
      <c r="K133" s="18"/>
      <c r="L133" s="65"/>
      <c r="M133" s="9"/>
    </row>
    <row r="134" spans="1:13" ht="15" thickBot="1" x14ac:dyDescent="0.4">
      <c r="A134" s="2"/>
      <c r="B134" s="4"/>
      <c r="C134" s="9"/>
      <c r="D134" s="9"/>
      <c r="E134" s="20"/>
      <c r="F134" s="17"/>
      <c r="G134" s="20"/>
      <c r="H134" s="17" t="s">
        <v>2296</v>
      </c>
      <c r="I134" s="20" t="s">
        <v>2297</v>
      </c>
      <c r="J134" s="20"/>
      <c r="K134" s="18"/>
      <c r="L134" s="65"/>
      <c r="M134" s="9"/>
    </row>
    <row r="135" spans="1:13" ht="15" thickBot="1" x14ac:dyDescent="0.4">
      <c r="A135" s="2"/>
      <c r="B135" s="4"/>
      <c r="C135" s="9"/>
      <c r="D135" s="9"/>
      <c r="E135" s="20"/>
      <c r="F135" s="17"/>
      <c r="G135" s="20"/>
      <c r="H135" s="17" t="s">
        <v>2298</v>
      </c>
      <c r="I135" s="20" t="s">
        <v>2299</v>
      </c>
      <c r="J135" s="20"/>
      <c r="K135" s="18"/>
      <c r="L135" s="65"/>
      <c r="M135" s="9"/>
    </row>
    <row r="136" spans="1:13" ht="15" thickBot="1" x14ac:dyDescent="0.4">
      <c r="A136" s="2"/>
      <c r="B136" s="4"/>
      <c r="C136" s="9"/>
      <c r="D136" s="9"/>
      <c r="E136" s="20"/>
      <c r="F136" s="17"/>
      <c r="G136" s="20"/>
      <c r="H136" s="17" t="s">
        <v>1654</v>
      </c>
      <c r="I136" s="20" t="s">
        <v>2300</v>
      </c>
      <c r="J136" s="20"/>
      <c r="K136" s="18"/>
      <c r="L136" s="65"/>
      <c r="M136" s="9"/>
    </row>
    <row r="137" spans="1:13" ht="15" thickBot="1" x14ac:dyDescent="0.4">
      <c r="A137" s="2"/>
      <c r="B137" s="4"/>
      <c r="C137" s="9"/>
      <c r="D137" s="9"/>
      <c r="E137" s="20"/>
      <c r="F137" s="17" t="s">
        <v>2301</v>
      </c>
      <c r="G137" s="20" t="s">
        <v>2302</v>
      </c>
      <c r="H137" s="20"/>
      <c r="I137" s="4"/>
      <c r="J137" s="20"/>
      <c r="K137" s="18"/>
      <c r="L137" s="65"/>
      <c r="M137" s="9"/>
    </row>
    <row r="138" spans="1:13" ht="15" thickBot="1" x14ac:dyDescent="0.4">
      <c r="A138" s="2"/>
      <c r="B138" s="4"/>
      <c r="C138" s="9"/>
      <c r="D138" s="9"/>
      <c r="E138" s="20"/>
      <c r="F138" s="17"/>
      <c r="G138" s="20"/>
      <c r="H138" s="17" t="s">
        <v>70</v>
      </c>
      <c r="I138" s="4" t="s">
        <v>676</v>
      </c>
      <c r="J138" s="20"/>
      <c r="K138" s="18"/>
      <c r="L138" s="65"/>
      <c r="M138" s="9"/>
    </row>
    <row r="139" spans="1:13" ht="15" thickBot="1" x14ac:dyDescent="0.4">
      <c r="A139" s="2"/>
      <c r="B139" s="4"/>
      <c r="C139" s="9"/>
      <c r="D139" s="9"/>
      <c r="E139" s="20"/>
      <c r="F139" s="17"/>
      <c r="G139" s="20"/>
      <c r="H139" s="17" t="s">
        <v>2303</v>
      </c>
      <c r="I139" s="4" t="s">
        <v>99</v>
      </c>
      <c r="J139" s="20"/>
      <c r="K139" s="18"/>
      <c r="L139" s="65"/>
      <c r="M139" s="9"/>
    </row>
    <row r="140" spans="1:13" ht="15" thickBot="1" x14ac:dyDescent="0.4">
      <c r="A140" s="2"/>
      <c r="B140" s="4"/>
      <c r="C140" s="9"/>
      <c r="D140" s="9"/>
      <c r="E140" s="20"/>
      <c r="F140" s="17"/>
      <c r="G140" s="20"/>
      <c r="H140" s="17" t="s">
        <v>2304</v>
      </c>
      <c r="I140" s="4" t="s">
        <v>104</v>
      </c>
      <c r="J140" s="20"/>
      <c r="K140" s="18"/>
      <c r="L140" s="65"/>
      <c r="M140" s="9"/>
    </row>
    <row r="141" spans="1:13" ht="15" thickBot="1" x14ac:dyDescent="0.4">
      <c r="A141" s="2"/>
      <c r="B141" s="4"/>
      <c r="C141" s="9"/>
      <c r="D141" s="9"/>
      <c r="E141" s="20"/>
      <c r="F141" s="17"/>
      <c r="G141" s="20"/>
      <c r="H141" s="17" t="s">
        <v>2305</v>
      </c>
      <c r="I141" s="4" t="s">
        <v>85</v>
      </c>
      <c r="J141" s="20"/>
      <c r="K141" s="18"/>
      <c r="L141" s="65"/>
      <c r="M141" s="9"/>
    </row>
    <row r="142" spans="1:13" ht="15" thickBot="1" x14ac:dyDescent="0.4">
      <c r="A142" s="2"/>
      <c r="B142" s="4"/>
      <c r="C142" s="9"/>
      <c r="D142" s="9"/>
      <c r="E142" s="20"/>
      <c r="F142" s="17"/>
      <c r="G142" s="20"/>
      <c r="H142" s="17" t="s">
        <v>2306</v>
      </c>
      <c r="I142" s="4" t="s">
        <v>87</v>
      </c>
      <c r="J142" s="20"/>
      <c r="K142" s="18"/>
      <c r="L142" s="65"/>
      <c r="M142" s="9"/>
    </row>
    <row r="143" spans="1:13" ht="15" thickBot="1" x14ac:dyDescent="0.4">
      <c r="A143" s="2"/>
      <c r="B143" s="4"/>
      <c r="C143" s="9"/>
      <c r="D143" s="9"/>
      <c r="E143" s="20"/>
      <c r="F143" s="17"/>
      <c r="G143" s="20"/>
      <c r="H143" s="17" t="s">
        <v>2307</v>
      </c>
      <c r="I143" s="4" t="s">
        <v>89</v>
      </c>
      <c r="J143" s="20"/>
      <c r="K143" s="18"/>
      <c r="L143" s="65"/>
      <c r="M143" s="9"/>
    </row>
    <row r="144" spans="1:13" ht="15" thickBot="1" x14ac:dyDescent="0.4">
      <c r="A144" s="2"/>
      <c r="B144" s="4"/>
      <c r="C144" s="9"/>
      <c r="D144" s="9"/>
      <c r="E144" s="20"/>
      <c r="F144" s="17"/>
      <c r="G144" s="20"/>
      <c r="H144" s="17" t="s">
        <v>2308</v>
      </c>
      <c r="I144" s="4" t="s">
        <v>91</v>
      </c>
      <c r="J144" s="20"/>
      <c r="K144" s="18"/>
      <c r="L144" s="65"/>
      <c r="M144" s="9"/>
    </row>
    <row r="145" spans="1:13" ht="15" thickBot="1" x14ac:dyDescent="0.4">
      <c r="A145" s="2"/>
      <c r="B145" s="4"/>
      <c r="C145" s="9"/>
      <c r="D145" s="9"/>
      <c r="E145" s="20"/>
      <c r="F145" s="17"/>
      <c r="G145" s="20"/>
      <c r="H145" s="17" t="s">
        <v>2309</v>
      </c>
      <c r="I145" s="4" t="s">
        <v>93</v>
      </c>
      <c r="J145" s="20"/>
      <c r="K145" s="18"/>
      <c r="L145" s="65"/>
      <c r="M145" s="9"/>
    </row>
    <row r="146" spans="1:13" ht="15" thickBot="1" x14ac:dyDescent="0.4">
      <c r="A146" s="2"/>
      <c r="B146" s="4"/>
      <c r="C146" s="9"/>
      <c r="D146" s="9"/>
      <c r="E146" s="20"/>
      <c r="F146" s="17"/>
      <c r="G146" s="20"/>
      <c r="H146" s="17" t="s">
        <v>2310</v>
      </c>
      <c r="I146" s="4" t="s">
        <v>705</v>
      </c>
      <c r="J146" s="20"/>
      <c r="K146" s="18"/>
      <c r="L146" s="65"/>
      <c r="M146" s="9"/>
    </row>
    <row r="147" spans="1:13" ht="15" thickBot="1" x14ac:dyDescent="0.4">
      <c r="A147" s="2"/>
      <c r="B147" s="4"/>
      <c r="C147" s="9"/>
      <c r="D147" s="9"/>
      <c r="E147" s="20"/>
      <c r="F147" s="17"/>
      <c r="G147" s="20"/>
      <c r="H147" s="17" t="s">
        <v>2311</v>
      </c>
      <c r="I147" s="4" t="s">
        <v>760</v>
      </c>
      <c r="J147" s="20"/>
      <c r="K147" s="18"/>
      <c r="L147" s="65"/>
      <c r="M147" s="9"/>
    </row>
    <row r="148" spans="1:13" ht="15" thickBot="1" x14ac:dyDescent="0.4">
      <c r="A148" s="2"/>
      <c r="B148" s="4"/>
      <c r="C148" s="9"/>
      <c r="D148" s="9"/>
      <c r="E148" s="20"/>
      <c r="F148" s="17"/>
      <c r="G148" s="20"/>
      <c r="H148" s="17" t="s">
        <v>2312</v>
      </c>
      <c r="I148" s="4" t="s">
        <v>762</v>
      </c>
      <c r="J148" s="20"/>
      <c r="K148" s="18"/>
      <c r="L148" s="65"/>
      <c r="M148" s="9"/>
    </row>
    <row r="149" spans="1:13" ht="15" thickBot="1" x14ac:dyDescent="0.4">
      <c r="A149" s="2"/>
      <c r="B149" s="4"/>
      <c r="C149" s="9"/>
      <c r="D149" s="9"/>
      <c r="E149" s="20"/>
      <c r="F149" s="17"/>
      <c r="G149" s="20"/>
      <c r="H149" s="17" t="s">
        <v>2313</v>
      </c>
      <c r="I149" s="4" t="s">
        <v>764</v>
      </c>
      <c r="J149" s="20"/>
      <c r="K149" s="18"/>
      <c r="L149" s="65"/>
      <c r="M149" s="9"/>
    </row>
    <row r="150" spans="1:13" ht="15" thickBot="1" x14ac:dyDescent="0.4">
      <c r="A150" s="2"/>
      <c r="B150" s="4"/>
      <c r="C150" s="9"/>
      <c r="D150" s="9"/>
      <c r="E150" s="20"/>
      <c r="F150" s="17"/>
      <c r="G150" s="20"/>
      <c r="H150" s="17" t="s">
        <v>2314</v>
      </c>
      <c r="I150" s="4" t="s">
        <v>766</v>
      </c>
      <c r="J150" s="20"/>
      <c r="K150" s="18"/>
      <c r="L150" s="65"/>
      <c r="M150" s="9"/>
    </row>
    <row r="151" spans="1:13" ht="15" thickBot="1" x14ac:dyDescent="0.4">
      <c r="A151" s="2"/>
      <c r="B151" s="4"/>
      <c r="C151" s="9"/>
      <c r="D151" s="9"/>
      <c r="E151" s="20"/>
      <c r="F151" s="17"/>
      <c r="G151" s="20"/>
      <c r="H151" s="17" t="s">
        <v>2315</v>
      </c>
      <c r="I151" s="4" t="s">
        <v>768</v>
      </c>
      <c r="J151" s="20"/>
      <c r="K151" s="18"/>
      <c r="L151" s="65"/>
      <c r="M151" s="9"/>
    </row>
    <row r="152" spans="1:13" ht="15" thickBot="1" x14ac:dyDescent="0.4">
      <c r="A152" s="2"/>
      <c r="B152" s="4"/>
      <c r="C152" s="9"/>
      <c r="D152" s="9"/>
      <c r="E152" s="20"/>
      <c r="F152" s="17"/>
      <c r="G152" s="20"/>
      <c r="H152" s="17" t="s">
        <v>2316</v>
      </c>
      <c r="I152" s="4" t="s">
        <v>770</v>
      </c>
      <c r="J152" s="20"/>
      <c r="K152" s="18"/>
      <c r="L152" s="65"/>
      <c r="M152" s="9"/>
    </row>
    <row r="153" spans="1:13" ht="15" thickBot="1" x14ac:dyDescent="0.4">
      <c r="A153" s="2"/>
      <c r="B153" s="4"/>
      <c r="C153" s="9"/>
      <c r="D153" s="9"/>
      <c r="E153" s="20"/>
      <c r="F153" s="17"/>
      <c r="G153" s="20"/>
      <c r="H153" s="17" t="s">
        <v>2317</v>
      </c>
      <c r="I153" s="4" t="s">
        <v>772</v>
      </c>
      <c r="J153" s="20"/>
      <c r="K153" s="18"/>
      <c r="L153" s="65"/>
      <c r="M153" s="9"/>
    </row>
    <row r="154" spans="1:13" ht="15" thickBot="1" x14ac:dyDescent="0.4">
      <c r="A154" s="2"/>
      <c r="B154" s="4"/>
      <c r="C154" s="9"/>
      <c r="D154" s="9"/>
      <c r="E154" s="20"/>
      <c r="F154" s="17"/>
      <c r="G154" s="20"/>
      <c r="H154" s="17" t="s">
        <v>2318</v>
      </c>
      <c r="I154" s="4" t="s">
        <v>774</v>
      </c>
      <c r="J154" s="20"/>
      <c r="K154" s="18"/>
      <c r="L154" s="65"/>
      <c r="M154" s="9"/>
    </row>
    <row r="155" spans="1:13" ht="15" thickBot="1" x14ac:dyDescent="0.4">
      <c r="A155" s="2"/>
      <c r="B155" s="4"/>
      <c r="C155" s="9"/>
      <c r="D155" s="9"/>
      <c r="E155" s="20"/>
      <c r="F155" s="17"/>
      <c r="G155" s="20"/>
      <c r="H155" s="17" t="s">
        <v>2319</v>
      </c>
      <c r="I155" s="4" t="s">
        <v>776</v>
      </c>
      <c r="J155" s="20"/>
      <c r="K155" s="18"/>
      <c r="L155" s="65"/>
      <c r="M155" s="9"/>
    </row>
    <row r="156" spans="1:13" ht="15" thickBot="1" x14ac:dyDescent="0.4">
      <c r="A156" s="2"/>
      <c r="B156" s="4"/>
      <c r="C156" s="9"/>
      <c r="D156" s="9"/>
      <c r="E156" s="20"/>
      <c r="F156" s="17"/>
      <c r="G156" s="20"/>
      <c r="H156" s="17" t="s">
        <v>2320</v>
      </c>
      <c r="I156" s="4" t="s">
        <v>778</v>
      </c>
      <c r="J156" s="20"/>
      <c r="K156" s="18"/>
      <c r="L156" s="65"/>
      <c r="M156" s="9"/>
    </row>
    <row r="157" spans="1:13" ht="15" thickBot="1" x14ac:dyDescent="0.4">
      <c r="A157" s="2"/>
      <c r="B157" s="4"/>
      <c r="C157" s="9"/>
      <c r="D157" s="9"/>
      <c r="E157" s="20"/>
      <c r="F157" s="17"/>
      <c r="G157" s="20"/>
      <c r="H157" s="17" t="s">
        <v>2321</v>
      </c>
      <c r="I157" s="4" t="s">
        <v>780</v>
      </c>
      <c r="J157" s="20"/>
      <c r="K157" s="18"/>
      <c r="L157" s="65"/>
      <c r="M157" s="9"/>
    </row>
    <row r="158" spans="1:13" ht="15" thickBot="1" x14ac:dyDescent="0.4">
      <c r="A158" s="2"/>
      <c r="B158" s="4"/>
      <c r="C158" s="9"/>
      <c r="D158" s="9"/>
      <c r="E158" s="20"/>
      <c r="F158" s="17"/>
      <c r="G158" s="20"/>
      <c r="H158" s="17" t="s">
        <v>2322</v>
      </c>
      <c r="I158" s="4" t="s">
        <v>782</v>
      </c>
      <c r="J158" s="20"/>
      <c r="K158" s="18"/>
      <c r="L158" s="65"/>
      <c r="M158" s="9"/>
    </row>
    <row r="159" spans="1:13" ht="15" thickBot="1" x14ac:dyDescent="0.4">
      <c r="A159" s="2"/>
      <c r="B159" s="4"/>
      <c r="C159" s="9"/>
      <c r="D159" s="9"/>
      <c r="E159" s="20"/>
      <c r="F159" s="17"/>
      <c r="G159" s="20"/>
      <c r="H159" s="17" t="s">
        <v>2323</v>
      </c>
      <c r="I159" s="4" t="s">
        <v>784</v>
      </c>
      <c r="J159" s="20"/>
      <c r="K159" s="18"/>
      <c r="L159" s="65"/>
      <c r="M159" s="9"/>
    </row>
    <row r="160" spans="1:13" ht="15" thickBot="1" x14ac:dyDescent="0.4">
      <c r="A160" s="2"/>
      <c r="B160" s="4"/>
      <c r="C160" s="9"/>
      <c r="D160" s="9"/>
      <c r="E160" s="20"/>
      <c r="F160" s="17"/>
      <c r="G160" s="20"/>
      <c r="H160" s="17" t="s">
        <v>2324</v>
      </c>
      <c r="I160" s="4" t="s">
        <v>786</v>
      </c>
      <c r="J160" s="20"/>
      <c r="K160" s="18"/>
      <c r="L160" s="65"/>
      <c r="M160" s="9"/>
    </row>
    <row r="161" spans="1:13" ht="15" thickBot="1" x14ac:dyDescent="0.4">
      <c r="A161" s="2"/>
      <c r="B161" s="4"/>
      <c r="C161" s="9"/>
      <c r="D161" s="9"/>
      <c r="E161" s="20"/>
      <c r="F161" s="17"/>
      <c r="G161" s="20"/>
      <c r="H161" s="17" t="s">
        <v>2325</v>
      </c>
      <c r="I161" s="4" t="s">
        <v>788</v>
      </c>
      <c r="J161" s="20"/>
      <c r="K161" s="18"/>
      <c r="L161" s="65"/>
      <c r="M161" s="9"/>
    </row>
    <row r="162" spans="1:13" ht="15" thickBot="1" x14ac:dyDescent="0.4">
      <c r="A162" s="2"/>
      <c r="B162" s="4"/>
      <c r="C162" s="9"/>
      <c r="D162" s="9"/>
      <c r="E162" s="20"/>
      <c r="F162" s="17"/>
      <c r="G162" s="20"/>
      <c r="H162" s="17" t="s">
        <v>2326</v>
      </c>
      <c r="I162" s="4" t="s">
        <v>790</v>
      </c>
      <c r="J162" s="20"/>
      <c r="K162" s="18"/>
      <c r="L162" s="65"/>
      <c r="M162" s="9"/>
    </row>
    <row r="163" spans="1:13" ht="15" thickBot="1" x14ac:dyDescent="0.4">
      <c r="A163" s="2"/>
      <c r="B163" s="4"/>
      <c r="C163" s="9"/>
      <c r="D163" s="9"/>
      <c r="E163" s="20"/>
      <c r="F163" s="17"/>
      <c r="G163" s="20"/>
      <c r="H163" s="17" t="s">
        <v>2327</v>
      </c>
      <c r="I163" s="4" t="s">
        <v>792</v>
      </c>
      <c r="J163" s="20"/>
      <c r="K163" s="18"/>
      <c r="L163" s="65"/>
      <c r="M163" s="9"/>
    </row>
    <row r="164" spans="1:13" ht="15" thickBot="1" x14ac:dyDescent="0.4">
      <c r="A164" s="2"/>
      <c r="B164" s="4"/>
      <c r="C164" s="9"/>
      <c r="D164" s="9"/>
      <c r="E164" s="20"/>
      <c r="F164" s="17"/>
      <c r="G164" s="20"/>
      <c r="H164" s="17" t="s">
        <v>2328</v>
      </c>
      <c r="I164" s="4" t="s">
        <v>794</v>
      </c>
      <c r="J164" s="20"/>
      <c r="K164" s="18"/>
      <c r="L164" s="65"/>
      <c r="M164" s="9"/>
    </row>
    <row r="165" spans="1:13" ht="15" thickBot="1" x14ac:dyDescent="0.4">
      <c r="A165" s="2"/>
      <c r="B165" s="4"/>
      <c r="C165" s="9"/>
      <c r="D165" s="9"/>
      <c r="E165" s="20"/>
      <c r="F165" s="17"/>
      <c r="G165" s="20"/>
      <c r="H165" s="17" t="s">
        <v>2329</v>
      </c>
      <c r="I165" s="4" t="s">
        <v>796</v>
      </c>
      <c r="J165" s="20"/>
      <c r="K165" s="18"/>
      <c r="L165" s="65"/>
      <c r="M165" s="9"/>
    </row>
    <row r="166" spans="1:13" ht="15" thickBot="1" x14ac:dyDescent="0.4">
      <c r="A166" s="2"/>
      <c r="B166" s="4"/>
      <c r="C166" s="9"/>
      <c r="D166" s="9"/>
      <c r="E166" s="20"/>
      <c r="F166" s="17"/>
      <c r="G166" s="20"/>
      <c r="H166" s="17" t="s">
        <v>2330</v>
      </c>
      <c r="I166" s="4" t="s">
        <v>798</v>
      </c>
      <c r="J166" s="20"/>
      <c r="K166" s="18"/>
      <c r="L166" s="65"/>
      <c r="M166" s="9"/>
    </row>
    <row r="167" spans="1:13" ht="15" thickBot="1" x14ac:dyDescent="0.4">
      <c r="A167" s="2"/>
      <c r="B167" s="4"/>
      <c r="C167" s="9"/>
      <c r="D167" s="9"/>
      <c r="E167" s="20"/>
      <c r="F167" s="17"/>
      <c r="G167" s="20"/>
      <c r="H167" s="17" t="s">
        <v>2331</v>
      </c>
      <c r="I167" s="4" t="s">
        <v>800</v>
      </c>
      <c r="J167" s="20"/>
      <c r="K167" s="18"/>
      <c r="L167" s="65"/>
      <c r="M167" s="9"/>
    </row>
    <row r="168" spans="1:13" ht="15" thickBot="1" x14ac:dyDescent="0.4">
      <c r="A168" s="2"/>
      <c r="B168" s="4"/>
      <c r="C168" s="9"/>
      <c r="D168" s="9"/>
      <c r="E168" s="20"/>
      <c r="F168" s="17"/>
      <c r="G168" s="20"/>
      <c r="H168" s="17" t="s">
        <v>2332</v>
      </c>
      <c r="I168" s="4" t="s">
        <v>802</v>
      </c>
      <c r="J168" s="20"/>
      <c r="K168" s="18"/>
      <c r="L168" s="65"/>
      <c r="M168" s="9"/>
    </row>
    <row r="169" spans="1:13" ht="15" thickBot="1" x14ac:dyDescent="0.4">
      <c r="A169" s="2"/>
      <c r="B169" s="4"/>
      <c r="C169" s="9"/>
      <c r="D169" s="9"/>
      <c r="E169" s="20"/>
      <c r="F169" s="17"/>
      <c r="G169" s="20"/>
      <c r="H169" s="17" t="s">
        <v>2333</v>
      </c>
      <c r="I169" s="4" t="s">
        <v>804</v>
      </c>
      <c r="J169" s="20"/>
      <c r="K169" s="18"/>
      <c r="L169" s="65"/>
      <c r="M169" s="9"/>
    </row>
    <row r="170" spans="1:13" ht="15" thickBot="1" x14ac:dyDescent="0.4">
      <c r="A170" s="2"/>
      <c r="B170" s="4"/>
      <c r="C170" s="9"/>
      <c r="D170" s="9"/>
      <c r="E170" s="20"/>
      <c r="F170" s="17"/>
      <c r="G170" s="20"/>
      <c r="H170" s="17" t="s">
        <v>2334</v>
      </c>
      <c r="I170" s="4" t="s">
        <v>806</v>
      </c>
      <c r="J170" s="20"/>
      <c r="K170" s="18"/>
      <c r="L170" s="65"/>
      <c r="M170" s="9"/>
    </row>
    <row r="171" spans="1:13" ht="15" thickBot="1" x14ac:dyDescent="0.4">
      <c r="A171" s="2"/>
      <c r="B171" s="4"/>
      <c r="C171" s="9"/>
      <c r="D171" s="9"/>
      <c r="E171" s="20"/>
      <c r="F171" s="17"/>
      <c r="G171" s="20"/>
      <c r="H171" s="17" t="s">
        <v>2335</v>
      </c>
      <c r="I171" s="4" t="s">
        <v>808</v>
      </c>
      <c r="J171" s="20"/>
      <c r="K171" s="18"/>
      <c r="L171" s="65"/>
      <c r="M171" s="9"/>
    </row>
    <row r="172" spans="1:13" ht="15" thickBot="1" x14ac:dyDescent="0.4">
      <c r="A172" s="2"/>
      <c r="B172" s="4"/>
      <c r="C172" s="9"/>
      <c r="D172" s="9"/>
      <c r="E172" s="20"/>
      <c r="F172" s="17"/>
      <c r="G172" s="20"/>
      <c r="H172" s="17" t="s">
        <v>2336</v>
      </c>
      <c r="I172" s="4" t="s">
        <v>810</v>
      </c>
      <c r="J172" s="20"/>
      <c r="K172" s="18"/>
      <c r="L172" s="65"/>
      <c r="M172" s="9"/>
    </row>
    <row r="173" spans="1:13" ht="15" thickBot="1" x14ac:dyDescent="0.4">
      <c r="A173" s="2"/>
      <c r="B173" s="4"/>
      <c r="C173" s="9"/>
      <c r="D173" s="9"/>
      <c r="E173" s="20"/>
      <c r="F173" s="17"/>
      <c r="G173" s="20"/>
      <c r="H173" s="17" t="s">
        <v>2337</v>
      </c>
      <c r="I173" s="4" t="s">
        <v>812</v>
      </c>
      <c r="J173" s="20"/>
      <c r="K173" s="18"/>
      <c r="L173" s="65"/>
      <c r="M173" s="9"/>
    </row>
    <row r="174" spans="1:13" ht="15" thickBot="1" x14ac:dyDescent="0.4">
      <c r="A174" s="2"/>
      <c r="B174" s="4"/>
      <c r="C174" s="9"/>
      <c r="D174" s="9"/>
      <c r="E174" s="20"/>
      <c r="F174" s="17"/>
      <c r="G174" s="20"/>
      <c r="H174" s="17" t="s">
        <v>2338</v>
      </c>
      <c r="I174" s="4" t="s">
        <v>838</v>
      </c>
      <c r="J174" s="20"/>
      <c r="K174" s="18"/>
      <c r="L174" s="65"/>
      <c r="M174" s="9"/>
    </row>
    <row r="175" spans="1:13" ht="15" thickBot="1" x14ac:dyDescent="0.4">
      <c r="A175" s="2"/>
      <c r="B175" s="4"/>
      <c r="C175" s="9"/>
      <c r="D175" s="9"/>
      <c r="E175" s="20"/>
      <c r="F175" s="17"/>
      <c r="G175" s="20"/>
      <c r="H175" s="17" t="s">
        <v>2339</v>
      </c>
      <c r="I175" s="4" t="s">
        <v>839</v>
      </c>
      <c r="J175" s="20"/>
      <c r="K175" s="18"/>
      <c r="L175" s="65"/>
      <c r="M175" s="9"/>
    </row>
    <row r="176" spans="1:13" ht="15" thickBot="1" x14ac:dyDescent="0.4">
      <c r="A176" s="2"/>
      <c r="B176" s="4"/>
      <c r="C176" s="9"/>
      <c r="D176" s="9"/>
      <c r="E176" s="20"/>
      <c r="F176" s="17"/>
      <c r="G176" s="20"/>
      <c r="H176" s="17" t="s">
        <v>2340</v>
      </c>
      <c r="I176" s="4" t="s">
        <v>2341</v>
      </c>
      <c r="J176" s="20"/>
      <c r="K176" s="18"/>
      <c r="L176" s="65"/>
      <c r="M176" s="9"/>
    </row>
    <row r="177" spans="1:13" ht="15" thickBot="1" x14ac:dyDescent="0.4">
      <c r="A177" s="2"/>
      <c r="B177" s="4"/>
      <c r="C177" s="9"/>
      <c r="D177" s="9"/>
      <c r="E177" s="20"/>
      <c r="F177" s="17"/>
      <c r="G177" s="20"/>
      <c r="H177" s="17" t="s">
        <v>2342</v>
      </c>
      <c r="I177" s="4" t="s">
        <v>2343</v>
      </c>
      <c r="J177" s="20"/>
      <c r="K177" s="18"/>
      <c r="L177" s="65"/>
      <c r="M177" s="9"/>
    </row>
    <row r="178" spans="1:13" ht="15" thickBot="1" x14ac:dyDescent="0.4">
      <c r="A178" s="2"/>
      <c r="B178" s="4"/>
      <c r="C178" s="9"/>
      <c r="D178" s="9"/>
      <c r="E178" s="20"/>
      <c r="F178" s="17"/>
      <c r="G178" s="20"/>
      <c r="H178" s="17" t="s">
        <v>2344</v>
      </c>
      <c r="I178" s="4" t="s">
        <v>2345</v>
      </c>
      <c r="J178" s="20"/>
      <c r="K178" s="18"/>
      <c r="L178" s="65"/>
      <c r="M178" s="9"/>
    </row>
    <row r="179" spans="1:13" ht="15" thickBot="1" x14ac:dyDescent="0.4">
      <c r="A179" s="2"/>
      <c r="B179" s="4"/>
      <c r="C179" s="9"/>
      <c r="D179" s="9"/>
      <c r="E179" s="20"/>
      <c r="F179" s="17"/>
      <c r="G179" s="20"/>
      <c r="H179" s="17" t="s">
        <v>2346</v>
      </c>
      <c r="I179" s="4" t="s">
        <v>2347</v>
      </c>
      <c r="J179" s="20"/>
      <c r="K179" s="18"/>
      <c r="L179" s="65"/>
      <c r="M179" s="9"/>
    </row>
    <row r="180" spans="1:13" ht="15" thickBot="1" x14ac:dyDescent="0.4">
      <c r="A180" s="2"/>
      <c r="B180" s="4"/>
      <c r="C180" s="9"/>
      <c r="D180" s="9"/>
      <c r="E180" s="20"/>
      <c r="F180" s="17"/>
      <c r="G180" s="20"/>
      <c r="H180" s="17" t="s">
        <v>2348</v>
      </c>
      <c r="I180" s="4" t="s">
        <v>2349</v>
      </c>
      <c r="J180" s="20"/>
      <c r="K180" s="18"/>
      <c r="L180" s="65"/>
      <c r="M180" s="9"/>
    </row>
    <row r="181" spans="1:13" ht="15" thickBot="1" x14ac:dyDescent="0.4">
      <c r="A181" s="2"/>
      <c r="B181" s="4"/>
      <c r="C181" s="9"/>
      <c r="D181" s="9"/>
      <c r="E181" s="20"/>
      <c r="F181" s="17"/>
      <c r="G181" s="20"/>
      <c r="H181" s="17" t="s">
        <v>2350</v>
      </c>
      <c r="I181" s="4" t="s">
        <v>2351</v>
      </c>
      <c r="J181" s="20"/>
      <c r="K181" s="18"/>
      <c r="L181" s="65"/>
      <c r="M181" s="9"/>
    </row>
    <row r="182" spans="1:13" ht="15" thickBot="1" x14ac:dyDescent="0.4">
      <c r="A182" s="2"/>
      <c r="B182" s="4"/>
      <c r="C182" s="9"/>
      <c r="D182" s="9"/>
      <c r="E182" s="20"/>
      <c r="F182" s="17"/>
      <c r="G182" s="20"/>
      <c r="H182" s="17" t="s">
        <v>2352</v>
      </c>
      <c r="I182" s="4" t="s">
        <v>2353</v>
      </c>
      <c r="J182" s="20"/>
      <c r="K182" s="18"/>
      <c r="L182" s="65"/>
      <c r="M182" s="9"/>
    </row>
    <row r="183" spans="1:13" ht="15" thickBot="1" x14ac:dyDescent="0.4">
      <c r="A183" s="2"/>
      <c r="B183" s="4"/>
      <c r="C183" s="9"/>
      <c r="D183" s="9"/>
      <c r="E183" s="20"/>
      <c r="F183" s="17"/>
      <c r="G183" s="20"/>
      <c r="H183" s="17" t="s">
        <v>2354</v>
      </c>
      <c r="I183" s="4" t="s">
        <v>2355</v>
      </c>
      <c r="J183" s="20"/>
      <c r="K183" s="18"/>
      <c r="L183" s="65"/>
      <c r="M183" s="9"/>
    </row>
    <row r="184" spans="1:13" ht="15" thickBot="1" x14ac:dyDescent="0.4">
      <c r="A184" s="2"/>
      <c r="B184" s="4"/>
      <c r="C184" s="9"/>
      <c r="D184" s="9"/>
      <c r="E184" s="20"/>
      <c r="F184" s="17"/>
      <c r="G184" s="20"/>
      <c r="H184" s="17" t="s">
        <v>2356</v>
      </c>
      <c r="I184" s="4" t="s">
        <v>2357</v>
      </c>
      <c r="J184" s="20"/>
      <c r="K184" s="18"/>
      <c r="L184" s="65"/>
      <c r="M184" s="9"/>
    </row>
    <row r="185" spans="1:13" ht="21.5" thickBot="1" x14ac:dyDescent="0.4">
      <c r="A185" s="2"/>
      <c r="B185" s="4"/>
      <c r="C185" s="9"/>
      <c r="D185" s="9"/>
      <c r="E185" s="20"/>
      <c r="F185" s="17"/>
      <c r="G185" s="20"/>
      <c r="H185" s="17" t="s">
        <v>2358</v>
      </c>
      <c r="I185" s="4" t="s">
        <v>2359</v>
      </c>
      <c r="J185" s="20"/>
      <c r="K185" s="18"/>
      <c r="L185" s="65"/>
      <c r="M185" s="9"/>
    </row>
    <row r="186" spans="1:13" ht="15" thickBot="1" x14ac:dyDescent="0.4">
      <c r="A186" s="2"/>
      <c r="B186" s="4"/>
      <c r="C186" s="9"/>
      <c r="D186" s="9"/>
      <c r="E186" s="20"/>
      <c r="F186" s="17"/>
      <c r="G186" s="20"/>
      <c r="H186" s="17" t="s">
        <v>2360</v>
      </c>
      <c r="I186" s="4" t="s">
        <v>2361</v>
      </c>
      <c r="J186" s="20"/>
      <c r="K186" s="18"/>
      <c r="L186" s="65"/>
      <c r="M186" s="9"/>
    </row>
    <row r="187" spans="1:13" ht="15" thickBot="1" x14ac:dyDescent="0.4">
      <c r="A187" s="2"/>
      <c r="B187" s="4"/>
      <c r="C187" s="9"/>
      <c r="D187" s="9"/>
      <c r="E187" s="20"/>
      <c r="F187" s="17"/>
      <c r="G187" s="20"/>
      <c r="H187" s="17" t="s">
        <v>2362</v>
      </c>
      <c r="I187" s="4" t="s">
        <v>2363</v>
      </c>
      <c r="J187" s="20"/>
      <c r="K187" s="18"/>
      <c r="L187" s="65"/>
      <c r="M187" s="9"/>
    </row>
    <row r="188" spans="1:13" ht="15" thickBot="1" x14ac:dyDescent="0.4">
      <c r="A188" s="2"/>
      <c r="B188" s="4"/>
      <c r="C188" s="9"/>
      <c r="D188" s="9"/>
      <c r="E188" s="20"/>
      <c r="F188" s="17"/>
      <c r="G188" s="20"/>
      <c r="H188" s="17" t="s">
        <v>2364</v>
      </c>
      <c r="I188" s="4" t="s">
        <v>2365</v>
      </c>
      <c r="J188" s="20"/>
      <c r="K188" s="18"/>
      <c r="L188" s="65"/>
      <c r="M188" s="9"/>
    </row>
    <row r="189" spans="1:13" ht="15" thickBot="1" x14ac:dyDescent="0.4">
      <c r="A189" s="2"/>
      <c r="B189" s="4"/>
      <c r="C189" s="9"/>
      <c r="D189" s="9"/>
      <c r="E189" s="20"/>
      <c r="F189" s="17"/>
      <c r="G189" s="20"/>
      <c r="H189" s="17" t="s">
        <v>2366</v>
      </c>
      <c r="I189" s="4" t="s">
        <v>2367</v>
      </c>
      <c r="J189" s="20"/>
      <c r="K189" s="18"/>
      <c r="L189" s="65"/>
      <c r="M189" s="9"/>
    </row>
    <row r="190" spans="1:13" ht="15" thickBot="1" x14ac:dyDescent="0.4">
      <c r="A190" s="2"/>
      <c r="B190" s="4"/>
      <c r="C190" s="9"/>
      <c r="D190" s="9"/>
      <c r="E190" s="20"/>
      <c r="F190" s="17"/>
      <c r="G190" s="20"/>
      <c r="H190" s="17" t="s">
        <v>2368</v>
      </c>
      <c r="I190" s="4" t="s">
        <v>2369</v>
      </c>
      <c r="J190" s="20"/>
      <c r="K190" s="18"/>
      <c r="L190" s="65"/>
      <c r="M190" s="9"/>
    </row>
    <row r="191" spans="1:13" ht="15" thickBot="1" x14ac:dyDescent="0.4">
      <c r="A191" s="2"/>
      <c r="B191" s="4"/>
      <c r="C191" s="9"/>
      <c r="D191" s="9"/>
      <c r="E191" s="20"/>
      <c r="F191" s="17"/>
      <c r="G191" s="20"/>
      <c r="H191" s="17" t="s">
        <v>2370</v>
      </c>
      <c r="I191" s="4" t="s">
        <v>2371</v>
      </c>
      <c r="J191" s="20"/>
      <c r="K191" s="18"/>
      <c r="L191" s="65"/>
      <c r="M191" s="9"/>
    </row>
    <row r="192" spans="1:13" ht="15" thickBot="1" x14ac:dyDescent="0.4">
      <c r="A192" s="2"/>
      <c r="B192" s="4"/>
      <c r="C192" s="9"/>
      <c r="D192" s="9"/>
      <c r="E192" s="20"/>
      <c r="F192" s="17"/>
      <c r="G192" s="20"/>
      <c r="H192" s="17" t="s">
        <v>2372</v>
      </c>
      <c r="I192" s="4" t="s">
        <v>2373</v>
      </c>
      <c r="J192" s="20"/>
      <c r="K192" s="18"/>
      <c r="L192" s="65"/>
      <c r="M192" s="9"/>
    </row>
    <row r="193" spans="1:13" ht="15" thickBot="1" x14ac:dyDescent="0.4">
      <c r="A193" s="2"/>
      <c r="B193" s="4"/>
      <c r="C193" s="9"/>
      <c r="D193" s="9"/>
      <c r="E193" s="20"/>
      <c r="F193" s="17"/>
      <c r="G193" s="20"/>
      <c r="H193" s="17" t="s">
        <v>2374</v>
      </c>
      <c r="I193" s="4" t="s">
        <v>2375</v>
      </c>
      <c r="J193" s="20"/>
      <c r="K193" s="18"/>
      <c r="L193" s="65"/>
      <c r="M193" s="9"/>
    </row>
    <row r="194" spans="1:13" ht="15" thickBot="1" x14ac:dyDescent="0.4">
      <c r="A194" s="2"/>
      <c r="B194" s="4"/>
      <c r="C194" s="9"/>
      <c r="D194" s="9"/>
      <c r="E194" s="20"/>
      <c r="F194" s="17"/>
      <c r="G194" s="20"/>
      <c r="H194" s="17" t="s">
        <v>2376</v>
      </c>
      <c r="I194" s="4" t="s">
        <v>2377</v>
      </c>
      <c r="J194" s="20"/>
      <c r="K194" s="18"/>
      <c r="L194" s="65"/>
      <c r="M194" s="9"/>
    </row>
    <row r="195" spans="1:13" ht="15" thickBot="1" x14ac:dyDescent="0.4">
      <c r="A195" s="2"/>
      <c r="B195" s="4"/>
      <c r="C195" s="9"/>
      <c r="D195" s="9"/>
      <c r="E195" s="20"/>
      <c r="F195" s="17"/>
      <c r="G195" s="20"/>
      <c r="H195" s="17" t="s">
        <v>2378</v>
      </c>
      <c r="I195" s="4" t="s">
        <v>2379</v>
      </c>
      <c r="J195" s="20"/>
      <c r="K195" s="18"/>
      <c r="L195" s="65"/>
      <c r="M195" s="9"/>
    </row>
    <row r="196" spans="1:13" ht="15" thickBot="1" x14ac:dyDescent="0.4">
      <c r="A196" s="2"/>
      <c r="B196" s="4"/>
      <c r="C196" s="9"/>
      <c r="D196" s="9"/>
      <c r="E196" s="20"/>
      <c r="F196" s="17"/>
      <c r="G196" s="20"/>
      <c r="H196" s="17" t="s">
        <v>2380</v>
      </c>
      <c r="I196" s="4" t="s">
        <v>2381</v>
      </c>
      <c r="J196" s="20"/>
      <c r="K196" s="18"/>
      <c r="L196" s="65"/>
      <c r="M196" s="9"/>
    </row>
    <row r="197" spans="1:13" ht="15" thickBot="1" x14ac:dyDescent="0.4">
      <c r="A197" s="2"/>
      <c r="B197" s="4"/>
      <c r="C197" s="9"/>
      <c r="D197" s="9"/>
      <c r="E197" s="20"/>
      <c r="F197" s="17"/>
      <c r="G197" s="20"/>
      <c r="H197" s="17" t="s">
        <v>2382</v>
      </c>
      <c r="I197" s="4" t="s">
        <v>2383</v>
      </c>
      <c r="J197" s="20"/>
      <c r="K197" s="18"/>
      <c r="L197" s="65"/>
      <c r="M197" s="9"/>
    </row>
    <row r="198" spans="1:13" ht="15" thickBot="1" x14ac:dyDescent="0.4">
      <c r="A198" s="2"/>
      <c r="B198" s="4"/>
      <c r="C198" s="9"/>
      <c r="D198" s="9"/>
      <c r="E198" s="20"/>
      <c r="F198" s="17"/>
      <c r="G198" s="20"/>
      <c r="H198" s="17" t="s">
        <v>2384</v>
      </c>
      <c r="I198" s="4" t="s">
        <v>2385</v>
      </c>
      <c r="J198" s="20"/>
      <c r="K198" s="18"/>
      <c r="L198" s="65"/>
      <c r="M198" s="9"/>
    </row>
    <row r="199" spans="1:13" ht="15" thickBot="1" x14ac:dyDescent="0.4">
      <c r="A199" s="2"/>
      <c r="B199" s="4"/>
      <c r="C199" s="9"/>
      <c r="D199" s="9"/>
      <c r="E199" s="20"/>
      <c r="F199" s="17"/>
      <c r="G199" s="20"/>
      <c r="H199" s="17" t="s">
        <v>2386</v>
      </c>
      <c r="I199" s="4" t="s">
        <v>2387</v>
      </c>
      <c r="J199" s="20"/>
      <c r="K199" s="18"/>
      <c r="L199" s="65"/>
      <c r="M199" s="9"/>
    </row>
    <row r="200" spans="1:13" ht="15" thickBot="1" x14ac:dyDescent="0.4">
      <c r="A200" s="2"/>
      <c r="B200" s="4"/>
      <c r="C200" s="9"/>
      <c r="D200" s="9"/>
      <c r="E200" s="20"/>
      <c r="F200" s="17"/>
      <c r="G200" s="20"/>
      <c r="H200" s="17" t="s">
        <v>2388</v>
      </c>
      <c r="I200" s="4" t="s">
        <v>2389</v>
      </c>
      <c r="J200" s="20"/>
      <c r="K200" s="18"/>
      <c r="L200" s="65"/>
      <c r="M200" s="9"/>
    </row>
    <row r="201" spans="1:13" ht="15" thickBot="1" x14ac:dyDescent="0.4">
      <c r="A201" s="2"/>
      <c r="B201" s="4"/>
      <c r="C201" s="9"/>
      <c r="D201" s="9"/>
      <c r="E201" s="20"/>
      <c r="F201" s="17"/>
      <c r="G201" s="20"/>
      <c r="H201" s="17" t="s">
        <v>2390</v>
      </c>
      <c r="I201" s="4" t="s">
        <v>2391</v>
      </c>
      <c r="J201" s="20"/>
      <c r="K201" s="18"/>
      <c r="L201" s="65"/>
      <c r="M201" s="9"/>
    </row>
    <row r="202" spans="1:13" ht="15" thickBot="1" x14ac:dyDescent="0.4">
      <c r="A202" s="2"/>
      <c r="B202" s="4"/>
      <c r="C202" s="9"/>
      <c r="D202" s="9"/>
      <c r="E202" s="20"/>
      <c r="F202" s="17"/>
      <c r="G202" s="20"/>
      <c r="H202" s="17" t="s">
        <v>2392</v>
      </c>
      <c r="I202" s="4" t="s">
        <v>2393</v>
      </c>
      <c r="J202" s="20"/>
      <c r="K202" s="18"/>
      <c r="L202" s="65"/>
      <c r="M202" s="9"/>
    </row>
    <row r="203" spans="1:13" ht="15" thickBot="1" x14ac:dyDescent="0.4">
      <c r="A203" s="2"/>
      <c r="B203" s="4"/>
      <c r="C203" s="9"/>
      <c r="D203" s="9"/>
      <c r="E203" s="20"/>
      <c r="F203" s="17"/>
      <c r="G203" s="20"/>
      <c r="H203" s="17" t="s">
        <v>2394</v>
      </c>
      <c r="I203" s="4" t="s">
        <v>2395</v>
      </c>
      <c r="J203" s="20"/>
      <c r="K203" s="18"/>
      <c r="L203" s="65"/>
      <c r="M203" s="9"/>
    </row>
    <row r="204" spans="1:13" ht="15" thickBot="1" x14ac:dyDescent="0.4">
      <c r="A204" s="2"/>
      <c r="B204" s="4"/>
      <c r="C204" s="9"/>
      <c r="D204" s="9"/>
      <c r="E204" s="20"/>
      <c r="F204" s="17"/>
      <c r="G204" s="20"/>
      <c r="H204" s="17" t="s">
        <v>2396</v>
      </c>
      <c r="I204" s="4" t="s">
        <v>2397</v>
      </c>
      <c r="J204" s="20"/>
      <c r="K204" s="18"/>
      <c r="L204" s="65"/>
      <c r="M204" s="9"/>
    </row>
    <row r="205" spans="1:13" ht="15" thickBot="1" x14ac:dyDescent="0.4">
      <c r="A205" s="2"/>
      <c r="B205" s="4"/>
      <c r="C205" s="9"/>
      <c r="D205" s="9"/>
      <c r="E205" s="20"/>
      <c r="F205" s="17"/>
      <c r="G205" s="20"/>
      <c r="H205" s="17" t="s">
        <v>2398</v>
      </c>
      <c r="I205" s="4" t="s">
        <v>2399</v>
      </c>
      <c r="J205" s="20"/>
      <c r="K205" s="18"/>
      <c r="L205" s="65"/>
      <c r="M205" s="9"/>
    </row>
    <row r="206" spans="1:13" ht="15" thickBot="1" x14ac:dyDescent="0.4">
      <c r="A206" s="2"/>
      <c r="B206" s="4"/>
      <c r="C206" s="9"/>
      <c r="D206" s="9"/>
      <c r="E206" s="20"/>
      <c r="F206" s="17"/>
      <c r="G206" s="20"/>
      <c r="H206" s="17" t="s">
        <v>2400</v>
      </c>
      <c r="I206" s="4" t="s">
        <v>2401</v>
      </c>
      <c r="J206" s="20"/>
      <c r="K206" s="18"/>
      <c r="L206" s="65"/>
      <c r="M206" s="9"/>
    </row>
    <row r="207" spans="1:13" ht="15" thickBot="1" x14ac:dyDescent="0.4">
      <c r="A207" s="2"/>
      <c r="B207" s="4"/>
      <c r="C207" s="9"/>
      <c r="D207" s="9"/>
      <c r="E207" s="20"/>
      <c r="F207" s="17"/>
      <c r="G207" s="20"/>
      <c r="H207" s="17" t="s">
        <v>2402</v>
      </c>
      <c r="I207" s="4" t="s">
        <v>2403</v>
      </c>
      <c r="J207" s="20"/>
      <c r="K207" s="18"/>
      <c r="L207" s="65"/>
      <c r="M207" s="9"/>
    </row>
    <row r="208" spans="1:13" ht="15" thickBot="1" x14ac:dyDescent="0.4">
      <c r="A208" s="2"/>
      <c r="B208" s="4"/>
      <c r="C208" s="9"/>
      <c r="D208" s="9"/>
      <c r="E208" s="20"/>
      <c r="F208" s="17"/>
      <c r="G208" s="20"/>
      <c r="H208" s="17" t="s">
        <v>2404</v>
      </c>
      <c r="I208" s="4" t="s">
        <v>2405</v>
      </c>
      <c r="J208" s="20"/>
      <c r="K208" s="18"/>
      <c r="L208" s="65"/>
      <c r="M208" s="9"/>
    </row>
    <row r="209" spans="1:13" ht="15" thickBot="1" x14ac:dyDescent="0.4">
      <c r="A209" s="2"/>
      <c r="B209" s="4"/>
      <c r="C209" s="9"/>
      <c r="D209" s="9"/>
      <c r="E209" s="20"/>
      <c r="F209" s="17"/>
      <c r="G209" s="20"/>
      <c r="H209" s="17" t="s">
        <v>2406</v>
      </c>
      <c r="I209" s="4" t="s">
        <v>2407</v>
      </c>
      <c r="J209" s="20"/>
      <c r="K209" s="18"/>
      <c r="L209" s="65"/>
      <c r="M209" s="9"/>
    </row>
    <row r="210" spans="1:13" ht="15" thickBot="1" x14ac:dyDescent="0.4">
      <c r="A210" s="2"/>
      <c r="B210" s="4"/>
      <c r="C210" s="9"/>
      <c r="D210" s="9"/>
      <c r="E210" s="20"/>
      <c r="F210" s="17"/>
      <c r="G210" s="20"/>
      <c r="H210" s="17" t="s">
        <v>2408</v>
      </c>
      <c r="I210" s="4" t="s">
        <v>2409</v>
      </c>
      <c r="J210" s="20"/>
      <c r="K210" s="18"/>
      <c r="L210" s="65"/>
      <c r="M210" s="9"/>
    </row>
    <row r="211" spans="1:13" ht="15" thickBot="1" x14ac:dyDescent="0.4">
      <c r="A211" s="2"/>
      <c r="B211" s="4"/>
      <c r="C211" s="9"/>
      <c r="D211" s="9"/>
      <c r="E211" s="20"/>
      <c r="F211" s="17"/>
      <c r="G211" s="20"/>
      <c r="H211" s="17" t="s">
        <v>2410</v>
      </c>
      <c r="I211" s="4" t="s">
        <v>2411</v>
      </c>
      <c r="J211" s="20"/>
      <c r="K211" s="18"/>
      <c r="L211" s="65"/>
      <c r="M211" s="9"/>
    </row>
    <row r="212" spans="1:13" ht="15" thickBot="1" x14ac:dyDescent="0.4">
      <c r="A212" s="2"/>
      <c r="B212" s="4"/>
      <c r="C212" s="9"/>
      <c r="D212" s="9"/>
      <c r="E212" s="20"/>
      <c r="F212" s="17"/>
      <c r="G212" s="20"/>
      <c r="H212" s="17" t="s">
        <v>2412</v>
      </c>
      <c r="I212" s="4" t="s">
        <v>2413</v>
      </c>
      <c r="J212" s="20"/>
      <c r="K212" s="18"/>
      <c r="L212" s="65"/>
      <c r="M212" s="9"/>
    </row>
    <row r="213" spans="1:13" ht="15" thickBot="1" x14ac:dyDescent="0.4">
      <c r="A213" s="2"/>
      <c r="B213" s="4"/>
      <c r="C213" s="9"/>
      <c r="D213" s="9"/>
      <c r="E213" s="20"/>
      <c r="F213" s="17"/>
      <c r="G213" s="20"/>
      <c r="H213" s="17" t="s">
        <v>2414</v>
      </c>
      <c r="I213" s="4" t="s">
        <v>2415</v>
      </c>
      <c r="J213" s="20"/>
      <c r="K213" s="18"/>
      <c r="L213" s="65"/>
      <c r="M213" s="9"/>
    </row>
    <row r="214" spans="1:13" ht="15" thickBot="1" x14ac:dyDescent="0.4">
      <c r="A214" s="2"/>
      <c r="B214" s="4"/>
      <c r="C214" s="9"/>
      <c r="D214" s="9"/>
      <c r="E214" s="20"/>
      <c r="F214" s="17"/>
      <c r="G214" s="20"/>
      <c r="H214" s="17" t="s">
        <v>2416</v>
      </c>
      <c r="I214" s="4" t="s">
        <v>2417</v>
      </c>
      <c r="J214" s="20"/>
      <c r="K214" s="18"/>
      <c r="L214" s="65"/>
      <c r="M214" s="9"/>
    </row>
    <row r="215" spans="1:13" ht="15" thickBot="1" x14ac:dyDescent="0.4">
      <c r="A215" s="2"/>
      <c r="B215" s="4"/>
      <c r="C215" s="9"/>
      <c r="D215" s="9"/>
      <c r="E215" s="20"/>
      <c r="F215" s="17"/>
      <c r="G215" s="20"/>
      <c r="H215" s="17" t="s">
        <v>2418</v>
      </c>
      <c r="I215" s="4" t="s">
        <v>2419</v>
      </c>
      <c r="J215" s="20"/>
      <c r="K215" s="18"/>
      <c r="L215" s="65"/>
      <c r="M215" s="9"/>
    </row>
    <row r="216" spans="1:13" ht="15" thickBot="1" x14ac:dyDescent="0.4">
      <c r="A216" s="2"/>
      <c r="B216" s="4"/>
      <c r="C216" s="9"/>
      <c r="D216" s="9"/>
      <c r="E216" s="20"/>
      <c r="F216" s="17"/>
      <c r="G216" s="20"/>
      <c r="H216" s="17" t="s">
        <v>2420</v>
      </c>
      <c r="I216" s="4" t="s">
        <v>2421</v>
      </c>
      <c r="J216" s="20"/>
      <c r="K216" s="18"/>
      <c r="L216" s="65"/>
      <c r="M216" s="9"/>
    </row>
    <row r="217" spans="1:13" ht="15" thickBot="1" x14ac:dyDescent="0.4">
      <c r="A217" s="2"/>
      <c r="B217" s="4"/>
      <c r="C217" s="9"/>
      <c r="D217" s="9"/>
      <c r="E217" s="20"/>
      <c r="F217" s="17"/>
      <c r="G217" s="20"/>
      <c r="H217" s="17" t="s">
        <v>2422</v>
      </c>
      <c r="I217" s="4" t="s">
        <v>2423</v>
      </c>
      <c r="J217" s="20"/>
      <c r="K217" s="18"/>
      <c r="L217" s="65"/>
      <c r="M217" s="9"/>
    </row>
    <row r="218" spans="1:13" ht="15" thickBot="1" x14ac:dyDescent="0.4">
      <c r="A218" s="2"/>
      <c r="B218" s="4"/>
      <c r="C218" s="9"/>
      <c r="D218" s="9"/>
      <c r="E218" s="20"/>
      <c r="F218" s="17"/>
      <c r="G218" s="20"/>
      <c r="H218" s="17" t="s">
        <v>2424</v>
      </c>
      <c r="I218" s="4" t="s">
        <v>2425</v>
      </c>
      <c r="J218" s="20"/>
      <c r="K218" s="18"/>
      <c r="L218" s="65"/>
      <c r="M218" s="9"/>
    </row>
    <row r="219" spans="1:13" ht="15" thickBot="1" x14ac:dyDescent="0.4">
      <c r="A219" s="2"/>
      <c r="B219" s="4"/>
      <c r="C219" s="9"/>
      <c r="D219" s="9"/>
      <c r="E219" s="20"/>
      <c r="F219" s="17"/>
      <c r="G219" s="20"/>
      <c r="H219" s="17" t="s">
        <v>2426</v>
      </c>
      <c r="I219" s="4" t="s">
        <v>2427</v>
      </c>
      <c r="J219" s="20"/>
      <c r="K219" s="18"/>
      <c r="L219" s="65"/>
      <c r="M219" s="9"/>
    </row>
    <row r="220" spans="1:13" ht="15" thickBot="1" x14ac:dyDescent="0.4">
      <c r="A220" s="2"/>
      <c r="B220" s="4"/>
      <c r="C220" s="9"/>
      <c r="D220" s="9"/>
      <c r="E220" s="20"/>
      <c r="F220" s="17"/>
      <c r="G220" s="20"/>
      <c r="H220" s="17" t="s">
        <v>2428</v>
      </c>
      <c r="I220" s="20" t="s">
        <v>2429</v>
      </c>
      <c r="J220" s="20"/>
      <c r="K220" s="18"/>
      <c r="L220" s="65"/>
      <c r="M220" s="9"/>
    </row>
    <row r="221" spans="1:13" ht="15" thickBot="1" x14ac:dyDescent="0.4">
      <c r="A221" s="2"/>
      <c r="B221" s="4"/>
      <c r="C221" s="9"/>
      <c r="D221" s="9"/>
      <c r="E221" s="20"/>
      <c r="F221" s="17" t="s">
        <v>2430</v>
      </c>
      <c r="G221" s="20" t="s">
        <v>2431</v>
      </c>
      <c r="H221" s="17" t="s">
        <v>20</v>
      </c>
      <c r="I221" s="4"/>
      <c r="J221" s="20"/>
      <c r="K221" s="18"/>
      <c r="L221" s="65"/>
      <c r="M221" s="9"/>
    </row>
    <row r="222" spans="1:13" ht="15" thickBot="1" x14ac:dyDescent="0.4">
      <c r="A222" s="2"/>
      <c r="B222" s="4"/>
      <c r="C222" s="9"/>
      <c r="D222" s="9"/>
      <c r="E222" s="20"/>
      <c r="F222" s="17" t="s">
        <v>2432</v>
      </c>
      <c r="G222" s="20" t="s">
        <v>2433</v>
      </c>
      <c r="H222" s="17"/>
      <c r="I222" s="4"/>
      <c r="J222" s="20"/>
      <c r="K222" s="18"/>
      <c r="L222" s="65"/>
      <c r="M222" s="9"/>
    </row>
    <row r="223" spans="1:13" ht="15" thickBot="1" x14ac:dyDescent="0.4">
      <c r="A223" s="2"/>
      <c r="B223" s="4"/>
      <c r="C223" s="9"/>
      <c r="D223" s="9"/>
      <c r="E223" s="20"/>
      <c r="F223" s="17"/>
      <c r="G223" s="20"/>
      <c r="H223" s="17" t="s">
        <v>96</v>
      </c>
      <c r="I223" s="4" t="s">
        <v>405</v>
      </c>
      <c r="J223" s="20"/>
      <c r="K223" s="18"/>
      <c r="L223" s="65"/>
      <c r="M223" s="9"/>
    </row>
    <row r="224" spans="1:13" ht="15" thickBot="1" x14ac:dyDescent="0.4">
      <c r="A224" s="2"/>
      <c r="B224" s="4"/>
      <c r="C224" s="9"/>
      <c r="D224" s="9"/>
      <c r="E224" s="20"/>
      <c r="F224" s="17"/>
      <c r="G224" s="20"/>
      <c r="H224" s="17" t="s">
        <v>2434</v>
      </c>
      <c r="I224" s="4" t="s">
        <v>99</v>
      </c>
      <c r="J224" s="20"/>
      <c r="K224" s="18"/>
      <c r="L224" s="65"/>
      <c r="M224" s="9"/>
    </row>
    <row r="225" spans="1:13" ht="15" thickBot="1" x14ac:dyDescent="0.4">
      <c r="A225" s="2"/>
      <c r="B225" s="4"/>
      <c r="C225" s="9"/>
      <c r="D225" s="9"/>
      <c r="E225" s="20"/>
      <c r="F225" s="17"/>
      <c r="G225" s="20"/>
      <c r="H225" s="17" t="s">
        <v>2435</v>
      </c>
      <c r="I225" s="4" t="s">
        <v>104</v>
      </c>
      <c r="J225" s="20"/>
      <c r="K225" s="18"/>
      <c r="L225" s="65"/>
      <c r="M225" s="9"/>
    </row>
    <row r="226" spans="1:13" ht="15" thickBot="1" x14ac:dyDescent="0.4">
      <c r="A226" s="2"/>
      <c r="B226" s="4"/>
      <c r="C226" s="9"/>
      <c r="D226" s="9"/>
      <c r="E226" s="20"/>
      <c r="F226" s="17" t="s">
        <v>2436</v>
      </c>
      <c r="G226" s="20" t="s">
        <v>2437</v>
      </c>
      <c r="H226" s="17" t="s">
        <v>20</v>
      </c>
      <c r="I226" s="4"/>
      <c r="J226" s="20"/>
      <c r="K226" s="18"/>
      <c r="L226" s="65"/>
      <c r="M226" s="9"/>
    </row>
    <row r="227" spans="1:13" ht="21.5" thickBot="1" x14ac:dyDescent="0.4">
      <c r="A227" s="2"/>
      <c r="B227" s="4"/>
      <c r="C227" s="9"/>
      <c r="D227" s="9"/>
      <c r="E227" s="20"/>
      <c r="F227" s="17" t="s">
        <v>2438</v>
      </c>
      <c r="G227" s="20" t="s">
        <v>2439</v>
      </c>
      <c r="H227" s="20"/>
      <c r="I227" s="4"/>
      <c r="J227" s="20"/>
      <c r="K227" s="18"/>
      <c r="L227" s="65"/>
      <c r="M227" s="9"/>
    </row>
    <row r="228" spans="1:13" ht="15" thickBot="1" x14ac:dyDescent="0.4">
      <c r="A228" s="2"/>
      <c r="B228" s="4"/>
      <c r="C228" s="9"/>
      <c r="D228" s="9"/>
      <c r="E228" s="20"/>
      <c r="F228" s="17"/>
      <c r="G228" s="20"/>
      <c r="H228" s="17" t="s">
        <v>96</v>
      </c>
      <c r="I228" s="4" t="s">
        <v>73</v>
      </c>
      <c r="J228" s="20"/>
      <c r="K228" s="18"/>
      <c r="L228" s="65"/>
      <c r="M228" s="9"/>
    </row>
    <row r="229" spans="1:13" ht="15" thickBot="1" x14ac:dyDescent="0.4">
      <c r="A229" s="2"/>
      <c r="B229" s="4"/>
      <c r="C229" s="9"/>
      <c r="D229" s="9"/>
      <c r="E229" s="20"/>
      <c r="F229" s="17"/>
      <c r="G229" s="20"/>
      <c r="H229" s="17" t="s">
        <v>71</v>
      </c>
      <c r="I229" s="4" t="s">
        <v>74</v>
      </c>
      <c r="J229" s="20"/>
      <c r="K229" s="18"/>
      <c r="L229" s="65"/>
      <c r="M229" s="9"/>
    </row>
    <row r="230" spans="1:13" ht="15" thickBot="1" x14ac:dyDescent="0.4">
      <c r="A230" s="2"/>
      <c r="B230" s="4"/>
      <c r="C230" s="9"/>
      <c r="D230" s="9"/>
      <c r="E230" s="20"/>
      <c r="F230" s="17"/>
      <c r="G230" s="20"/>
      <c r="H230" s="17" t="s">
        <v>72</v>
      </c>
      <c r="I230" s="4" t="s">
        <v>75</v>
      </c>
      <c r="J230" s="20"/>
      <c r="K230" s="18"/>
      <c r="L230" s="65"/>
      <c r="M230" s="9"/>
    </row>
    <row r="231" spans="1:13" ht="15" thickBot="1" x14ac:dyDescent="0.4">
      <c r="A231" s="2"/>
      <c r="B231" s="4"/>
      <c r="C231" s="9"/>
      <c r="D231" s="9"/>
      <c r="E231" s="20"/>
      <c r="F231" s="17" t="s">
        <v>2440</v>
      </c>
      <c r="G231" s="20" t="s">
        <v>2441</v>
      </c>
      <c r="H231" s="20"/>
      <c r="I231" s="4"/>
      <c r="J231" s="20"/>
      <c r="K231" s="18"/>
      <c r="L231" s="65"/>
      <c r="M231" s="9"/>
    </row>
    <row r="232" spans="1:13" ht="15" thickBot="1" x14ac:dyDescent="0.4">
      <c r="A232" s="2"/>
      <c r="B232" s="4"/>
      <c r="C232" s="9"/>
      <c r="D232" s="9"/>
      <c r="E232" s="20"/>
      <c r="F232" s="17"/>
      <c r="G232" s="20"/>
      <c r="H232" s="17" t="s">
        <v>96</v>
      </c>
      <c r="I232" s="4" t="s">
        <v>73</v>
      </c>
      <c r="J232" s="20"/>
      <c r="K232" s="18"/>
      <c r="L232" s="65"/>
      <c r="M232" s="9"/>
    </row>
    <row r="233" spans="1:13" ht="15" thickBot="1" x14ac:dyDescent="0.4">
      <c r="A233" s="2"/>
      <c r="B233" s="4"/>
      <c r="C233" s="9"/>
      <c r="D233" s="9"/>
      <c r="E233" s="20"/>
      <c r="F233" s="17"/>
      <c r="G233" s="20"/>
      <c r="H233" s="17" t="s">
        <v>2442</v>
      </c>
      <c r="I233" s="4" t="s">
        <v>99</v>
      </c>
      <c r="J233" s="20"/>
      <c r="K233" s="18"/>
      <c r="L233" s="65"/>
      <c r="M233" s="9"/>
    </row>
    <row r="234" spans="1:13" ht="15" thickBot="1" x14ac:dyDescent="0.4">
      <c r="A234" s="2"/>
      <c r="B234" s="4"/>
      <c r="C234" s="9"/>
      <c r="D234" s="9"/>
      <c r="E234" s="20"/>
      <c r="F234" s="17"/>
      <c r="G234" s="20"/>
      <c r="H234" s="17" t="s">
        <v>2443</v>
      </c>
      <c r="I234" s="4" t="s">
        <v>104</v>
      </c>
      <c r="J234" s="20"/>
      <c r="K234" s="18"/>
      <c r="L234" s="65"/>
      <c r="M234" s="9"/>
    </row>
    <row r="235" spans="1:13" ht="15" thickBot="1" x14ac:dyDescent="0.4">
      <c r="A235" s="2"/>
      <c r="B235" s="4"/>
      <c r="C235" s="9"/>
      <c r="D235" s="9"/>
      <c r="E235" s="20"/>
      <c r="F235" s="17"/>
      <c r="G235" s="20"/>
      <c r="H235" s="17" t="s">
        <v>2444</v>
      </c>
      <c r="I235" s="4" t="s">
        <v>85</v>
      </c>
      <c r="J235" s="20"/>
      <c r="K235" s="18"/>
      <c r="L235" s="65"/>
      <c r="M235" s="9"/>
    </row>
    <row r="236" spans="1:13" ht="15" thickBot="1" x14ac:dyDescent="0.4">
      <c r="A236" s="2"/>
      <c r="B236" s="4"/>
      <c r="C236" s="9"/>
      <c r="D236" s="9"/>
      <c r="E236" s="20"/>
      <c r="F236" s="17"/>
      <c r="G236" s="20"/>
      <c r="H236" s="17" t="s">
        <v>1371</v>
      </c>
      <c r="I236" s="4" t="s">
        <v>87</v>
      </c>
      <c r="J236" s="20"/>
      <c r="K236" s="18"/>
      <c r="L236" s="65"/>
      <c r="M236" s="9"/>
    </row>
    <row r="237" spans="1:13" ht="15" thickBot="1" x14ac:dyDescent="0.4">
      <c r="A237" s="2"/>
      <c r="B237" s="4"/>
      <c r="C237" s="9"/>
      <c r="D237" s="9"/>
      <c r="E237" s="20"/>
      <c r="F237" s="17" t="s">
        <v>2445</v>
      </c>
      <c r="G237" s="20" t="s">
        <v>2446</v>
      </c>
      <c r="H237" s="144"/>
      <c r="I237" s="4"/>
      <c r="J237" s="20"/>
      <c r="K237" s="18"/>
      <c r="L237" s="65"/>
      <c r="M237" s="9"/>
    </row>
    <row r="238" spans="1:13" ht="15" thickBot="1" x14ac:dyDescent="0.4">
      <c r="A238" s="2"/>
      <c r="B238" s="4"/>
      <c r="C238" s="9"/>
      <c r="D238" s="9"/>
      <c r="E238" s="20"/>
      <c r="F238" s="20"/>
      <c r="G238" s="20"/>
      <c r="H238" s="17" t="s">
        <v>496</v>
      </c>
      <c r="I238" s="4" t="s">
        <v>73</v>
      </c>
      <c r="J238" s="20"/>
      <c r="K238" s="18"/>
      <c r="L238" s="65"/>
      <c r="M238" s="9"/>
    </row>
    <row r="239" spans="1:13" ht="15" thickBot="1" x14ac:dyDescent="0.4">
      <c r="A239" s="2"/>
      <c r="B239" s="4"/>
      <c r="C239" s="9"/>
      <c r="D239" s="9"/>
      <c r="E239" s="20"/>
      <c r="F239" s="17"/>
      <c r="G239" s="20"/>
      <c r="H239" s="17" t="s">
        <v>2447</v>
      </c>
      <c r="I239" s="4" t="s">
        <v>99</v>
      </c>
      <c r="J239" s="20"/>
      <c r="K239" s="18"/>
      <c r="L239" s="65"/>
      <c r="M239" s="9"/>
    </row>
    <row r="240" spans="1:13" ht="15" thickBot="1" x14ac:dyDescent="0.4">
      <c r="A240" s="2"/>
      <c r="B240" s="4"/>
      <c r="C240" s="9"/>
      <c r="D240" s="9"/>
      <c r="E240" s="20"/>
      <c r="F240" s="17"/>
      <c r="G240" s="20"/>
      <c r="H240" s="17" t="s">
        <v>2448</v>
      </c>
      <c r="I240" s="20" t="s">
        <v>2449</v>
      </c>
      <c r="J240" s="20"/>
      <c r="K240" s="18"/>
      <c r="L240" s="65"/>
      <c r="M240" s="9"/>
    </row>
    <row r="241" spans="1:13" ht="15" thickBot="1" x14ac:dyDescent="0.4">
      <c r="A241" s="2"/>
      <c r="B241" s="4"/>
      <c r="C241" s="9"/>
      <c r="D241" s="9"/>
      <c r="E241" s="20"/>
      <c r="F241" s="17"/>
      <c r="G241" s="20"/>
      <c r="H241" s="17" t="s">
        <v>2450</v>
      </c>
      <c r="I241" s="20" t="s">
        <v>2451</v>
      </c>
      <c r="J241" s="20"/>
      <c r="K241" s="18"/>
      <c r="L241" s="65"/>
      <c r="M241" s="9"/>
    </row>
    <row r="242" spans="1:13" ht="15" thickBot="1" x14ac:dyDescent="0.4">
      <c r="A242" s="2"/>
      <c r="B242" s="4"/>
      <c r="C242" s="9"/>
      <c r="D242" s="9"/>
      <c r="E242" s="20"/>
      <c r="F242" s="17"/>
      <c r="G242" s="20"/>
      <c r="H242" s="17" t="s">
        <v>2452</v>
      </c>
      <c r="I242" s="20" t="s">
        <v>2453</v>
      </c>
      <c r="J242" s="20"/>
      <c r="K242" s="18"/>
      <c r="L242" s="65"/>
      <c r="M242" s="9"/>
    </row>
    <row r="243" spans="1:13" ht="15" thickBot="1" x14ac:dyDescent="0.4">
      <c r="A243" s="2"/>
      <c r="B243" s="4"/>
      <c r="C243" s="9"/>
      <c r="D243" s="9"/>
      <c r="E243" s="20"/>
      <c r="F243" s="17"/>
      <c r="G243" s="20"/>
      <c r="H243" s="17"/>
      <c r="I243" s="20"/>
      <c r="J243" s="20"/>
      <c r="K243" s="18"/>
      <c r="L243" s="65"/>
      <c r="M243" s="9"/>
    </row>
    <row r="244" spans="1:13" ht="15" thickBot="1" x14ac:dyDescent="0.4">
      <c r="A244" s="2"/>
      <c r="B244" s="4"/>
      <c r="C244" s="9"/>
      <c r="D244" s="9"/>
      <c r="E244" s="20"/>
      <c r="F244" s="17"/>
      <c r="G244" s="20"/>
      <c r="H244" s="17"/>
      <c r="I244" s="20"/>
      <c r="J244" s="20"/>
      <c r="K244" s="18"/>
      <c r="L244" s="65"/>
      <c r="M244" s="9"/>
    </row>
    <row r="245" spans="1:13" ht="21.5" thickBot="1" x14ac:dyDescent="0.4">
      <c r="A245" s="2"/>
      <c r="B245" s="4"/>
      <c r="C245" s="9"/>
      <c r="D245" s="9" t="s">
        <v>2454</v>
      </c>
      <c r="E245" s="16" t="s">
        <v>2455</v>
      </c>
      <c r="F245" s="131"/>
      <c r="G245" s="130"/>
      <c r="H245" s="131"/>
      <c r="I245" s="130"/>
      <c r="J245" s="130"/>
      <c r="K245" s="134"/>
      <c r="L245" s="22"/>
      <c r="M245" s="125"/>
    </row>
    <row r="246" spans="1:13" ht="15" thickBot="1" x14ac:dyDescent="0.4">
      <c r="A246" s="2"/>
      <c r="B246" s="4"/>
      <c r="C246" s="9"/>
      <c r="D246" s="9"/>
      <c r="E246" s="20"/>
      <c r="F246" s="17" t="s">
        <v>63</v>
      </c>
      <c r="G246" s="20" t="s">
        <v>64</v>
      </c>
      <c r="H246" s="20" t="s">
        <v>20</v>
      </c>
      <c r="I246" s="4"/>
      <c r="J246" s="20"/>
      <c r="K246" s="18"/>
      <c r="L246" s="65"/>
      <c r="M246" s="9"/>
    </row>
    <row r="247" spans="1:13" ht="21.5" thickBot="1" x14ac:dyDescent="0.4">
      <c r="A247" s="2"/>
      <c r="B247" s="4"/>
      <c r="C247" s="9"/>
      <c r="D247" s="9"/>
      <c r="E247" s="20"/>
      <c r="F247" s="17" t="s">
        <v>66</v>
      </c>
      <c r="G247" s="20" t="s">
        <v>67</v>
      </c>
      <c r="H247" s="18" t="s">
        <v>57</v>
      </c>
      <c r="I247" s="4"/>
      <c r="J247" s="20"/>
      <c r="K247" s="18"/>
      <c r="L247" s="65"/>
      <c r="M247" s="9"/>
    </row>
    <row r="248" spans="1:13" ht="15" thickBot="1" x14ac:dyDescent="0.4">
      <c r="A248" s="2"/>
      <c r="B248" s="4"/>
      <c r="C248" s="9"/>
      <c r="D248" s="9"/>
      <c r="E248" s="20"/>
      <c r="F248" s="126" t="s">
        <v>2456</v>
      </c>
      <c r="G248" s="16" t="s">
        <v>2457</v>
      </c>
      <c r="H248" s="17"/>
      <c r="I248" s="4"/>
      <c r="J248" s="20"/>
      <c r="K248" s="18"/>
      <c r="L248" s="65"/>
      <c r="M248" s="9"/>
    </row>
    <row r="249" spans="1:13" ht="15" thickBot="1" x14ac:dyDescent="0.4">
      <c r="A249" s="2"/>
      <c r="B249" s="4"/>
      <c r="C249" s="9"/>
      <c r="D249" s="9"/>
      <c r="E249" s="20"/>
      <c r="F249" s="17"/>
      <c r="G249" s="20"/>
      <c r="H249" s="126" t="s">
        <v>96</v>
      </c>
      <c r="I249" s="16" t="s">
        <v>405</v>
      </c>
      <c r="J249" s="20"/>
      <c r="K249" s="18"/>
      <c r="L249" s="65"/>
      <c r="M249" s="9"/>
    </row>
    <row r="250" spans="1:13" ht="21.5" thickBot="1" x14ac:dyDescent="0.4">
      <c r="A250" s="2"/>
      <c r="B250" s="4"/>
      <c r="C250" s="9"/>
      <c r="D250" s="9"/>
      <c r="E250" s="20"/>
      <c r="F250" s="17"/>
      <c r="G250" s="20"/>
      <c r="H250" s="9" t="s">
        <v>2458</v>
      </c>
      <c r="I250" s="4" t="s">
        <v>2459</v>
      </c>
      <c r="J250" s="20"/>
      <c r="K250" s="18"/>
      <c r="L250" s="65"/>
      <c r="M250" s="9"/>
    </row>
    <row r="251" spans="1:13" x14ac:dyDescent="0.35">
      <c r="A251" s="40"/>
      <c r="B251" s="40"/>
      <c r="C251" s="38"/>
      <c r="D251" s="38"/>
      <c r="E251" s="55"/>
      <c r="F251" s="42"/>
      <c r="G251" s="55"/>
      <c r="H251" s="38" t="s">
        <v>2460</v>
      </c>
      <c r="I251" s="40" t="s">
        <v>2461</v>
      </c>
      <c r="J251" s="55"/>
      <c r="K251" s="44"/>
      <c r="L251" s="91"/>
      <c r="M251" s="38"/>
    </row>
    <row r="252" spans="1:13" ht="15" thickBot="1" x14ac:dyDescent="0.4">
      <c r="A252" s="41"/>
      <c r="B252" s="41"/>
      <c r="C252" s="39"/>
      <c r="D252" s="39"/>
      <c r="E252" s="57"/>
      <c r="F252" s="43"/>
      <c r="G252" s="57"/>
      <c r="H252" s="39"/>
      <c r="I252" s="41"/>
      <c r="J252" s="57"/>
      <c r="K252" s="45"/>
      <c r="L252" s="92"/>
      <c r="M252" s="39"/>
    </row>
    <row r="253" spans="1:13" ht="21.5" thickBot="1" x14ac:dyDescent="0.4">
      <c r="A253" s="2"/>
      <c r="B253" s="4"/>
      <c r="C253" s="9"/>
      <c r="D253" s="9"/>
      <c r="E253" s="20"/>
      <c r="F253" s="17"/>
      <c r="G253" s="20"/>
      <c r="H253" s="9" t="s">
        <v>2462</v>
      </c>
      <c r="I253" s="4" t="s">
        <v>2463</v>
      </c>
      <c r="J253" s="20"/>
      <c r="K253" s="18"/>
      <c r="L253" s="65"/>
      <c r="M253" s="9"/>
    </row>
    <row r="254" spans="1:13" ht="42.5" thickBot="1" x14ac:dyDescent="0.4">
      <c r="A254" s="2"/>
      <c r="B254" s="4"/>
      <c r="C254" s="9"/>
      <c r="D254" s="9"/>
      <c r="E254" s="20"/>
      <c r="F254" s="17"/>
      <c r="G254" s="20"/>
      <c r="H254" s="9" t="s">
        <v>2464</v>
      </c>
      <c r="I254" s="4" t="s">
        <v>2465</v>
      </c>
      <c r="J254" s="20"/>
      <c r="K254" s="18"/>
      <c r="L254" s="65"/>
      <c r="M254" s="9"/>
    </row>
    <row r="255" spans="1:13" ht="32" thickBot="1" x14ac:dyDescent="0.4">
      <c r="A255" s="2"/>
      <c r="B255" s="4"/>
      <c r="C255" s="9"/>
      <c r="D255" s="9"/>
      <c r="E255" s="20"/>
      <c r="F255" s="17"/>
      <c r="G255" s="20"/>
      <c r="H255" s="9" t="s">
        <v>2466</v>
      </c>
      <c r="I255" s="4" t="s">
        <v>2467</v>
      </c>
      <c r="J255" s="20"/>
      <c r="K255" s="18"/>
      <c r="L255" s="65"/>
      <c r="M255" s="9"/>
    </row>
    <row r="256" spans="1:13" ht="21.5" thickBot="1" x14ac:dyDescent="0.4">
      <c r="A256" s="2"/>
      <c r="B256" s="4"/>
      <c r="C256" s="9"/>
      <c r="D256" s="9"/>
      <c r="E256" s="20"/>
      <c r="F256" s="17"/>
      <c r="G256" s="20"/>
      <c r="H256" s="9" t="s">
        <v>2468</v>
      </c>
      <c r="I256" s="4" t="s">
        <v>2469</v>
      </c>
      <c r="J256" s="20"/>
      <c r="K256" s="18"/>
      <c r="L256" s="65"/>
      <c r="M256" s="9"/>
    </row>
    <row r="257" spans="1:13" ht="21.5" thickBot="1" x14ac:dyDescent="0.4">
      <c r="A257" s="2"/>
      <c r="B257" s="4"/>
      <c r="C257" s="9"/>
      <c r="D257" s="9"/>
      <c r="E257" s="20"/>
      <c r="F257" s="17"/>
      <c r="G257" s="20"/>
      <c r="H257" s="9" t="s">
        <v>2470</v>
      </c>
      <c r="I257" s="4" t="s">
        <v>2471</v>
      </c>
      <c r="J257" s="20"/>
      <c r="K257" s="18"/>
      <c r="L257" s="65"/>
      <c r="M257" s="9"/>
    </row>
    <row r="258" spans="1:13" ht="21.5" thickBot="1" x14ac:dyDescent="0.4">
      <c r="A258" s="2"/>
      <c r="B258" s="4"/>
      <c r="C258" s="9"/>
      <c r="D258" s="9"/>
      <c r="E258" s="20"/>
      <c r="F258" s="17"/>
      <c r="G258" s="20"/>
      <c r="H258" s="9" t="s">
        <v>2472</v>
      </c>
      <c r="I258" s="4" t="s">
        <v>2473</v>
      </c>
      <c r="J258" s="20"/>
      <c r="K258" s="18"/>
      <c r="L258" s="65"/>
      <c r="M258" s="9"/>
    </row>
    <row r="259" spans="1:13" ht="21.5" thickBot="1" x14ac:dyDescent="0.4">
      <c r="A259" s="2"/>
      <c r="B259" s="4"/>
      <c r="C259" s="9"/>
      <c r="D259" s="9"/>
      <c r="E259" s="20"/>
      <c r="F259" s="17"/>
      <c r="G259" s="20"/>
      <c r="H259" s="9" t="s">
        <v>2474</v>
      </c>
      <c r="I259" s="4" t="s">
        <v>2475</v>
      </c>
      <c r="J259" s="20"/>
      <c r="K259" s="18"/>
      <c r="L259" s="65"/>
      <c r="M259" s="9"/>
    </row>
    <row r="260" spans="1:13" x14ac:dyDescent="0.35">
      <c r="A260" s="40"/>
      <c r="B260" s="40"/>
      <c r="C260" s="38"/>
      <c r="D260" s="38"/>
      <c r="E260" s="55"/>
      <c r="F260" s="42"/>
      <c r="G260" s="55"/>
      <c r="H260" s="8" t="s">
        <v>2476</v>
      </c>
      <c r="I260" s="40" t="s">
        <v>2478</v>
      </c>
      <c r="J260" s="55"/>
      <c r="K260" s="44"/>
      <c r="L260" s="91"/>
      <c r="M260" s="38"/>
    </row>
    <row r="261" spans="1:13" ht="15" thickBot="1" x14ac:dyDescent="0.4">
      <c r="A261" s="41"/>
      <c r="B261" s="41"/>
      <c r="C261" s="39"/>
      <c r="D261" s="39"/>
      <c r="E261" s="57"/>
      <c r="F261" s="43"/>
      <c r="G261" s="57"/>
      <c r="H261" s="126" t="s">
        <v>2477</v>
      </c>
      <c r="I261" s="41"/>
      <c r="J261" s="57"/>
      <c r="K261" s="45"/>
      <c r="L261" s="92"/>
      <c r="M261" s="39"/>
    </row>
    <row r="262" spans="1:13" x14ac:dyDescent="0.35">
      <c r="A262" s="40"/>
      <c r="B262" s="40"/>
      <c r="C262" s="38"/>
      <c r="D262" s="38"/>
      <c r="E262" s="55"/>
      <c r="F262" s="42"/>
      <c r="G262" s="55"/>
      <c r="H262" s="38" t="s">
        <v>2479</v>
      </c>
      <c r="I262" s="40" t="s">
        <v>2480</v>
      </c>
      <c r="J262" s="55"/>
      <c r="K262" s="44"/>
      <c r="L262" s="91"/>
      <c r="M262" s="38"/>
    </row>
    <row r="263" spans="1:13" ht="15" thickBot="1" x14ac:dyDescent="0.4">
      <c r="A263" s="41"/>
      <c r="B263" s="41"/>
      <c r="C263" s="39"/>
      <c r="D263" s="39"/>
      <c r="E263" s="57"/>
      <c r="F263" s="43"/>
      <c r="G263" s="57"/>
      <c r="H263" s="39"/>
      <c r="I263" s="41"/>
      <c r="J263" s="57"/>
      <c r="K263" s="45"/>
      <c r="L263" s="92"/>
      <c r="M263" s="39"/>
    </row>
    <row r="264" spans="1:13" ht="32" thickBot="1" x14ac:dyDescent="0.4">
      <c r="A264" s="2"/>
      <c r="B264" s="4"/>
      <c r="C264" s="9"/>
      <c r="D264" s="9"/>
      <c r="E264" s="20"/>
      <c r="F264" s="17"/>
      <c r="G264" s="20"/>
      <c r="H264" s="9" t="s">
        <v>2481</v>
      </c>
      <c r="I264" s="4" t="s">
        <v>2482</v>
      </c>
      <c r="J264" s="20"/>
      <c r="K264" s="18"/>
      <c r="L264" s="65"/>
      <c r="M264" s="9"/>
    </row>
    <row r="265" spans="1:13" ht="21.5" thickBot="1" x14ac:dyDescent="0.4">
      <c r="A265" s="2"/>
      <c r="B265" s="4"/>
      <c r="C265" s="9"/>
      <c r="D265" s="9"/>
      <c r="E265" s="20"/>
      <c r="F265" s="17"/>
      <c r="G265" s="20"/>
      <c r="H265" s="9" t="s">
        <v>2483</v>
      </c>
      <c r="I265" s="4" t="s">
        <v>2484</v>
      </c>
      <c r="J265" s="20"/>
      <c r="K265" s="18"/>
      <c r="L265" s="65"/>
      <c r="M265" s="9"/>
    </row>
    <row r="266" spans="1:13" ht="32" thickBot="1" x14ac:dyDescent="0.4">
      <c r="A266" s="2"/>
      <c r="B266" s="4"/>
      <c r="C266" s="9"/>
      <c r="D266" s="9"/>
      <c r="E266" s="20"/>
      <c r="F266" s="17"/>
      <c r="G266" s="20"/>
      <c r="H266" s="9" t="s">
        <v>2485</v>
      </c>
      <c r="I266" s="4" t="s">
        <v>2486</v>
      </c>
      <c r="J266" s="20"/>
      <c r="K266" s="18"/>
      <c r="L266" s="65"/>
      <c r="M266" s="9"/>
    </row>
    <row r="267" spans="1:13" x14ac:dyDescent="0.35">
      <c r="A267" s="40"/>
      <c r="B267" s="40"/>
      <c r="C267" s="38"/>
      <c r="D267" s="38"/>
      <c r="E267" s="55"/>
      <c r="F267" s="42"/>
      <c r="G267" s="55"/>
      <c r="H267" s="38" t="s">
        <v>2487</v>
      </c>
      <c r="I267" s="40" t="s">
        <v>2488</v>
      </c>
      <c r="J267" s="55"/>
      <c r="K267" s="44"/>
      <c r="L267" s="91"/>
      <c r="M267" s="38"/>
    </row>
    <row r="268" spans="1:13" ht="15" thickBot="1" x14ac:dyDescent="0.4">
      <c r="A268" s="41"/>
      <c r="B268" s="41"/>
      <c r="C268" s="39"/>
      <c r="D268" s="39"/>
      <c r="E268" s="57"/>
      <c r="F268" s="43"/>
      <c r="G268" s="57"/>
      <c r="H268" s="39"/>
      <c r="I268" s="41"/>
      <c r="J268" s="57"/>
      <c r="K268" s="45"/>
      <c r="L268" s="92"/>
      <c r="M268" s="39"/>
    </row>
    <row r="269" spans="1:13" ht="42.5" thickBot="1" x14ac:dyDescent="0.4">
      <c r="A269" s="2"/>
      <c r="B269" s="4"/>
      <c r="C269" s="9"/>
      <c r="D269" s="9"/>
      <c r="E269" s="20"/>
      <c r="F269" s="17"/>
      <c r="G269" s="20"/>
      <c r="H269" s="9" t="s">
        <v>2489</v>
      </c>
      <c r="I269" s="4" t="s">
        <v>2490</v>
      </c>
      <c r="J269" s="20"/>
      <c r="K269" s="18" t="s">
        <v>15</v>
      </c>
      <c r="L269" s="65" t="s">
        <v>1873</v>
      </c>
      <c r="M269" s="9" t="s">
        <v>2491</v>
      </c>
    </row>
    <row r="270" spans="1:13" ht="32" thickBot="1" x14ac:dyDescent="0.4">
      <c r="A270" s="2"/>
      <c r="B270" s="4"/>
      <c r="C270" s="9"/>
      <c r="D270" s="9"/>
      <c r="E270" s="20"/>
      <c r="F270" s="17"/>
      <c r="G270" s="20"/>
      <c r="H270" s="9" t="s">
        <v>2492</v>
      </c>
      <c r="I270" s="4" t="s">
        <v>2493</v>
      </c>
      <c r="J270" s="20"/>
      <c r="K270" s="18"/>
      <c r="L270" s="65"/>
      <c r="M270" s="9"/>
    </row>
    <row r="271" spans="1:13" ht="21.5" thickBot="1" x14ac:dyDescent="0.4">
      <c r="A271" s="2"/>
      <c r="B271" s="4"/>
      <c r="C271" s="9"/>
      <c r="D271" s="9"/>
      <c r="E271" s="20"/>
      <c r="F271" s="17"/>
      <c r="G271" s="20"/>
      <c r="H271" s="9" t="s">
        <v>2494</v>
      </c>
      <c r="I271" s="4" t="s">
        <v>2495</v>
      </c>
      <c r="J271" s="20"/>
      <c r="K271" s="18"/>
      <c r="L271" s="65"/>
      <c r="M271" s="9"/>
    </row>
    <row r="272" spans="1:13" ht="21.5" thickBot="1" x14ac:dyDescent="0.4">
      <c r="A272" s="2"/>
      <c r="B272" s="4"/>
      <c r="C272" s="9"/>
      <c r="D272" s="9"/>
      <c r="E272" s="20"/>
      <c r="F272" s="17"/>
      <c r="G272" s="20"/>
      <c r="H272" s="9" t="s">
        <v>2496</v>
      </c>
      <c r="I272" s="4" t="s">
        <v>2497</v>
      </c>
      <c r="J272" s="20"/>
      <c r="K272" s="18"/>
      <c r="L272" s="65"/>
      <c r="M272" s="9"/>
    </row>
    <row r="273" spans="1:13" ht="15" thickBot="1" x14ac:dyDescent="0.4">
      <c r="A273" s="2"/>
      <c r="B273" s="4"/>
      <c r="C273" s="9"/>
      <c r="D273" s="9"/>
      <c r="E273" s="20"/>
      <c r="F273" s="17"/>
      <c r="G273" s="20"/>
      <c r="H273" s="9" t="s">
        <v>2498</v>
      </c>
      <c r="I273" s="4" t="s">
        <v>2499</v>
      </c>
      <c r="J273" s="20"/>
      <c r="K273" s="18"/>
      <c r="L273" s="65"/>
      <c r="M273" s="9"/>
    </row>
    <row r="274" spans="1:13" ht="15" thickBot="1" x14ac:dyDescent="0.4">
      <c r="A274" s="2"/>
      <c r="B274" s="4"/>
      <c r="C274" s="9"/>
      <c r="D274" s="9"/>
      <c r="E274" s="20"/>
      <c r="F274" s="17"/>
      <c r="G274" s="20"/>
      <c r="H274" s="17"/>
      <c r="I274" s="20"/>
      <c r="J274" s="20"/>
      <c r="K274" s="18"/>
      <c r="L274" s="65"/>
      <c r="M274" s="9"/>
    </row>
    <row r="275" spans="1:13" ht="15" thickBot="1" x14ac:dyDescent="0.4">
      <c r="A275" s="2"/>
      <c r="B275" s="4"/>
      <c r="C275" s="9"/>
      <c r="D275" s="9"/>
      <c r="E275" s="20"/>
      <c r="F275" s="17"/>
      <c r="G275" s="20"/>
      <c r="H275" s="17"/>
      <c r="I275" s="20"/>
      <c r="J275" s="20"/>
      <c r="K275" s="18"/>
      <c r="L275" s="65"/>
      <c r="M275" s="9"/>
    </row>
    <row r="276" spans="1:13" ht="21" x14ac:dyDescent="0.35">
      <c r="A276" s="40"/>
      <c r="B276" s="40"/>
      <c r="C276" s="40"/>
      <c r="D276" s="8" t="s">
        <v>2500</v>
      </c>
      <c r="E276" s="55" t="s">
        <v>2502</v>
      </c>
      <c r="F276" s="38"/>
      <c r="G276" s="40"/>
      <c r="H276" s="55"/>
      <c r="I276" s="40"/>
      <c r="J276" s="40"/>
      <c r="K276" s="44" t="s">
        <v>15</v>
      </c>
      <c r="L276" s="44" t="s">
        <v>1859</v>
      </c>
      <c r="M276" s="38" t="s">
        <v>2503</v>
      </c>
    </row>
    <row r="277" spans="1:13" x14ac:dyDescent="0.35">
      <c r="A277" s="54"/>
      <c r="B277" s="54"/>
      <c r="C277" s="54"/>
      <c r="D277" s="8"/>
      <c r="E277" s="56"/>
      <c r="F277" s="53"/>
      <c r="G277" s="54"/>
      <c r="H277" s="56"/>
      <c r="I277" s="54"/>
      <c r="J277" s="54"/>
      <c r="K277" s="58"/>
      <c r="L277" s="58"/>
      <c r="M277" s="53"/>
    </row>
    <row r="278" spans="1:13" ht="21" x14ac:dyDescent="0.35">
      <c r="A278" s="54"/>
      <c r="B278" s="54"/>
      <c r="C278" s="54"/>
      <c r="D278" s="12" t="s">
        <v>41</v>
      </c>
      <c r="E278" s="56"/>
      <c r="F278" s="53"/>
      <c r="G278" s="54"/>
      <c r="H278" s="56"/>
      <c r="I278" s="54"/>
      <c r="J278" s="54"/>
      <c r="K278" s="58"/>
      <c r="L278" s="58"/>
      <c r="M278" s="53"/>
    </row>
    <row r="279" spans="1:13" ht="95" thickBot="1" x14ac:dyDescent="0.4">
      <c r="A279" s="41"/>
      <c r="B279" s="41"/>
      <c r="C279" s="41"/>
      <c r="D279" s="9" t="s">
        <v>2501</v>
      </c>
      <c r="E279" s="57"/>
      <c r="F279" s="39"/>
      <c r="G279" s="41"/>
      <c r="H279" s="57"/>
      <c r="I279" s="41"/>
      <c r="J279" s="41"/>
      <c r="K279" s="45"/>
      <c r="L279" s="45"/>
      <c r="M279" s="39"/>
    </row>
    <row r="280" spans="1:13" ht="15" thickBot="1" x14ac:dyDescent="0.4">
      <c r="A280" s="2"/>
      <c r="B280" s="4"/>
      <c r="C280" s="4"/>
      <c r="D280" s="9"/>
      <c r="E280" s="20"/>
      <c r="F280" s="9"/>
      <c r="G280" s="4"/>
      <c r="H280" s="20"/>
      <c r="I280" s="4"/>
      <c r="J280" s="4"/>
      <c r="K280" s="76"/>
      <c r="L280" s="76"/>
      <c r="M280" s="9"/>
    </row>
    <row r="281" spans="1:13" ht="15" thickBot="1" x14ac:dyDescent="0.4">
      <c r="A281" s="2"/>
      <c r="B281" s="4"/>
      <c r="C281" s="4"/>
      <c r="D281" s="9"/>
      <c r="E281" s="20"/>
      <c r="F281" s="9"/>
      <c r="G281" s="4"/>
      <c r="H281" s="20"/>
      <c r="I281" s="4"/>
      <c r="J281" s="4"/>
      <c r="K281" s="76"/>
      <c r="L281" s="76"/>
      <c r="M281" s="9"/>
    </row>
    <row r="282" spans="1:13" ht="31.5" x14ac:dyDescent="0.35">
      <c r="A282" s="40"/>
      <c r="B282" s="40"/>
      <c r="C282" s="40"/>
      <c r="D282" s="8" t="s">
        <v>2504</v>
      </c>
      <c r="E282" s="55"/>
      <c r="F282" s="38"/>
      <c r="G282" s="40"/>
      <c r="H282" s="55"/>
      <c r="I282" s="40"/>
      <c r="J282" s="40"/>
      <c r="K282" s="44" t="s">
        <v>15</v>
      </c>
      <c r="L282" s="44" t="s">
        <v>2506</v>
      </c>
      <c r="M282" s="38" t="s">
        <v>2507</v>
      </c>
    </row>
    <row r="283" spans="1:13" x14ac:dyDescent="0.35">
      <c r="A283" s="54"/>
      <c r="B283" s="54"/>
      <c r="C283" s="54"/>
      <c r="D283" s="8"/>
      <c r="E283" s="56"/>
      <c r="F283" s="53"/>
      <c r="G283" s="54"/>
      <c r="H283" s="56"/>
      <c r="I283" s="54"/>
      <c r="J283" s="54"/>
      <c r="K283" s="58"/>
      <c r="L283" s="58"/>
      <c r="M283" s="53"/>
    </row>
    <row r="284" spans="1:13" ht="21" x14ac:dyDescent="0.35">
      <c r="A284" s="54"/>
      <c r="B284" s="54"/>
      <c r="C284" s="54"/>
      <c r="D284" s="12" t="s">
        <v>628</v>
      </c>
      <c r="E284" s="56"/>
      <c r="F284" s="53"/>
      <c r="G284" s="54"/>
      <c r="H284" s="56"/>
      <c r="I284" s="54"/>
      <c r="J284" s="54"/>
      <c r="K284" s="58"/>
      <c r="L284" s="58"/>
      <c r="M284" s="53"/>
    </row>
    <row r="285" spans="1:13" ht="147.5" thickBot="1" x14ac:dyDescent="0.4">
      <c r="A285" s="41"/>
      <c r="B285" s="41"/>
      <c r="C285" s="41"/>
      <c r="D285" s="9" t="s">
        <v>2505</v>
      </c>
      <c r="E285" s="57"/>
      <c r="F285" s="39"/>
      <c r="G285" s="41"/>
      <c r="H285" s="57"/>
      <c r="I285" s="41"/>
      <c r="J285" s="41"/>
      <c r="K285" s="45"/>
      <c r="L285" s="45"/>
      <c r="M285" s="39"/>
    </row>
    <row r="286" spans="1:13" ht="84.5" thickBot="1" x14ac:dyDescent="0.4">
      <c r="A286" s="2"/>
      <c r="B286" s="4"/>
      <c r="C286" s="4"/>
      <c r="D286" s="9"/>
      <c r="E286" s="20"/>
      <c r="F286" s="9"/>
      <c r="G286" s="4"/>
      <c r="H286" s="20"/>
      <c r="I286" s="4"/>
      <c r="J286" s="4"/>
      <c r="K286" s="18" t="s">
        <v>15</v>
      </c>
      <c r="L286" s="18" t="s">
        <v>2508</v>
      </c>
      <c r="M286" s="9" t="s">
        <v>2509</v>
      </c>
    </row>
    <row r="287" spans="1:13" ht="15" thickBot="1" x14ac:dyDescent="0.4">
      <c r="A287" s="2"/>
      <c r="B287" s="4"/>
      <c r="C287" s="4"/>
      <c r="D287" s="9"/>
      <c r="E287" s="20"/>
      <c r="F287" s="9"/>
      <c r="G287" s="4"/>
      <c r="H287" s="20"/>
      <c r="I287" s="20"/>
      <c r="J287" s="4"/>
      <c r="K287" s="18"/>
      <c r="L287" s="18"/>
      <c r="M287" s="9"/>
    </row>
    <row r="288" spans="1:13" ht="15" thickBot="1" x14ac:dyDescent="0.4">
      <c r="A288" s="2"/>
      <c r="B288" s="4"/>
      <c r="C288" s="4"/>
      <c r="D288" s="9"/>
      <c r="E288" s="20"/>
      <c r="F288" s="9"/>
      <c r="G288" s="4"/>
      <c r="H288" s="20"/>
      <c r="I288" s="20"/>
      <c r="J288" s="4"/>
      <c r="K288" s="76"/>
      <c r="L288" s="76"/>
      <c r="M288" s="65"/>
    </row>
    <row r="289" spans="1:13" ht="21" x14ac:dyDescent="0.35">
      <c r="A289" s="40"/>
      <c r="B289" s="40"/>
      <c r="C289" s="40"/>
      <c r="D289" s="8" t="s">
        <v>2510</v>
      </c>
      <c r="E289" s="55" t="s">
        <v>2511</v>
      </c>
      <c r="F289" s="38"/>
      <c r="G289" s="40"/>
      <c r="H289" s="55"/>
      <c r="I289" s="40"/>
      <c r="J289" s="40"/>
      <c r="K289" s="44" t="s">
        <v>375</v>
      </c>
      <c r="L289" s="44" t="s">
        <v>1840</v>
      </c>
      <c r="M289" s="38" t="s">
        <v>1841</v>
      </c>
    </row>
    <row r="290" spans="1:13" x14ac:dyDescent="0.35">
      <c r="A290" s="54"/>
      <c r="B290" s="54"/>
      <c r="C290" s="54"/>
      <c r="D290" s="8" t="s">
        <v>13</v>
      </c>
      <c r="E290" s="56"/>
      <c r="F290" s="53"/>
      <c r="G290" s="54"/>
      <c r="H290" s="56"/>
      <c r="I290" s="54"/>
      <c r="J290" s="54"/>
      <c r="K290" s="58"/>
      <c r="L290" s="58"/>
      <c r="M290" s="53"/>
    </row>
    <row r="291" spans="1:13" ht="15" thickBot="1" x14ac:dyDescent="0.4">
      <c r="A291" s="41"/>
      <c r="B291" s="41"/>
      <c r="C291" s="41"/>
      <c r="D291" s="9"/>
      <c r="E291" s="57"/>
      <c r="F291" s="39"/>
      <c r="G291" s="41"/>
      <c r="H291" s="57"/>
      <c r="I291" s="41"/>
      <c r="J291" s="41"/>
      <c r="K291" s="45"/>
      <c r="L291" s="45"/>
      <c r="M291" s="39"/>
    </row>
    <row r="292" spans="1:13" x14ac:dyDescent="0.35">
      <c r="A292" s="40"/>
      <c r="B292" s="40"/>
      <c r="C292" s="40"/>
      <c r="D292" s="38"/>
      <c r="E292" s="55"/>
      <c r="F292" s="42" t="s">
        <v>18</v>
      </c>
      <c r="G292" s="55" t="s">
        <v>19</v>
      </c>
      <c r="H292" s="42" t="s">
        <v>1830</v>
      </c>
      <c r="I292" s="40"/>
      <c r="J292" s="40"/>
      <c r="K292" s="98"/>
      <c r="L292" s="98"/>
      <c r="M292" s="91"/>
    </row>
    <row r="293" spans="1:13" ht="15" thickBot="1" x14ac:dyDescent="0.4">
      <c r="A293" s="41"/>
      <c r="B293" s="41"/>
      <c r="C293" s="41"/>
      <c r="D293" s="39"/>
      <c r="E293" s="57"/>
      <c r="F293" s="43"/>
      <c r="G293" s="57"/>
      <c r="H293" s="43"/>
      <c r="I293" s="41"/>
      <c r="J293" s="41"/>
      <c r="K293" s="99"/>
      <c r="L293" s="99"/>
      <c r="M293" s="92"/>
    </row>
    <row r="294" spans="1:13" ht="15" thickBot="1" x14ac:dyDescent="0.4">
      <c r="A294" s="2"/>
      <c r="B294" s="4"/>
      <c r="C294" s="4"/>
      <c r="D294" s="9"/>
      <c r="E294" s="20"/>
      <c r="F294" s="9"/>
      <c r="G294" s="4"/>
      <c r="H294" s="20"/>
      <c r="I294" s="4"/>
      <c r="J294" s="4"/>
      <c r="K294" s="18"/>
      <c r="L294" s="18"/>
      <c r="M294" s="4"/>
    </row>
    <row r="295" spans="1:13" ht="15" thickBot="1" x14ac:dyDescent="0.4">
      <c r="A295" s="2"/>
      <c r="B295" s="4"/>
      <c r="C295" s="4"/>
      <c r="D295" s="9"/>
      <c r="E295" s="20"/>
      <c r="F295" s="9"/>
      <c r="G295" s="4"/>
      <c r="H295" s="20"/>
      <c r="I295" s="4"/>
      <c r="J295" s="4"/>
      <c r="K295" s="76"/>
      <c r="L295" s="76"/>
      <c r="M295" s="65"/>
    </row>
    <row r="296" spans="1:13" x14ac:dyDescent="0.35">
      <c r="A296" s="40"/>
      <c r="B296" s="40"/>
      <c r="C296" s="40"/>
      <c r="D296" s="8" t="s">
        <v>2512</v>
      </c>
      <c r="E296" s="55" t="s">
        <v>2515</v>
      </c>
      <c r="F296" s="38"/>
      <c r="G296" s="40"/>
      <c r="H296" s="55"/>
      <c r="I296" s="40"/>
      <c r="J296" s="40"/>
      <c r="K296" s="44" t="s">
        <v>375</v>
      </c>
      <c r="L296" s="44" t="s">
        <v>1840</v>
      </c>
      <c r="M296" s="38" t="s">
        <v>1841</v>
      </c>
    </row>
    <row r="297" spans="1:13" x14ac:dyDescent="0.35">
      <c r="A297" s="54"/>
      <c r="B297" s="54"/>
      <c r="C297" s="54"/>
      <c r="D297" s="8" t="s">
        <v>13</v>
      </c>
      <c r="E297" s="56"/>
      <c r="F297" s="53"/>
      <c r="G297" s="54"/>
      <c r="H297" s="56"/>
      <c r="I297" s="54"/>
      <c r="J297" s="54"/>
      <c r="K297" s="58"/>
      <c r="L297" s="58"/>
      <c r="M297" s="53"/>
    </row>
    <row r="298" spans="1:13" x14ac:dyDescent="0.35">
      <c r="A298" s="54"/>
      <c r="B298" s="54"/>
      <c r="C298" s="54"/>
      <c r="D298" s="8"/>
      <c r="E298" s="56"/>
      <c r="F298" s="53"/>
      <c r="G298" s="54"/>
      <c r="H298" s="56"/>
      <c r="I298" s="54"/>
      <c r="J298" s="54"/>
      <c r="K298" s="58"/>
      <c r="L298" s="58"/>
      <c r="M298" s="53"/>
    </row>
    <row r="299" spans="1:13" ht="21" x14ac:dyDescent="0.35">
      <c r="A299" s="54"/>
      <c r="B299" s="54"/>
      <c r="C299" s="54"/>
      <c r="D299" s="12" t="s">
        <v>2513</v>
      </c>
      <c r="E299" s="56"/>
      <c r="F299" s="53"/>
      <c r="G299" s="54"/>
      <c r="H299" s="56"/>
      <c r="I299" s="54"/>
      <c r="J299" s="54"/>
      <c r="K299" s="58"/>
      <c r="L299" s="58"/>
      <c r="M299" s="53"/>
    </row>
    <row r="300" spans="1:13" ht="32" thickBot="1" x14ac:dyDescent="0.4">
      <c r="A300" s="41"/>
      <c r="B300" s="41"/>
      <c r="C300" s="41"/>
      <c r="D300" s="9" t="s">
        <v>2514</v>
      </c>
      <c r="E300" s="57"/>
      <c r="F300" s="39"/>
      <c r="G300" s="41"/>
      <c r="H300" s="57"/>
      <c r="I300" s="41"/>
      <c r="J300" s="41"/>
      <c r="K300" s="45"/>
      <c r="L300" s="45"/>
      <c r="M300" s="39"/>
    </row>
    <row r="301" spans="1:13" ht="95" thickBot="1" x14ac:dyDescent="0.4">
      <c r="A301" s="2"/>
      <c r="B301" s="4"/>
      <c r="C301" s="4"/>
      <c r="D301" s="9"/>
      <c r="E301" s="20"/>
      <c r="F301" s="9"/>
      <c r="G301" s="4"/>
      <c r="H301" s="20"/>
      <c r="I301" s="4"/>
      <c r="J301" s="4"/>
      <c r="K301" s="65" t="s">
        <v>375</v>
      </c>
      <c r="L301" s="65" t="s">
        <v>1867</v>
      </c>
      <c r="M301" s="9" t="s">
        <v>1868</v>
      </c>
    </row>
    <row r="302" spans="1:13" ht="15" thickBot="1" x14ac:dyDescent="0.4">
      <c r="A302" s="2"/>
      <c r="B302" s="4"/>
      <c r="C302" s="4"/>
      <c r="D302" s="9"/>
      <c r="E302" s="20"/>
      <c r="F302" s="9"/>
      <c r="G302" s="4"/>
      <c r="H302" s="20"/>
      <c r="I302" s="4"/>
      <c r="J302" s="4"/>
      <c r="K302" s="76"/>
      <c r="L302" s="76"/>
      <c r="M302" s="65"/>
    </row>
    <row r="303" spans="1:13" ht="15" thickBot="1" x14ac:dyDescent="0.4">
      <c r="A303" s="2"/>
      <c r="B303" s="4"/>
      <c r="C303" s="4"/>
      <c r="D303" s="9"/>
      <c r="E303" s="20"/>
      <c r="F303" s="9"/>
      <c r="G303" s="4"/>
      <c r="H303" s="20"/>
      <c r="I303" s="4"/>
      <c r="J303" s="4"/>
      <c r="K303" s="76"/>
      <c r="L303" s="76"/>
      <c r="M303" s="65"/>
    </row>
    <row r="304" spans="1:13" ht="46" x14ac:dyDescent="0.35">
      <c r="A304" s="40"/>
      <c r="B304" s="40"/>
      <c r="C304" s="40"/>
      <c r="D304" s="8" t="s">
        <v>2516</v>
      </c>
      <c r="E304" s="40" t="s">
        <v>2519</v>
      </c>
      <c r="F304" s="40"/>
      <c r="G304" s="40"/>
      <c r="H304" s="42"/>
      <c r="I304" s="40"/>
      <c r="J304" s="55"/>
      <c r="K304" s="44" t="s">
        <v>2520</v>
      </c>
      <c r="L304" s="91" t="s">
        <v>640</v>
      </c>
      <c r="M304" s="11" t="s">
        <v>2521</v>
      </c>
    </row>
    <row r="305" spans="1:13" x14ac:dyDescent="0.35">
      <c r="A305" s="54"/>
      <c r="B305" s="54"/>
      <c r="C305" s="54"/>
      <c r="D305" s="11"/>
      <c r="E305" s="54"/>
      <c r="F305" s="54"/>
      <c r="G305" s="54"/>
      <c r="H305" s="93"/>
      <c r="I305" s="54"/>
      <c r="J305" s="56"/>
      <c r="K305" s="58"/>
      <c r="L305" s="90"/>
      <c r="M305" s="11" t="s">
        <v>2522</v>
      </c>
    </row>
    <row r="306" spans="1:13" ht="21" x14ac:dyDescent="0.35">
      <c r="A306" s="54"/>
      <c r="B306" s="54"/>
      <c r="C306" s="54"/>
      <c r="D306" s="12" t="s">
        <v>628</v>
      </c>
      <c r="E306" s="54"/>
      <c r="F306" s="54"/>
      <c r="G306" s="54"/>
      <c r="H306" s="93"/>
      <c r="I306" s="54"/>
      <c r="J306" s="56"/>
      <c r="K306" s="58"/>
      <c r="L306" s="90"/>
      <c r="M306" s="11" t="s">
        <v>2523</v>
      </c>
    </row>
    <row r="307" spans="1:13" ht="178.5" x14ac:dyDescent="0.35">
      <c r="A307" s="54"/>
      <c r="B307" s="54"/>
      <c r="C307" s="54"/>
      <c r="D307" s="12" t="s">
        <v>2517</v>
      </c>
      <c r="E307" s="54"/>
      <c r="F307" s="54"/>
      <c r="G307" s="54"/>
      <c r="H307" s="93"/>
      <c r="I307" s="54"/>
      <c r="J307" s="56"/>
      <c r="K307" s="58"/>
      <c r="L307" s="90"/>
      <c r="M307" s="11" t="s">
        <v>2524</v>
      </c>
    </row>
    <row r="308" spans="1:13" ht="336" x14ac:dyDescent="0.35">
      <c r="A308" s="54"/>
      <c r="B308" s="54"/>
      <c r="C308" s="54"/>
      <c r="D308" s="8" t="s">
        <v>2518</v>
      </c>
      <c r="E308" s="54"/>
      <c r="F308" s="54"/>
      <c r="G308" s="54"/>
      <c r="H308" s="93"/>
      <c r="I308" s="54"/>
      <c r="J308" s="56"/>
      <c r="K308" s="58"/>
      <c r="L308" s="90"/>
      <c r="M308" s="11" t="s">
        <v>2525</v>
      </c>
    </row>
    <row r="309" spans="1:13" x14ac:dyDescent="0.35">
      <c r="A309" s="54"/>
      <c r="B309" s="54"/>
      <c r="C309" s="54"/>
      <c r="D309" s="119"/>
      <c r="E309" s="54"/>
      <c r="F309" s="54"/>
      <c r="G309" s="54"/>
      <c r="H309" s="93"/>
      <c r="I309" s="54"/>
      <c r="J309" s="56"/>
      <c r="K309" s="58"/>
      <c r="L309" s="90"/>
      <c r="M309" s="11" t="s">
        <v>2526</v>
      </c>
    </row>
    <row r="310" spans="1:13" x14ac:dyDescent="0.35">
      <c r="A310" s="54"/>
      <c r="B310" s="54"/>
      <c r="C310" s="54"/>
      <c r="D310" s="119"/>
      <c r="E310" s="54"/>
      <c r="F310" s="54"/>
      <c r="G310" s="54"/>
      <c r="H310" s="93"/>
      <c r="I310" s="54"/>
      <c r="J310" s="56"/>
      <c r="K310" s="58"/>
      <c r="L310" s="90"/>
      <c r="M310" s="11"/>
    </row>
    <row r="311" spans="1:13" ht="21" x14ac:dyDescent="0.35">
      <c r="A311" s="54"/>
      <c r="B311" s="54"/>
      <c r="C311" s="54"/>
      <c r="D311" s="119"/>
      <c r="E311" s="54"/>
      <c r="F311" s="54"/>
      <c r="G311" s="54"/>
      <c r="H311" s="93"/>
      <c r="I311" s="54"/>
      <c r="J311" s="56"/>
      <c r="K311" s="58"/>
      <c r="L311" s="90"/>
      <c r="M311" s="11" t="s">
        <v>2527</v>
      </c>
    </row>
    <row r="312" spans="1:13" ht="31.5" x14ac:dyDescent="0.35">
      <c r="A312" s="54"/>
      <c r="B312" s="54"/>
      <c r="C312" s="54"/>
      <c r="D312" s="119"/>
      <c r="E312" s="54"/>
      <c r="F312" s="54"/>
      <c r="G312" s="54"/>
      <c r="H312" s="93"/>
      <c r="I312" s="54"/>
      <c r="J312" s="56"/>
      <c r="K312" s="58"/>
      <c r="L312" s="90"/>
      <c r="M312" s="11" t="s">
        <v>2528</v>
      </c>
    </row>
    <row r="313" spans="1:13" ht="42.5" thickBot="1" x14ac:dyDescent="0.4">
      <c r="A313" s="41"/>
      <c r="B313" s="41"/>
      <c r="C313" s="41"/>
      <c r="D313" s="84"/>
      <c r="E313" s="41"/>
      <c r="F313" s="41"/>
      <c r="G313" s="41"/>
      <c r="H313" s="43"/>
      <c r="I313" s="41"/>
      <c r="J313" s="57"/>
      <c r="K313" s="45"/>
      <c r="L313" s="92"/>
      <c r="M313" s="4" t="s">
        <v>2529</v>
      </c>
    </row>
    <row r="314" spans="1:13" ht="84.5" thickBot="1" x14ac:dyDescent="0.4">
      <c r="A314" s="2"/>
      <c r="B314" s="4"/>
      <c r="C314" s="4"/>
      <c r="D314" s="9"/>
      <c r="E314" s="4"/>
      <c r="F314" s="4"/>
      <c r="G314" s="4"/>
      <c r="H314" s="17"/>
      <c r="I314" s="4"/>
      <c r="J314" s="20"/>
      <c r="K314" s="18" t="s">
        <v>2267</v>
      </c>
      <c r="L314" s="65" t="s">
        <v>2530</v>
      </c>
      <c r="M314" s="9" t="s">
        <v>2531</v>
      </c>
    </row>
    <row r="315" spans="1:13" ht="95" thickBot="1" x14ac:dyDescent="0.4">
      <c r="A315" s="2"/>
      <c r="B315" s="4"/>
      <c r="C315" s="4"/>
      <c r="D315" s="4"/>
      <c r="E315" s="4"/>
      <c r="F315" s="9" t="s">
        <v>2532</v>
      </c>
      <c r="G315" s="4" t="s">
        <v>2533</v>
      </c>
      <c r="H315" s="17"/>
      <c r="I315" s="4"/>
      <c r="J315" s="20"/>
      <c r="K315" s="18" t="s">
        <v>2520</v>
      </c>
      <c r="L315" s="65" t="s">
        <v>2534</v>
      </c>
      <c r="M315" s="4" t="s">
        <v>2535</v>
      </c>
    </row>
    <row r="316" spans="1:13" ht="15" thickBot="1" x14ac:dyDescent="0.4">
      <c r="A316" s="2"/>
      <c r="B316" s="4"/>
      <c r="C316" s="4"/>
      <c r="D316" s="4"/>
      <c r="E316" s="4"/>
      <c r="F316" s="17"/>
      <c r="G316" s="20"/>
      <c r="H316" s="17" t="s">
        <v>96</v>
      </c>
      <c r="I316" s="20" t="s">
        <v>497</v>
      </c>
      <c r="J316" s="20"/>
      <c r="K316" s="18"/>
      <c r="L316" s="65"/>
      <c r="M316" s="4"/>
    </row>
    <row r="317" spans="1:13" ht="21.5" thickBot="1" x14ac:dyDescent="0.4">
      <c r="A317" s="2"/>
      <c r="B317" s="4"/>
      <c r="C317" s="4"/>
      <c r="D317" s="4"/>
      <c r="E317" s="4"/>
      <c r="F317" s="17"/>
      <c r="G317" s="20"/>
      <c r="H317" s="17" t="s">
        <v>2536</v>
      </c>
      <c r="I317" s="20" t="s">
        <v>2537</v>
      </c>
      <c r="J317" s="20"/>
      <c r="K317" s="65" t="s">
        <v>2538</v>
      </c>
      <c r="L317" s="65" t="s">
        <v>2539</v>
      </c>
      <c r="M317" s="4" t="s">
        <v>2540</v>
      </c>
    </row>
    <row r="318" spans="1:13" ht="74" thickBot="1" x14ac:dyDescent="0.4">
      <c r="A318" s="2"/>
      <c r="B318" s="4"/>
      <c r="C318" s="4"/>
      <c r="D318" s="4"/>
      <c r="E318" s="4"/>
      <c r="F318" s="4"/>
      <c r="G318" s="4"/>
      <c r="H318" s="17" t="s">
        <v>2541</v>
      </c>
      <c r="I318" s="20" t="s">
        <v>2542</v>
      </c>
      <c r="J318" s="20"/>
      <c r="K318" s="18" t="s">
        <v>375</v>
      </c>
      <c r="L318" s="65" t="s">
        <v>2530</v>
      </c>
      <c r="M318" s="9" t="s">
        <v>2543</v>
      </c>
    </row>
    <row r="319" spans="1:13" ht="32" thickBot="1" x14ac:dyDescent="0.4">
      <c r="A319" s="2"/>
      <c r="B319" s="4"/>
      <c r="C319" s="4"/>
      <c r="D319" s="4"/>
      <c r="E319" s="4"/>
      <c r="F319" s="4"/>
      <c r="G319" s="4"/>
      <c r="H319" s="17"/>
      <c r="I319" s="20"/>
      <c r="J319" s="20"/>
      <c r="K319" s="18" t="s">
        <v>2538</v>
      </c>
      <c r="L319" s="65" t="s">
        <v>2544</v>
      </c>
      <c r="M319" s="4" t="s">
        <v>2545</v>
      </c>
    </row>
    <row r="320" spans="1:13" ht="32" thickBot="1" x14ac:dyDescent="0.4">
      <c r="A320" s="2"/>
      <c r="B320" s="4"/>
      <c r="C320" s="4"/>
      <c r="D320" s="4"/>
      <c r="E320" s="4"/>
      <c r="F320" s="4"/>
      <c r="G320" s="4"/>
      <c r="H320" s="17"/>
      <c r="I320" s="20"/>
      <c r="J320" s="20"/>
      <c r="K320" s="65" t="s">
        <v>2538</v>
      </c>
      <c r="L320" s="65" t="s">
        <v>2546</v>
      </c>
      <c r="M320" s="4" t="s">
        <v>2547</v>
      </c>
    </row>
    <row r="321" spans="1:13" ht="32" thickBot="1" x14ac:dyDescent="0.4">
      <c r="A321" s="2"/>
      <c r="B321" s="4"/>
      <c r="C321" s="4"/>
      <c r="D321" s="4"/>
      <c r="E321" s="4"/>
      <c r="F321" s="4"/>
      <c r="G321" s="4"/>
      <c r="H321" s="17"/>
      <c r="I321" s="20"/>
      <c r="J321" s="20"/>
      <c r="K321" s="65" t="s">
        <v>2538</v>
      </c>
      <c r="L321" s="65" t="s">
        <v>2548</v>
      </c>
      <c r="M321" s="4" t="s">
        <v>2549</v>
      </c>
    </row>
    <row r="322" spans="1:13" ht="21.5" thickBot="1" x14ac:dyDescent="0.4">
      <c r="A322" s="2"/>
      <c r="B322" s="4"/>
      <c r="C322" s="4"/>
      <c r="D322" s="4"/>
      <c r="E322" s="4"/>
      <c r="F322" s="4"/>
      <c r="G322" s="4"/>
      <c r="H322" s="17"/>
      <c r="I322" s="20"/>
      <c r="J322" s="20"/>
      <c r="K322" s="65" t="s">
        <v>2538</v>
      </c>
      <c r="L322" s="65" t="s">
        <v>2550</v>
      </c>
      <c r="M322" s="4" t="s">
        <v>2551</v>
      </c>
    </row>
    <row r="323" spans="1:13" x14ac:dyDescent="0.35">
      <c r="A323" s="40"/>
      <c r="B323" s="40"/>
      <c r="C323" s="40"/>
      <c r="D323" s="40"/>
      <c r="E323" s="40"/>
      <c r="F323" s="40"/>
      <c r="G323" s="40"/>
      <c r="H323" s="42" t="s">
        <v>2552</v>
      </c>
      <c r="I323" s="55" t="s">
        <v>2553</v>
      </c>
      <c r="J323" s="55"/>
      <c r="K323" s="91" t="s">
        <v>2538</v>
      </c>
      <c r="L323" s="91" t="s">
        <v>2554</v>
      </c>
      <c r="M323" s="40" t="s">
        <v>2555</v>
      </c>
    </row>
    <row r="324" spans="1:13" ht="15" thickBot="1" x14ac:dyDescent="0.4">
      <c r="A324" s="41"/>
      <c r="B324" s="41"/>
      <c r="C324" s="41"/>
      <c r="D324" s="41"/>
      <c r="E324" s="41"/>
      <c r="F324" s="41"/>
      <c r="G324" s="41"/>
      <c r="H324" s="43"/>
      <c r="I324" s="57"/>
      <c r="J324" s="57"/>
      <c r="K324" s="92"/>
      <c r="L324" s="92"/>
      <c r="M324" s="41"/>
    </row>
    <row r="325" spans="1:13" ht="42.5" thickBot="1" x14ac:dyDescent="0.4">
      <c r="A325" s="2"/>
      <c r="B325" s="4"/>
      <c r="C325" s="4"/>
      <c r="D325" s="4"/>
      <c r="E325" s="4"/>
      <c r="F325" s="4"/>
      <c r="G325" s="4"/>
      <c r="H325" s="17" t="s">
        <v>2556</v>
      </c>
      <c r="I325" s="20" t="s">
        <v>2557</v>
      </c>
      <c r="J325" s="20"/>
      <c r="K325" s="65" t="s">
        <v>2538</v>
      </c>
      <c r="L325" s="65" t="s">
        <v>2558</v>
      </c>
      <c r="M325" s="4" t="s">
        <v>2559</v>
      </c>
    </row>
    <row r="326" spans="1:13" ht="53" thickBot="1" x14ac:dyDescent="0.4">
      <c r="A326" s="2"/>
      <c r="B326" s="4"/>
      <c r="C326" s="4"/>
      <c r="D326" s="4"/>
      <c r="E326" s="4"/>
      <c r="F326" s="4"/>
      <c r="G326" s="4"/>
      <c r="H326" s="17"/>
      <c r="I326" s="20"/>
      <c r="J326" s="20"/>
      <c r="K326" s="65" t="s">
        <v>2538</v>
      </c>
      <c r="L326" s="65" t="s">
        <v>2560</v>
      </c>
      <c r="M326" s="4" t="s">
        <v>2561</v>
      </c>
    </row>
    <row r="327" spans="1:13" ht="21.5" thickBot="1" x14ac:dyDescent="0.4">
      <c r="A327" s="2"/>
      <c r="B327" s="4"/>
      <c r="C327" s="4"/>
      <c r="D327" s="4"/>
      <c r="E327" s="4"/>
      <c r="F327" s="9" t="s">
        <v>2562</v>
      </c>
      <c r="G327" s="4" t="s">
        <v>2563</v>
      </c>
      <c r="H327" s="17" t="s">
        <v>65</v>
      </c>
      <c r="I327" s="4"/>
      <c r="J327" s="20"/>
      <c r="K327" s="18"/>
      <c r="L327" s="65"/>
      <c r="M327" s="4"/>
    </row>
    <row r="328" spans="1:13" ht="15" thickBot="1" x14ac:dyDescent="0.4">
      <c r="A328" s="2"/>
      <c r="B328" s="4"/>
      <c r="C328" s="4"/>
      <c r="D328" s="4"/>
      <c r="E328" s="4"/>
      <c r="F328" s="9" t="s">
        <v>2564</v>
      </c>
      <c r="G328" s="4" t="s">
        <v>2565</v>
      </c>
      <c r="H328" s="17" t="s">
        <v>65</v>
      </c>
      <c r="I328" s="4"/>
      <c r="J328" s="20"/>
      <c r="K328" s="76"/>
      <c r="L328" s="76"/>
      <c r="M328" s="65"/>
    </row>
    <row r="329" spans="1:13" ht="21.5" thickBot="1" x14ac:dyDescent="0.4">
      <c r="A329" s="2"/>
      <c r="B329" s="4"/>
      <c r="C329" s="4"/>
      <c r="D329" s="4"/>
      <c r="E329" s="4"/>
      <c r="F329" s="9" t="s">
        <v>2566</v>
      </c>
      <c r="G329" s="4" t="s">
        <v>2567</v>
      </c>
      <c r="H329" s="17" t="s">
        <v>65</v>
      </c>
      <c r="I329" s="4"/>
      <c r="J329" s="20"/>
      <c r="K329" s="18"/>
      <c r="L329" s="65"/>
      <c r="M329" s="4"/>
    </row>
    <row r="330" spans="1:13" ht="15" thickBot="1" x14ac:dyDescent="0.4">
      <c r="A330" s="2"/>
      <c r="B330" s="4"/>
      <c r="C330" s="4"/>
      <c r="D330" s="4"/>
      <c r="E330" s="4"/>
      <c r="F330" s="9"/>
      <c r="G330" s="4"/>
      <c r="H330" s="20"/>
      <c r="I330" s="4"/>
      <c r="J330" s="20"/>
      <c r="K330" s="18"/>
      <c r="L330" s="65"/>
      <c r="M330" s="4"/>
    </row>
    <row r="331" spans="1:13" ht="15" thickBot="1" x14ac:dyDescent="0.4">
      <c r="A331" s="2"/>
      <c r="B331" s="4"/>
      <c r="C331" s="4"/>
      <c r="D331" s="4"/>
      <c r="E331" s="4"/>
      <c r="F331" s="9"/>
      <c r="G331" s="4"/>
      <c r="H331" s="17"/>
      <c r="I331" s="4"/>
      <c r="J331" s="144"/>
      <c r="K331" s="18"/>
      <c r="L331" s="65"/>
      <c r="M331" s="9"/>
    </row>
    <row r="332" spans="1:13" x14ac:dyDescent="0.35">
      <c r="A332" s="40"/>
      <c r="B332" s="40"/>
      <c r="C332" s="40"/>
      <c r="D332" s="38" t="s">
        <v>2568</v>
      </c>
      <c r="E332" s="55" t="s">
        <v>2569</v>
      </c>
      <c r="F332" s="38"/>
      <c r="G332" s="40"/>
      <c r="H332" s="96"/>
      <c r="I332" s="238"/>
      <c r="J332" s="55"/>
      <c r="K332" s="241"/>
      <c r="L332" s="241"/>
      <c r="M332" s="91"/>
    </row>
    <row r="333" spans="1:13" x14ac:dyDescent="0.35">
      <c r="A333" s="54"/>
      <c r="B333" s="54"/>
      <c r="C333" s="54"/>
      <c r="D333" s="53"/>
      <c r="E333" s="56"/>
      <c r="F333" s="53"/>
      <c r="G333" s="54"/>
      <c r="H333" s="233"/>
      <c r="I333" s="239"/>
      <c r="J333" s="56"/>
      <c r="K333" s="242"/>
      <c r="L333" s="242"/>
      <c r="M333" s="90"/>
    </row>
    <row r="334" spans="1:13" ht="15" thickBot="1" x14ac:dyDescent="0.4">
      <c r="A334" s="41"/>
      <c r="B334" s="41"/>
      <c r="C334" s="41"/>
      <c r="D334" s="39"/>
      <c r="E334" s="57"/>
      <c r="F334" s="39"/>
      <c r="G334" s="41"/>
      <c r="H334" s="97"/>
      <c r="I334" s="240"/>
      <c r="J334" s="57"/>
      <c r="K334" s="243"/>
      <c r="L334" s="243"/>
      <c r="M334" s="92"/>
    </row>
    <row r="335" spans="1:13" x14ac:dyDescent="0.35">
      <c r="A335" s="40"/>
      <c r="B335" s="40"/>
      <c r="C335" s="40"/>
      <c r="D335" s="40"/>
      <c r="E335" s="38"/>
      <c r="F335" s="38" t="s">
        <v>63</v>
      </c>
      <c r="G335" s="40" t="s">
        <v>64</v>
      </c>
      <c r="H335" s="98" t="s">
        <v>1830</v>
      </c>
      <c r="I335" s="238"/>
      <c r="J335" s="55"/>
      <c r="K335" s="241"/>
      <c r="L335" s="241"/>
      <c r="M335" s="91"/>
    </row>
    <row r="336" spans="1:13" ht="15" thickBot="1" x14ac:dyDescent="0.4">
      <c r="A336" s="41"/>
      <c r="B336" s="41"/>
      <c r="C336" s="41"/>
      <c r="D336" s="41"/>
      <c r="E336" s="39"/>
      <c r="F336" s="39"/>
      <c r="G336" s="41"/>
      <c r="H336" s="99"/>
      <c r="I336" s="240"/>
      <c r="J336" s="57"/>
      <c r="K336" s="243"/>
      <c r="L336" s="243"/>
      <c r="M336" s="92"/>
    </row>
    <row r="337" spans="1:13" ht="21.5" thickBot="1" x14ac:dyDescent="0.4">
      <c r="A337" s="2"/>
      <c r="B337" s="4"/>
      <c r="C337" s="4"/>
      <c r="D337" s="4"/>
      <c r="E337" s="9"/>
      <c r="F337" s="9" t="s">
        <v>66</v>
      </c>
      <c r="G337" s="4" t="s">
        <v>67</v>
      </c>
      <c r="H337" s="6" t="s">
        <v>57</v>
      </c>
      <c r="I337" s="236"/>
      <c r="J337" s="20"/>
      <c r="K337" s="81"/>
      <c r="L337" s="81"/>
      <c r="M337" s="65"/>
    </row>
    <row r="338" spans="1:13" ht="15" thickBot="1" x14ac:dyDescent="0.4">
      <c r="A338" s="2"/>
      <c r="B338" s="4"/>
      <c r="C338" s="4"/>
      <c r="D338" s="4"/>
      <c r="E338" s="9"/>
      <c r="F338" s="9" t="s">
        <v>2570</v>
      </c>
      <c r="G338" s="4" t="s">
        <v>2571</v>
      </c>
      <c r="H338" s="6"/>
      <c r="I338" s="236"/>
      <c r="J338" s="20"/>
      <c r="K338" s="81"/>
      <c r="L338" s="81"/>
      <c r="M338" s="65"/>
    </row>
    <row r="339" spans="1:13" x14ac:dyDescent="0.35">
      <c r="A339" s="40"/>
      <c r="B339" s="40"/>
      <c r="C339" s="40"/>
      <c r="D339" s="40"/>
      <c r="E339" s="38"/>
      <c r="F339" s="38"/>
      <c r="G339" s="40"/>
      <c r="H339" s="42" t="s">
        <v>2572</v>
      </c>
      <c r="I339" s="55" t="s">
        <v>2573</v>
      </c>
      <c r="J339" s="55"/>
      <c r="K339" s="241"/>
      <c r="L339" s="241"/>
      <c r="M339" s="91"/>
    </row>
    <row r="340" spans="1:13" ht="15" thickBot="1" x14ac:dyDescent="0.4">
      <c r="A340" s="41"/>
      <c r="B340" s="41"/>
      <c r="C340" s="41"/>
      <c r="D340" s="41"/>
      <c r="E340" s="39"/>
      <c r="F340" s="39"/>
      <c r="G340" s="41"/>
      <c r="H340" s="43"/>
      <c r="I340" s="57"/>
      <c r="J340" s="57"/>
      <c r="K340" s="243"/>
      <c r="L340" s="243"/>
      <c r="M340" s="92"/>
    </row>
    <row r="341" spans="1:13" x14ac:dyDescent="0.35">
      <c r="A341" s="40"/>
      <c r="B341" s="40"/>
      <c r="C341" s="40"/>
      <c r="D341" s="40"/>
      <c r="E341" s="38"/>
      <c r="F341" s="38"/>
      <c r="G341" s="40"/>
      <c r="H341" s="42" t="s">
        <v>2574</v>
      </c>
      <c r="I341" s="55" t="s">
        <v>2575</v>
      </c>
      <c r="J341" s="55"/>
      <c r="K341" s="241"/>
      <c r="L341" s="241"/>
      <c r="M341" s="91"/>
    </row>
    <row r="342" spans="1:13" ht="15" thickBot="1" x14ac:dyDescent="0.4">
      <c r="A342" s="41"/>
      <c r="B342" s="41"/>
      <c r="C342" s="41"/>
      <c r="D342" s="41"/>
      <c r="E342" s="39"/>
      <c r="F342" s="39"/>
      <c r="G342" s="41"/>
      <c r="H342" s="43"/>
      <c r="I342" s="57"/>
      <c r="J342" s="57"/>
      <c r="K342" s="243"/>
      <c r="L342" s="243"/>
      <c r="M342" s="92"/>
    </row>
    <row r="343" spans="1:13" x14ac:dyDescent="0.35">
      <c r="A343" s="40"/>
      <c r="B343" s="40"/>
      <c r="C343" s="40"/>
      <c r="D343" s="40"/>
      <c r="E343" s="38"/>
      <c r="F343" s="38"/>
      <c r="G343" s="40"/>
      <c r="H343" s="42" t="s">
        <v>2576</v>
      </c>
      <c r="I343" s="55" t="s">
        <v>2577</v>
      </c>
      <c r="J343" s="55"/>
      <c r="K343" s="91" t="s">
        <v>2578</v>
      </c>
      <c r="L343" s="91" t="s">
        <v>2579</v>
      </c>
      <c r="M343" s="38" t="s">
        <v>2580</v>
      </c>
    </row>
    <row r="344" spans="1:13" ht="15" thickBot="1" x14ac:dyDescent="0.4">
      <c r="A344" s="41"/>
      <c r="B344" s="41"/>
      <c r="C344" s="41"/>
      <c r="D344" s="41"/>
      <c r="E344" s="39"/>
      <c r="F344" s="39"/>
      <c r="G344" s="41"/>
      <c r="H344" s="43"/>
      <c r="I344" s="57"/>
      <c r="J344" s="57"/>
      <c r="K344" s="92"/>
      <c r="L344" s="92"/>
      <c r="M344" s="39"/>
    </row>
    <row r="345" spans="1:13" ht="45.5" thickBot="1" x14ac:dyDescent="0.4">
      <c r="A345" s="2"/>
      <c r="B345" s="4"/>
      <c r="C345" s="4"/>
      <c r="D345" s="4"/>
      <c r="E345" s="9"/>
      <c r="F345" s="9"/>
      <c r="G345" s="4"/>
      <c r="H345" s="17"/>
      <c r="I345" s="20"/>
      <c r="J345" s="20"/>
      <c r="K345" s="65" t="s">
        <v>2578</v>
      </c>
      <c r="L345" s="65" t="s">
        <v>2581</v>
      </c>
      <c r="M345" s="9" t="s">
        <v>2582</v>
      </c>
    </row>
    <row r="346" spans="1:13" ht="32" thickBot="1" x14ac:dyDescent="0.4">
      <c r="A346" s="2"/>
      <c r="B346" s="4"/>
      <c r="C346" s="4"/>
      <c r="D346" s="4"/>
      <c r="E346" s="9"/>
      <c r="F346" s="9"/>
      <c r="G346" s="4"/>
      <c r="H346" s="17"/>
      <c r="I346" s="20"/>
      <c r="J346" s="20"/>
      <c r="K346" s="65" t="s">
        <v>2578</v>
      </c>
      <c r="L346" s="65" t="s">
        <v>2583</v>
      </c>
      <c r="M346" s="9" t="s">
        <v>2584</v>
      </c>
    </row>
    <row r="347" spans="1:13" ht="32" thickBot="1" x14ac:dyDescent="0.4">
      <c r="A347" s="2"/>
      <c r="B347" s="4"/>
      <c r="C347" s="4"/>
      <c r="D347" s="4"/>
      <c r="E347" s="9"/>
      <c r="F347" s="9"/>
      <c r="G347" s="4"/>
      <c r="H347" s="17"/>
      <c r="I347" s="20"/>
      <c r="J347" s="20"/>
      <c r="K347" s="65" t="s">
        <v>2578</v>
      </c>
      <c r="L347" s="65" t="s">
        <v>2585</v>
      </c>
      <c r="M347" s="9" t="s">
        <v>2586</v>
      </c>
    </row>
    <row r="348" spans="1:13" ht="32" thickBot="1" x14ac:dyDescent="0.4">
      <c r="A348" s="2"/>
      <c r="B348" s="4"/>
      <c r="C348" s="4"/>
      <c r="D348" s="4"/>
      <c r="E348" s="9"/>
      <c r="F348" s="9"/>
      <c r="G348" s="4"/>
      <c r="H348" s="17"/>
      <c r="I348" s="20"/>
      <c r="J348" s="20"/>
      <c r="K348" s="65" t="s">
        <v>2578</v>
      </c>
      <c r="L348" s="65" t="s">
        <v>2587</v>
      </c>
      <c r="M348" s="9" t="s">
        <v>2588</v>
      </c>
    </row>
    <row r="349" spans="1:13" x14ac:dyDescent="0.35">
      <c r="A349" s="40"/>
      <c r="B349" s="40"/>
      <c r="C349" s="40"/>
      <c r="D349" s="40"/>
      <c r="E349" s="38"/>
      <c r="F349" s="38"/>
      <c r="G349" s="40"/>
      <c r="H349" s="42" t="s">
        <v>2589</v>
      </c>
      <c r="I349" s="55" t="s">
        <v>2590</v>
      </c>
      <c r="J349" s="55"/>
      <c r="K349" s="241"/>
      <c r="L349" s="241"/>
      <c r="M349" s="91"/>
    </row>
    <row r="350" spans="1:13" ht="15" thickBot="1" x14ac:dyDescent="0.4">
      <c r="A350" s="41"/>
      <c r="B350" s="41"/>
      <c r="C350" s="41"/>
      <c r="D350" s="41"/>
      <c r="E350" s="39"/>
      <c r="F350" s="39"/>
      <c r="G350" s="41"/>
      <c r="H350" s="43"/>
      <c r="I350" s="57"/>
      <c r="J350" s="57"/>
      <c r="K350" s="243"/>
      <c r="L350" s="243"/>
      <c r="M350" s="92"/>
    </row>
    <row r="351" spans="1:13" x14ac:dyDescent="0.35">
      <c r="A351" s="40"/>
      <c r="B351" s="40"/>
      <c r="C351" s="40"/>
      <c r="D351" s="40"/>
      <c r="E351" s="38"/>
      <c r="F351" s="38"/>
      <c r="G351" s="40"/>
      <c r="H351" s="42" t="s">
        <v>2591</v>
      </c>
      <c r="I351" s="55" t="s">
        <v>2592</v>
      </c>
      <c r="J351" s="55"/>
      <c r="K351" s="241"/>
      <c r="L351" s="241"/>
      <c r="M351" s="91"/>
    </row>
    <row r="352" spans="1:13" ht="15" thickBot="1" x14ac:dyDescent="0.4">
      <c r="A352" s="41"/>
      <c r="B352" s="41"/>
      <c r="C352" s="41"/>
      <c r="D352" s="41"/>
      <c r="E352" s="39"/>
      <c r="F352" s="39"/>
      <c r="G352" s="41"/>
      <c r="H352" s="43"/>
      <c r="I352" s="57"/>
      <c r="J352" s="57"/>
      <c r="K352" s="243"/>
      <c r="L352" s="243"/>
      <c r="M352" s="92"/>
    </row>
    <row r="353" spans="1:13" x14ac:dyDescent="0.35">
      <c r="A353" s="40"/>
      <c r="B353" s="40"/>
      <c r="C353" s="40"/>
      <c r="D353" s="40"/>
      <c r="E353" s="38"/>
      <c r="F353" s="38"/>
      <c r="G353" s="40"/>
      <c r="H353" s="42" t="s">
        <v>2593</v>
      </c>
      <c r="I353" s="55" t="s">
        <v>2594</v>
      </c>
      <c r="J353" s="55"/>
      <c r="K353" s="241"/>
      <c r="L353" s="241"/>
      <c r="M353" s="91"/>
    </row>
    <row r="354" spans="1:13" ht="15" thickBot="1" x14ac:dyDescent="0.4">
      <c r="A354" s="41"/>
      <c r="B354" s="41"/>
      <c r="C354" s="41"/>
      <c r="D354" s="41"/>
      <c r="E354" s="39"/>
      <c r="F354" s="39"/>
      <c r="G354" s="41"/>
      <c r="H354" s="43"/>
      <c r="I354" s="57"/>
      <c r="J354" s="57"/>
      <c r="K354" s="243"/>
      <c r="L354" s="243"/>
      <c r="M354" s="92"/>
    </row>
    <row r="355" spans="1:13" ht="15" thickBot="1" x14ac:dyDescent="0.4">
      <c r="A355" s="2"/>
      <c r="B355" s="4"/>
      <c r="C355" s="4"/>
      <c r="D355" s="4"/>
      <c r="E355" s="4"/>
      <c r="F355" s="4"/>
      <c r="G355" s="4"/>
      <c r="H355" s="18"/>
      <c r="I355" s="4"/>
      <c r="J355" s="20"/>
      <c r="K355" s="18"/>
      <c r="L355" s="76"/>
      <c r="M355" s="68"/>
    </row>
    <row r="356" spans="1:13" ht="15" thickBot="1" x14ac:dyDescent="0.4">
      <c r="A356" s="2"/>
      <c r="B356" s="4"/>
      <c r="C356" s="4"/>
      <c r="D356" s="4"/>
      <c r="E356" s="4"/>
      <c r="F356" s="4"/>
      <c r="G356" s="4"/>
      <c r="H356" s="18"/>
      <c r="I356" s="4"/>
      <c r="J356" s="20"/>
      <c r="K356" s="18"/>
      <c r="L356" s="76"/>
      <c r="M356" s="68"/>
    </row>
    <row r="357" spans="1:13" ht="21" x14ac:dyDescent="0.35">
      <c r="A357" s="40"/>
      <c r="B357" s="40"/>
      <c r="C357" s="40"/>
      <c r="D357" s="8" t="s">
        <v>2595</v>
      </c>
      <c r="E357" s="40" t="s">
        <v>2597</v>
      </c>
      <c r="F357" s="38"/>
      <c r="G357" s="40"/>
      <c r="H357" s="96"/>
      <c r="I357" s="98"/>
      <c r="J357" s="55"/>
      <c r="K357" s="91" t="s">
        <v>2578</v>
      </c>
      <c r="L357" s="91" t="s">
        <v>2598</v>
      </c>
      <c r="M357" s="221" t="s">
        <v>2599</v>
      </c>
    </row>
    <row r="358" spans="1:13" x14ac:dyDescent="0.35">
      <c r="A358" s="54"/>
      <c r="B358" s="54"/>
      <c r="C358" s="54"/>
      <c r="D358" s="11"/>
      <c r="E358" s="54"/>
      <c r="F358" s="53"/>
      <c r="G358" s="54"/>
      <c r="H358" s="233"/>
      <c r="I358" s="244"/>
      <c r="J358" s="56"/>
      <c r="K358" s="90"/>
      <c r="L358" s="90"/>
      <c r="M358" s="222"/>
    </row>
    <row r="359" spans="1:13" ht="21" x14ac:dyDescent="0.35">
      <c r="A359" s="54"/>
      <c r="B359" s="54"/>
      <c r="C359" s="54"/>
      <c r="D359" s="8" t="s">
        <v>628</v>
      </c>
      <c r="E359" s="54"/>
      <c r="F359" s="53"/>
      <c r="G359" s="54"/>
      <c r="H359" s="233"/>
      <c r="I359" s="244"/>
      <c r="J359" s="56"/>
      <c r="K359" s="90"/>
      <c r="L359" s="90"/>
      <c r="M359" s="222"/>
    </row>
    <row r="360" spans="1:13" ht="210.5" thickBot="1" x14ac:dyDescent="0.4">
      <c r="A360" s="41"/>
      <c r="B360" s="41"/>
      <c r="C360" s="41"/>
      <c r="D360" s="9" t="s">
        <v>2596</v>
      </c>
      <c r="E360" s="41"/>
      <c r="F360" s="39"/>
      <c r="G360" s="41"/>
      <c r="H360" s="97"/>
      <c r="I360" s="99"/>
      <c r="J360" s="57"/>
      <c r="K360" s="92"/>
      <c r="L360" s="92"/>
      <c r="M360" s="223"/>
    </row>
    <row r="361" spans="1:13" ht="32" thickBot="1" x14ac:dyDescent="0.4">
      <c r="A361" s="2"/>
      <c r="B361" s="4"/>
      <c r="C361" s="4"/>
      <c r="D361" s="9"/>
      <c r="E361" s="4"/>
      <c r="F361" s="9"/>
      <c r="G361" s="4"/>
      <c r="H361" s="6"/>
      <c r="I361" s="76"/>
      <c r="J361" s="20"/>
      <c r="K361" s="65" t="s">
        <v>2578</v>
      </c>
      <c r="L361" s="65" t="s">
        <v>1859</v>
      </c>
      <c r="M361" s="9" t="s">
        <v>2600</v>
      </c>
    </row>
    <row r="362" spans="1:13" ht="15" thickBot="1" x14ac:dyDescent="0.4">
      <c r="A362" s="2"/>
      <c r="B362" s="4"/>
      <c r="C362" s="4"/>
      <c r="D362" s="4"/>
      <c r="E362" s="4"/>
      <c r="F362" s="4"/>
      <c r="G362" s="4"/>
      <c r="H362" s="18"/>
      <c r="I362" s="4"/>
      <c r="J362" s="20"/>
      <c r="K362" s="18"/>
      <c r="L362" s="76"/>
      <c r="M362" s="68"/>
    </row>
    <row r="363" spans="1:13" ht="15" thickBot="1" x14ac:dyDescent="0.4">
      <c r="A363" s="2"/>
      <c r="B363" s="4"/>
      <c r="C363" s="4"/>
      <c r="D363" s="4"/>
      <c r="E363" s="4"/>
      <c r="F363" s="4"/>
      <c r="G363" s="4"/>
      <c r="H363" s="18"/>
      <c r="I363" s="4"/>
      <c r="J363" s="20"/>
      <c r="K363" s="18"/>
      <c r="L363" s="76"/>
      <c r="M363" s="68"/>
    </row>
    <row r="364" spans="1:13" ht="21" x14ac:dyDescent="0.35">
      <c r="A364" s="40"/>
      <c r="B364" s="40"/>
      <c r="C364" s="40"/>
      <c r="D364" s="8" t="s">
        <v>2601</v>
      </c>
      <c r="E364" s="40" t="s">
        <v>2604</v>
      </c>
      <c r="F364" s="40"/>
      <c r="G364" s="245"/>
      <c r="H364" s="40"/>
      <c r="I364" s="98"/>
      <c r="J364" s="55"/>
      <c r="K364" s="91" t="s">
        <v>2578</v>
      </c>
      <c r="L364" s="91" t="s">
        <v>2605</v>
      </c>
      <c r="M364" s="38" t="s">
        <v>2606</v>
      </c>
    </row>
    <row r="365" spans="1:13" x14ac:dyDescent="0.35">
      <c r="A365" s="54"/>
      <c r="B365" s="54"/>
      <c r="C365" s="54"/>
      <c r="D365" s="11" t="s">
        <v>648</v>
      </c>
      <c r="E365" s="54"/>
      <c r="F365" s="54"/>
      <c r="G365" s="246"/>
      <c r="H365" s="54"/>
      <c r="I365" s="244"/>
      <c r="J365" s="56"/>
      <c r="K365" s="90"/>
      <c r="L365" s="90"/>
      <c r="M365" s="53"/>
    </row>
    <row r="366" spans="1:13" ht="21" x14ac:dyDescent="0.35">
      <c r="A366" s="54"/>
      <c r="B366" s="54"/>
      <c r="C366" s="54"/>
      <c r="D366" s="8" t="s">
        <v>628</v>
      </c>
      <c r="E366" s="54"/>
      <c r="F366" s="54"/>
      <c r="G366" s="246"/>
      <c r="H366" s="54"/>
      <c r="I366" s="244"/>
      <c r="J366" s="56"/>
      <c r="K366" s="90"/>
      <c r="L366" s="90"/>
      <c r="M366" s="53"/>
    </row>
    <row r="367" spans="1:13" ht="210" x14ac:dyDescent="0.35">
      <c r="A367" s="54"/>
      <c r="B367" s="54"/>
      <c r="C367" s="54"/>
      <c r="D367" s="8" t="s">
        <v>2602</v>
      </c>
      <c r="E367" s="54"/>
      <c r="F367" s="54"/>
      <c r="G367" s="246"/>
      <c r="H367" s="54"/>
      <c r="I367" s="244"/>
      <c r="J367" s="56"/>
      <c r="K367" s="90"/>
      <c r="L367" s="90"/>
      <c r="M367" s="53"/>
    </row>
    <row r="368" spans="1:13" ht="336.5" thickBot="1" x14ac:dyDescent="0.4">
      <c r="A368" s="41"/>
      <c r="B368" s="41"/>
      <c r="C368" s="41"/>
      <c r="D368" s="9" t="s">
        <v>2603</v>
      </c>
      <c r="E368" s="41"/>
      <c r="F368" s="41"/>
      <c r="G368" s="247"/>
      <c r="H368" s="41"/>
      <c r="I368" s="99"/>
      <c r="J368" s="57"/>
      <c r="K368" s="92"/>
      <c r="L368" s="92"/>
      <c r="M368" s="39"/>
    </row>
    <row r="369" spans="1:13" ht="63.5" thickBot="1" x14ac:dyDescent="0.4">
      <c r="A369" s="2"/>
      <c r="B369" s="4"/>
      <c r="C369" s="4"/>
      <c r="D369" s="9"/>
      <c r="E369" s="4"/>
      <c r="F369" s="4"/>
      <c r="G369" s="237"/>
      <c r="H369" s="4"/>
      <c r="I369" s="76"/>
      <c r="J369" s="20"/>
      <c r="K369" s="65" t="s">
        <v>2578</v>
      </c>
      <c r="L369" s="65" t="s">
        <v>2607</v>
      </c>
      <c r="M369" s="9" t="s">
        <v>2608</v>
      </c>
    </row>
    <row r="370" spans="1:13" ht="116" thickBot="1" x14ac:dyDescent="0.4">
      <c r="A370" s="2"/>
      <c r="B370" s="4"/>
      <c r="C370" s="4"/>
      <c r="D370" s="9"/>
      <c r="E370" s="4"/>
      <c r="F370" s="4"/>
      <c r="G370" s="237"/>
      <c r="H370" s="4"/>
      <c r="I370" s="76"/>
      <c r="J370" s="20"/>
      <c r="K370" s="65" t="s">
        <v>2578</v>
      </c>
      <c r="L370" s="65" t="s">
        <v>2609</v>
      </c>
      <c r="M370" s="9" t="s">
        <v>2610</v>
      </c>
    </row>
    <row r="371" spans="1:13" ht="63.5" thickBot="1" x14ac:dyDescent="0.4">
      <c r="A371" s="2"/>
      <c r="B371" s="4"/>
      <c r="C371" s="4"/>
      <c r="D371" s="9"/>
      <c r="E371" s="4"/>
      <c r="F371" s="4"/>
      <c r="G371" s="237"/>
      <c r="H371" s="4"/>
      <c r="I371" s="76"/>
      <c r="J371" s="20"/>
      <c r="K371" s="65" t="s">
        <v>2578</v>
      </c>
      <c r="L371" s="65" t="s">
        <v>2611</v>
      </c>
      <c r="M371" s="9" t="s">
        <v>2612</v>
      </c>
    </row>
    <row r="372" spans="1:13" x14ac:dyDescent="0.35">
      <c r="A372" s="40"/>
      <c r="B372" s="40"/>
      <c r="C372" s="40"/>
      <c r="D372" s="38"/>
      <c r="E372" s="40"/>
      <c r="F372" s="38" t="s">
        <v>2613</v>
      </c>
      <c r="G372" s="55" t="s">
        <v>2614</v>
      </c>
      <c r="H372" s="40" t="s">
        <v>20</v>
      </c>
      <c r="I372" s="98" t="s">
        <v>39</v>
      </c>
      <c r="J372" s="55"/>
      <c r="K372" s="13" t="s">
        <v>2615</v>
      </c>
      <c r="L372" s="91" t="s">
        <v>2618</v>
      </c>
      <c r="M372" s="38" t="s">
        <v>2619</v>
      </c>
    </row>
    <row r="373" spans="1:13" x14ac:dyDescent="0.35">
      <c r="A373" s="54"/>
      <c r="B373" s="54"/>
      <c r="C373" s="54"/>
      <c r="D373" s="53"/>
      <c r="E373" s="54"/>
      <c r="F373" s="53"/>
      <c r="G373" s="56"/>
      <c r="H373" s="54"/>
      <c r="I373" s="244"/>
      <c r="J373" s="56"/>
      <c r="K373" s="77" t="s">
        <v>2616</v>
      </c>
      <c r="L373" s="90"/>
      <c r="M373" s="53"/>
    </row>
    <row r="374" spans="1:13" ht="42.5" thickBot="1" x14ac:dyDescent="0.4">
      <c r="A374" s="41"/>
      <c r="B374" s="41"/>
      <c r="C374" s="41"/>
      <c r="D374" s="39"/>
      <c r="E374" s="41"/>
      <c r="F374" s="39"/>
      <c r="G374" s="57"/>
      <c r="H374" s="41"/>
      <c r="I374" s="99"/>
      <c r="J374" s="57"/>
      <c r="K374" s="76" t="s">
        <v>2617</v>
      </c>
      <c r="L374" s="92"/>
      <c r="M374" s="39"/>
    </row>
    <row r="375" spans="1:13" x14ac:dyDescent="0.35">
      <c r="A375" s="40"/>
      <c r="B375" s="40"/>
      <c r="C375" s="40"/>
      <c r="D375" s="40"/>
      <c r="E375" s="38"/>
      <c r="F375" s="38" t="s">
        <v>2620</v>
      </c>
      <c r="G375" s="55" t="s">
        <v>2621</v>
      </c>
      <c r="H375" s="96" t="s">
        <v>20</v>
      </c>
      <c r="I375" s="241" t="s">
        <v>57</v>
      </c>
      <c r="J375" s="55"/>
      <c r="K375" s="13" t="s">
        <v>2615</v>
      </c>
      <c r="L375" s="91" t="s">
        <v>2618</v>
      </c>
      <c r="M375" s="38" t="s">
        <v>2619</v>
      </c>
    </row>
    <row r="376" spans="1:13" x14ac:dyDescent="0.35">
      <c r="A376" s="54"/>
      <c r="B376" s="54"/>
      <c r="C376" s="54"/>
      <c r="D376" s="54"/>
      <c r="E376" s="53"/>
      <c r="F376" s="53"/>
      <c r="G376" s="56"/>
      <c r="H376" s="233"/>
      <c r="I376" s="242"/>
      <c r="J376" s="56"/>
      <c r="K376" s="77" t="s">
        <v>2616</v>
      </c>
      <c r="L376" s="90"/>
      <c r="M376" s="53"/>
    </row>
    <row r="377" spans="1:13" ht="42.5" thickBot="1" x14ac:dyDescent="0.4">
      <c r="A377" s="41"/>
      <c r="B377" s="41"/>
      <c r="C377" s="41"/>
      <c r="D377" s="41"/>
      <c r="E377" s="39"/>
      <c r="F377" s="39"/>
      <c r="G377" s="57"/>
      <c r="H377" s="97"/>
      <c r="I377" s="243"/>
      <c r="J377" s="57"/>
      <c r="K377" s="76" t="s">
        <v>2617</v>
      </c>
      <c r="L377" s="92"/>
      <c r="M377" s="39"/>
    </row>
    <row r="378" spans="1:13" ht="21.5" thickBot="1" x14ac:dyDescent="0.4">
      <c r="A378" s="2"/>
      <c r="B378" s="4"/>
      <c r="C378" s="4"/>
      <c r="D378" s="4"/>
      <c r="E378" s="9"/>
      <c r="F378" s="9" t="s">
        <v>2622</v>
      </c>
      <c r="G378" s="20" t="s">
        <v>2623</v>
      </c>
      <c r="H378" s="6" t="s">
        <v>20</v>
      </c>
      <c r="I378" s="81" t="s">
        <v>57</v>
      </c>
      <c r="J378" s="20"/>
      <c r="K378" s="18" t="s">
        <v>2624</v>
      </c>
      <c r="L378" s="6" t="s">
        <v>446</v>
      </c>
      <c r="M378" s="9" t="s">
        <v>2625</v>
      </c>
    </row>
    <row r="379" spans="1:13" ht="95" thickBot="1" x14ac:dyDescent="0.4">
      <c r="A379" s="2"/>
      <c r="B379" s="4"/>
      <c r="C379" s="4"/>
      <c r="D379" s="4"/>
      <c r="E379" s="9"/>
      <c r="F379" s="9"/>
      <c r="G379" s="20"/>
      <c r="H379" s="6"/>
      <c r="I379" s="81"/>
      <c r="J379" s="20"/>
      <c r="K379" s="18" t="s">
        <v>2624</v>
      </c>
      <c r="L379" s="65" t="s">
        <v>2626</v>
      </c>
      <c r="M379" s="4" t="s">
        <v>2627</v>
      </c>
    </row>
    <row r="380" spans="1:13" ht="72.5" x14ac:dyDescent="0.35">
      <c r="A380" s="40"/>
      <c r="B380" s="40"/>
      <c r="C380" s="40"/>
      <c r="D380" s="40"/>
      <c r="E380" s="38"/>
      <c r="F380" s="38"/>
      <c r="G380" s="55"/>
      <c r="H380" s="96"/>
      <c r="I380" s="241"/>
      <c r="J380" s="55"/>
      <c r="K380" s="44" t="s">
        <v>2624</v>
      </c>
      <c r="L380" s="91" t="s">
        <v>2628</v>
      </c>
      <c r="M380" s="152" t="s">
        <v>2629</v>
      </c>
    </row>
    <row r="381" spans="1:13" ht="32" thickBot="1" x14ac:dyDescent="0.4">
      <c r="A381" s="41"/>
      <c r="B381" s="41"/>
      <c r="C381" s="41"/>
      <c r="D381" s="41"/>
      <c r="E381" s="39"/>
      <c r="F381" s="39"/>
      <c r="G381" s="57"/>
      <c r="H381" s="97"/>
      <c r="I381" s="243"/>
      <c r="J381" s="57"/>
      <c r="K381" s="45"/>
      <c r="L381" s="92"/>
      <c r="M381" s="4" t="s">
        <v>2630</v>
      </c>
    </row>
    <row r="382" spans="1:13" ht="21.5" thickBot="1" x14ac:dyDescent="0.4">
      <c r="A382" s="2"/>
      <c r="B382" s="4"/>
      <c r="C382" s="4"/>
      <c r="D382" s="4"/>
      <c r="E382" s="9"/>
      <c r="F382" s="9" t="s">
        <v>2631</v>
      </c>
      <c r="G382" s="20" t="s">
        <v>2632</v>
      </c>
      <c r="H382" s="6" t="s">
        <v>57</v>
      </c>
      <c r="I382" s="81" t="s">
        <v>57</v>
      </c>
      <c r="J382" s="20"/>
      <c r="K382" s="81" t="s">
        <v>57</v>
      </c>
      <c r="L382" s="81" t="s">
        <v>57</v>
      </c>
      <c r="M382" s="65" t="s">
        <v>97</v>
      </c>
    </row>
    <row r="383" spans="1:13" ht="65" thickBot="1" x14ac:dyDescent="0.4">
      <c r="A383" s="2"/>
      <c r="B383" s="4"/>
      <c r="C383" s="4"/>
      <c r="D383" s="4"/>
      <c r="E383" s="9"/>
      <c r="F383" s="9" t="s">
        <v>2633</v>
      </c>
      <c r="G383" s="4" t="s">
        <v>2634</v>
      </c>
      <c r="H383" s="6" t="s">
        <v>57</v>
      </c>
      <c r="I383" s="81" t="s">
        <v>57</v>
      </c>
      <c r="J383" s="20"/>
      <c r="K383" s="65" t="s">
        <v>2635</v>
      </c>
      <c r="L383" s="65" t="s">
        <v>2636</v>
      </c>
      <c r="M383" s="9" t="s">
        <v>2637</v>
      </c>
    </row>
    <row r="384" spans="1:13" ht="15" thickBot="1" x14ac:dyDescent="0.4">
      <c r="A384" s="2"/>
      <c r="B384" s="4"/>
      <c r="C384" s="4"/>
      <c r="D384" s="4"/>
      <c r="E384" s="4"/>
      <c r="F384" s="4"/>
      <c r="G384" s="4"/>
      <c r="H384" s="18"/>
      <c r="I384" s="4"/>
      <c r="J384" s="20"/>
      <c r="K384" s="18"/>
      <c r="L384" s="76"/>
      <c r="M384" s="68"/>
    </row>
    <row r="385" spans="1:13" ht="15" thickBot="1" x14ac:dyDescent="0.4">
      <c r="A385" s="2"/>
      <c r="B385" s="4"/>
      <c r="C385" s="4"/>
      <c r="D385" s="4"/>
      <c r="E385" s="4"/>
      <c r="F385" s="4"/>
      <c r="G385" s="4"/>
      <c r="H385" s="18"/>
      <c r="I385" s="4"/>
      <c r="J385" s="20"/>
      <c r="K385" s="18"/>
      <c r="L385" s="76"/>
      <c r="M385" s="68"/>
    </row>
    <row r="386" spans="1:13" ht="21" x14ac:dyDescent="0.35">
      <c r="A386" s="40"/>
      <c r="B386" s="40"/>
      <c r="C386" s="40"/>
      <c r="D386" s="8" t="s">
        <v>2638</v>
      </c>
      <c r="E386" s="40" t="s">
        <v>2639</v>
      </c>
      <c r="F386" s="44"/>
      <c r="G386" s="98"/>
      <c r="H386" s="98"/>
      <c r="I386" s="55" t="s">
        <v>648</v>
      </c>
      <c r="J386" s="55"/>
      <c r="K386" s="44" t="s">
        <v>2640</v>
      </c>
      <c r="L386" s="91" t="s">
        <v>446</v>
      </c>
      <c r="M386" s="8" t="s">
        <v>2641</v>
      </c>
    </row>
    <row r="387" spans="1:13" ht="105" x14ac:dyDescent="0.35">
      <c r="A387" s="54"/>
      <c r="B387" s="54"/>
      <c r="C387" s="54"/>
      <c r="D387" s="8"/>
      <c r="E387" s="54"/>
      <c r="F387" s="58"/>
      <c r="G387" s="244"/>
      <c r="H387" s="244"/>
      <c r="I387" s="56"/>
      <c r="J387" s="56"/>
      <c r="K387" s="58"/>
      <c r="L387" s="90"/>
      <c r="M387" s="11" t="s">
        <v>2642</v>
      </c>
    </row>
    <row r="388" spans="1:13" ht="52.5" x14ac:dyDescent="0.35">
      <c r="A388" s="54"/>
      <c r="B388" s="54"/>
      <c r="C388" s="54"/>
      <c r="D388" s="145"/>
      <c r="E388" s="54"/>
      <c r="F388" s="58"/>
      <c r="G388" s="244"/>
      <c r="H388" s="244"/>
      <c r="I388" s="56"/>
      <c r="J388" s="56"/>
      <c r="K388" s="58"/>
      <c r="L388" s="90"/>
      <c r="M388" s="11" t="s">
        <v>2643</v>
      </c>
    </row>
    <row r="389" spans="1:13" ht="42" x14ac:dyDescent="0.35">
      <c r="A389" s="54"/>
      <c r="B389" s="54"/>
      <c r="C389" s="54"/>
      <c r="D389" s="12" t="s">
        <v>628</v>
      </c>
      <c r="E389" s="54"/>
      <c r="F389" s="58"/>
      <c r="G389" s="244"/>
      <c r="H389" s="244"/>
      <c r="I389" s="56"/>
      <c r="J389" s="56"/>
      <c r="K389" s="58"/>
      <c r="L389" s="90"/>
      <c r="M389" s="11" t="s">
        <v>2644</v>
      </c>
    </row>
    <row r="390" spans="1:13" ht="178.5" x14ac:dyDescent="0.35">
      <c r="A390" s="54"/>
      <c r="B390" s="54"/>
      <c r="C390" s="54"/>
      <c r="D390" s="12" t="s">
        <v>2517</v>
      </c>
      <c r="E390" s="54"/>
      <c r="F390" s="58"/>
      <c r="G390" s="244"/>
      <c r="H390" s="244"/>
      <c r="I390" s="56"/>
      <c r="J390" s="56"/>
      <c r="K390" s="58"/>
      <c r="L390" s="90"/>
      <c r="M390" s="11" t="s">
        <v>2645</v>
      </c>
    </row>
    <row r="391" spans="1:13" ht="336.5" thickBot="1" x14ac:dyDescent="0.4">
      <c r="A391" s="41"/>
      <c r="B391" s="41"/>
      <c r="C391" s="41"/>
      <c r="D391" s="9" t="s">
        <v>2603</v>
      </c>
      <c r="E391" s="41"/>
      <c r="F391" s="45"/>
      <c r="G391" s="99"/>
      <c r="H391" s="99"/>
      <c r="I391" s="57"/>
      <c r="J391" s="57"/>
      <c r="K391" s="45"/>
      <c r="L391" s="92"/>
      <c r="M391" s="4" t="s">
        <v>2646</v>
      </c>
    </row>
    <row r="392" spans="1:13" ht="74" thickBot="1" x14ac:dyDescent="0.4">
      <c r="A392" s="2"/>
      <c r="B392" s="4"/>
      <c r="C392" s="4"/>
      <c r="D392" s="9"/>
      <c r="E392" s="4"/>
      <c r="F392" s="18"/>
      <c r="G392" s="76"/>
      <c r="H392" s="76"/>
      <c r="I392" s="20"/>
      <c r="J392" s="20"/>
      <c r="K392" s="18" t="s">
        <v>2647</v>
      </c>
      <c r="L392" s="65" t="e">
        <f>yes</f>
        <v>#NAME?</v>
      </c>
      <c r="M392" s="4" t="s">
        <v>2648</v>
      </c>
    </row>
    <row r="393" spans="1:13" ht="15" thickBot="1" x14ac:dyDescent="0.4">
      <c r="A393" s="2"/>
      <c r="B393" s="4"/>
      <c r="C393" s="4"/>
      <c r="D393" s="4"/>
      <c r="E393" s="9"/>
      <c r="F393" s="17" t="s">
        <v>2649</v>
      </c>
      <c r="G393" s="20" t="s">
        <v>2650</v>
      </c>
      <c r="H393" s="17" t="s">
        <v>65</v>
      </c>
      <c r="I393" s="20"/>
      <c r="J393" s="20"/>
      <c r="K393" s="18"/>
      <c r="L393" s="65"/>
      <c r="M393" s="4"/>
    </row>
    <row r="394" spans="1:13" ht="15" thickBot="1" x14ac:dyDescent="0.4">
      <c r="A394" s="2"/>
      <c r="B394" s="4"/>
      <c r="C394" s="4"/>
      <c r="D394" s="4"/>
      <c r="E394" s="9"/>
      <c r="F394" s="17" t="s">
        <v>2651</v>
      </c>
      <c r="G394" s="20" t="s">
        <v>2652</v>
      </c>
      <c r="H394" s="17"/>
      <c r="I394" s="20"/>
      <c r="J394" s="20"/>
      <c r="K394" s="18"/>
      <c r="L394" s="65"/>
      <c r="M394" s="4"/>
    </row>
    <row r="395" spans="1:13" ht="42.5" thickBot="1" x14ac:dyDescent="0.4">
      <c r="A395" s="2"/>
      <c r="B395" s="4"/>
      <c r="C395" s="4"/>
      <c r="D395" s="4"/>
      <c r="E395" s="9"/>
      <c r="F395" s="17"/>
      <c r="G395" s="20"/>
      <c r="H395" s="17" t="s">
        <v>2653</v>
      </c>
      <c r="I395" s="20" t="s">
        <v>57</v>
      </c>
      <c r="J395" s="20"/>
      <c r="K395" s="18" t="s">
        <v>2654</v>
      </c>
      <c r="L395" s="65" t="e">
        <f>flooded</f>
        <v>#NAME?</v>
      </c>
      <c r="M395" s="4" t="s">
        <v>2655</v>
      </c>
    </row>
    <row r="396" spans="1:13" ht="84" x14ac:dyDescent="0.35">
      <c r="A396" s="40"/>
      <c r="B396" s="40"/>
      <c r="C396" s="40"/>
      <c r="D396" s="40"/>
      <c r="E396" s="38"/>
      <c r="F396" s="42"/>
      <c r="G396" s="55"/>
      <c r="H396" s="42" t="s">
        <v>2656</v>
      </c>
      <c r="I396" s="55" t="s">
        <v>57</v>
      </c>
      <c r="J396" s="55"/>
      <c r="K396" s="44" t="s">
        <v>2647</v>
      </c>
      <c r="L396" s="91" t="e">
        <f>building_passage</f>
        <v>#NAME?</v>
      </c>
      <c r="M396" s="11" t="s">
        <v>2657</v>
      </c>
    </row>
    <row r="397" spans="1:13" ht="74" thickBot="1" x14ac:dyDescent="0.4">
      <c r="A397" s="41"/>
      <c r="B397" s="41"/>
      <c r="C397" s="41"/>
      <c r="D397" s="41"/>
      <c r="E397" s="39"/>
      <c r="F397" s="43"/>
      <c r="G397" s="57"/>
      <c r="H397" s="43"/>
      <c r="I397" s="57"/>
      <c r="J397" s="57"/>
      <c r="K397" s="45"/>
      <c r="L397" s="92"/>
      <c r="M397" s="4" t="s">
        <v>2658</v>
      </c>
    </row>
    <row r="398" spans="1:13" ht="126" x14ac:dyDescent="0.35">
      <c r="A398" s="40"/>
      <c r="B398" s="40"/>
      <c r="C398" s="40"/>
      <c r="D398" s="40"/>
      <c r="E398" s="38"/>
      <c r="F398" s="44"/>
      <c r="G398" s="98"/>
      <c r="H398" s="98"/>
      <c r="I398" s="98"/>
      <c r="J398" s="55"/>
      <c r="K398" s="44" t="s">
        <v>2647</v>
      </c>
      <c r="L398" s="91" t="s">
        <v>2659</v>
      </c>
      <c r="M398" s="11" t="s">
        <v>2660</v>
      </c>
    </row>
    <row r="399" spans="1:13" ht="63.5" thickBot="1" x14ac:dyDescent="0.4">
      <c r="A399" s="41"/>
      <c r="B399" s="41"/>
      <c r="C399" s="41"/>
      <c r="D399" s="41"/>
      <c r="E399" s="39"/>
      <c r="F399" s="45"/>
      <c r="G399" s="99"/>
      <c r="H399" s="99"/>
      <c r="I399" s="99"/>
      <c r="J399" s="57"/>
      <c r="K399" s="45"/>
      <c r="L399" s="92"/>
      <c r="M399" s="4" t="s">
        <v>2661</v>
      </c>
    </row>
    <row r="400" spans="1:13" ht="21.5" thickBot="1" x14ac:dyDescent="0.4">
      <c r="A400" s="2"/>
      <c r="B400" s="4"/>
      <c r="C400" s="4"/>
      <c r="D400" s="4"/>
      <c r="E400" s="9"/>
      <c r="F400" s="18"/>
      <c r="G400" s="76"/>
      <c r="H400" s="76"/>
      <c r="I400" s="76"/>
      <c r="J400" s="20"/>
      <c r="K400" s="18" t="s">
        <v>2647</v>
      </c>
      <c r="L400" s="65" t="s">
        <v>2662</v>
      </c>
      <c r="M400" s="68" t="s">
        <v>2663</v>
      </c>
    </row>
    <row r="401" spans="1:13" ht="126" x14ac:dyDescent="0.35">
      <c r="A401" s="40"/>
      <c r="B401" s="40"/>
      <c r="C401" s="40"/>
      <c r="D401" s="40"/>
      <c r="E401" s="38"/>
      <c r="F401" s="44"/>
      <c r="G401" s="98"/>
      <c r="H401" s="98"/>
      <c r="I401" s="98"/>
      <c r="J401" s="55"/>
      <c r="K401" s="44" t="s">
        <v>2647</v>
      </c>
      <c r="L401" s="91" t="s">
        <v>2664</v>
      </c>
      <c r="M401" s="11" t="s">
        <v>2665</v>
      </c>
    </row>
    <row r="402" spans="1:13" x14ac:dyDescent="0.35">
      <c r="A402" s="54"/>
      <c r="B402" s="54"/>
      <c r="C402" s="54"/>
      <c r="D402" s="54"/>
      <c r="E402" s="53"/>
      <c r="F402" s="58"/>
      <c r="G402" s="244"/>
      <c r="H402" s="244"/>
      <c r="I402" s="244"/>
      <c r="J402" s="56"/>
      <c r="K402" s="58"/>
      <c r="L402" s="90"/>
      <c r="M402" s="11"/>
    </row>
    <row r="403" spans="1:13" ht="63.5" thickBot="1" x14ac:dyDescent="0.4">
      <c r="A403" s="41"/>
      <c r="B403" s="41"/>
      <c r="C403" s="41"/>
      <c r="D403" s="41"/>
      <c r="E403" s="39"/>
      <c r="F403" s="45"/>
      <c r="G403" s="99"/>
      <c r="H403" s="99"/>
      <c r="I403" s="99"/>
      <c r="J403" s="57"/>
      <c r="K403" s="45"/>
      <c r="L403" s="92"/>
      <c r="M403" s="4" t="s">
        <v>2666</v>
      </c>
    </row>
    <row r="404" spans="1:13" x14ac:dyDescent="0.35">
      <c r="A404" s="40"/>
      <c r="B404" s="40"/>
      <c r="C404" s="40"/>
      <c r="D404" s="40"/>
      <c r="E404" s="40"/>
      <c r="F404" s="38" t="s">
        <v>513</v>
      </c>
      <c r="G404" s="40"/>
      <c r="H404" s="44"/>
      <c r="I404" s="40"/>
      <c r="J404" s="55"/>
      <c r="K404" s="44" t="s">
        <v>2667</v>
      </c>
      <c r="L404" s="91" t="s">
        <v>446</v>
      </c>
      <c r="M404" s="55" t="s">
        <v>2668</v>
      </c>
    </row>
    <row r="405" spans="1:13" ht="15" thickBot="1" x14ac:dyDescent="0.4">
      <c r="A405" s="41"/>
      <c r="B405" s="41"/>
      <c r="C405" s="41"/>
      <c r="D405" s="41"/>
      <c r="E405" s="41"/>
      <c r="F405" s="39"/>
      <c r="G405" s="41"/>
      <c r="H405" s="45"/>
      <c r="I405" s="41"/>
      <c r="J405" s="57"/>
      <c r="K405" s="45"/>
      <c r="L405" s="92"/>
      <c r="M405" s="57"/>
    </row>
    <row r="406" spans="1:13" ht="15" thickBot="1" x14ac:dyDescent="0.4">
      <c r="A406" s="2"/>
      <c r="B406" s="4"/>
      <c r="C406" s="4"/>
      <c r="D406" s="4"/>
      <c r="E406" s="4"/>
      <c r="F406" s="9" t="s">
        <v>513</v>
      </c>
      <c r="G406" s="4"/>
      <c r="H406" s="18"/>
      <c r="I406" s="4"/>
      <c r="J406" s="20"/>
      <c r="K406" s="18" t="s">
        <v>2669</v>
      </c>
      <c r="L406" s="65" t="s">
        <v>446</v>
      </c>
      <c r="M406" s="68" t="s">
        <v>2670</v>
      </c>
    </row>
    <row r="407" spans="1:13" ht="15" thickBot="1" x14ac:dyDescent="0.4">
      <c r="A407" s="2"/>
      <c r="B407" s="4"/>
      <c r="C407" s="4"/>
      <c r="D407" s="4"/>
      <c r="E407" s="4"/>
      <c r="F407" s="9" t="s">
        <v>513</v>
      </c>
      <c r="G407" s="4"/>
      <c r="H407" s="18"/>
      <c r="I407" s="4"/>
      <c r="J407" s="20"/>
      <c r="K407" s="18" t="s">
        <v>2671</v>
      </c>
      <c r="L407" s="65" t="s">
        <v>446</v>
      </c>
      <c r="M407" s="68" t="s">
        <v>2672</v>
      </c>
    </row>
    <row r="408" spans="1:13" ht="15" thickBot="1" x14ac:dyDescent="0.4">
      <c r="A408" s="2"/>
      <c r="B408" s="4"/>
      <c r="C408" s="4"/>
      <c r="D408" s="4"/>
      <c r="E408" s="4"/>
      <c r="F408" s="9" t="s">
        <v>513</v>
      </c>
      <c r="G408" s="4"/>
      <c r="H408" s="18"/>
      <c r="I408" s="4"/>
      <c r="J408" s="20"/>
      <c r="K408" s="18" t="s">
        <v>2673</v>
      </c>
      <c r="L408" s="65" t="s">
        <v>446</v>
      </c>
      <c r="M408" s="68" t="s">
        <v>2674</v>
      </c>
    </row>
    <row r="409" spans="1:13" ht="15" thickBot="1" x14ac:dyDescent="0.4">
      <c r="A409" s="2"/>
      <c r="B409" s="4"/>
      <c r="C409" s="4"/>
      <c r="D409" s="4"/>
      <c r="E409" s="4"/>
      <c r="F409" s="9" t="s">
        <v>513</v>
      </c>
      <c r="G409" s="4"/>
      <c r="H409" s="18"/>
      <c r="I409" s="4"/>
      <c r="J409" s="20"/>
      <c r="K409" s="18" t="s">
        <v>2675</v>
      </c>
      <c r="L409" s="65" t="s">
        <v>446</v>
      </c>
      <c r="M409" s="68" t="s">
        <v>2676</v>
      </c>
    </row>
    <row r="410" spans="1:13" ht="15" thickBot="1" x14ac:dyDescent="0.4">
      <c r="A410" s="2"/>
      <c r="B410" s="4"/>
      <c r="C410" s="4"/>
      <c r="D410" s="4"/>
      <c r="E410" s="4"/>
      <c r="F410" s="9" t="s">
        <v>513</v>
      </c>
      <c r="G410" s="4"/>
      <c r="H410" s="18"/>
      <c r="I410" s="4"/>
      <c r="J410" s="20"/>
      <c r="K410" s="18" t="s">
        <v>2677</v>
      </c>
      <c r="L410" s="65" t="s">
        <v>446</v>
      </c>
      <c r="M410" s="68" t="s">
        <v>2678</v>
      </c>
    </row>
    <row r="411" spans="1:13" x14ac:dyDescent="0.35">
      <c r="A411" s="40"/>
      <c r="B411" s="40"/>
      <c r="C411" s="40"/>
      <c r="D411" s="40"/>
      <c r="E411" s="40"/>
      <c r="F411" s="38" t="s">
        <v>513</v>
      </c>
      <c r="G411" s="40"/>
      <c r="H411" s="44"/>
      <c r="I411" s="40"/>
      <c r="J411" s="55"/>
      <c r="K411" s="44" t="s">
        <v>2679</v>
      </c>
      <c r="L411" s="91" t="s">
        <v>446</v>
      </c>
      <c r="M411" s="36" t="s">
        <v>2680</v>
      </c>
    </row>
    <row r="412" spans="1:13" ht="15" thickBot="1" x14ac:dyDescent="0.4">
      <c r="A412" s="41"/>
      <c r="B412" s="41"/>
      <c r="C412" s="41"/>
      <c r="D412" s="41"/>
      <c r="E412" s="41"/>
      <c r="F412" s="39"/>
      <c r="G412" s="41"/>
      <c r="H412" s="45"/>
      <c r="I412" s="41"/>
      <c r="J412" s="57"/>
      <c r="K412" s="45"/>
      <c r="L412" s="92"/>
      <c r="M412" s="37"/>
    </row>
    <row r="413" spans="1:13" ht="15" thickBot="1" x14ac:dyDescent="0.4">
      <c r="A413" s="2"/>
      <c r="B413" s="4"/>
      <c r="C413" s="4"/>
      <c r="D413" s="4"/>
      <c r="E413" s="4"/>
      <c r="F413" s="9" t="s">
        <v>513</v>
      </c>
      <c r="G413" s="4"/>
      <c r="H413" s="18"/>
      <c r="I413" s="4"/>
      <c r="J413" s="20"/>
      <c r="K413" s="18" t="s">
        <v>2681</v>
      </c>
      <c r="L413" s="65" t="s">
        <v>446</v>
      </c>
      <c r="M413" s="68" t="s">
        <v>2682</v>
      </c>
    </row>
    <row r="414" spans="1:13" ht="15" thickBot="1" x14ac:dyDescent="0.4">
      <c r="A414" s="2"/>
      <c r="B414" s="4"/>
      <c r="C414" s="4"/>
      <c r="D414" s="4"/>
      <c r="E414" s="4"/>
      <c r="F414" s="4"/>
      <c r="G414" s="4"/>
      <c r="H414" s="18"/>
      <c r="I414" s="4"/>
      <c r="J414" s="20"/>
      <c r="K414" s="18"/>
      <c r="L414" s="76"/>
      <c r="M414" s="68"/>
    </row>
    <row r="415" spans="1:13" ht="15" thickBot="1" x14ac:dyDescent="0.4">
      <c r="A415" s="2"/>
      <c r="B415" s="4"/>
      <c r="C415" s="4"/>
      <c r="D415" s="4"/>
      <c r="E415" s="4"/>
      <c r="F415" s="4"/>
      <c r="G415" s="4"/>
      <c r="H415" s="18"/>
      <c r="I415" s="4"/>
      <c r="J415" s="20"/>
      <c r="K415" s="18"/>
      <c r="L415" s="76"/>
      <c r="M415" s="68"/>
    </row>
    <row r="416" spans="1:13" x14ac:dyDescent="0.35">
      <c r="A416" s="61"/>
      <c r="B416"/>
      <c r="C416"/>
      <c r="D416"/>
      <c r="E416"/>
      <c r="F416"/>
      <c r="G416"/>
      <c r="H416"/>
      <c r="I416"/>
      <c r="J416"/>
      <c r="K416"/>
      <c r="L416"/>
      <c r="M416"/>
    </row>
  </sheetData>
  <mergeCells count="425">
    <mergeCell ref="I411:I412"/>
    <mergeCell ref="J411:J412"/>
    <mergeCell ref="K411:K412"/>
    <mergeCell ref="L411:L412"/>
    <mergeCell ref="M411:M412"/>
    <mergeCell ref="L404:L405"/>
    <mergeCell ref="M404:M405"/>
    <mergeCell ref="A411:A412"/>
    <mergeCell ref="B411:B412"/>
    <mergeCell ref="C411:C412"/>
    <mergeCell ref="D411:D412"/>
    <mergeCell ref="E411:E412"/>
    <mergeCell ref="F411:F412"/>
    <mergeCell ref="G411:G412"/>
    <mergeCell ref="H411:H412"/>
    <mergeCell ref="F404:F405"/>
    <mergeCell ref="G404:G405"/>
    <mergeCell ref="H404:H405"/>
    <mergeCell ref="I404:I405"/>
    <mergeCell ref="J404:J405"/>
    <mergeCell ref="K404:K405"/>
    <mergeCell ref="H401:H403"/>
    <mergeCell ref="I401:I403"/>
    <mergeCell ref="J401:J403"/>
    <mergeCell ref="K401:K403"/>
    <mergeCell ref="L401:L403"/>
    <mergeCell ref="A404:A405"/>
    <mergeCell ref="B404:B405"/>
    <mergeCell ref="C404:C405"/>
    <mergeCell ref="D404:D405"/>
    <mergeCell ref="E404:E405"/>
    <mergeCell ref="J398:J399"/>
    <mergeCell ref="K398:K399"/>
    <mergeCell ref="L398:L399"/>
    <mergeCell ref="A401:A403"/>
    <mergeCell ref="B401:B403"/>
    <mergeCell ref="C401:C403"/>
    <mergeCell ref="D401:D403"/>
    <mergeCell ref="E401:E403"/>
    <mergeCell ref="F401:F403"/>
    <mergeCell ref="G401:G403"/>
    <mergeCell ref="L396:L397"/>
    <mergeCell ref="A398:A399"/>
    <mergeCell ref="B398:B399"/>
    <mergeCell ref="C398:C399"/>
    <mergeCell ref="D398:D399"/>
    <mergeCell ref="E398:E399"/>
    <mergeCell ref="F398:F399"/>
    <mergeCell ref="G398:G399"/>
    <mergeCell ref="H398:H399"/>
    <mergeCell ref="I398:I399"/>
    <mergeCell ref="F396:F397"/>
    <mergeCell ref="G396:G397"/>
    <mergeCell ref="H396:H397"/>
    <mergeCell ref="I396:I397"/>
    <mergeCell ref="J396:J397"/>
    <mergeCell ref="K396:K397"/>
    <mergeCell ref="H386:H391"/>
    <mergeCell ref="I386:I391"/>
    <mergeCell ref="J386:J391"/>
    <mergeCell ref="K386:K391"/>
    <mergeCell ref="L386:L391"/>
    <mergeCell ref="A396:A397"/>
    <mergeCell ref="B396:B397"/>
    <mergeCell ref="C396:C397"/>
    <mergeCell ref="D396:D397"/>
    <mergeCell ref="E396:E397"/>
    <mergeCell ref="A386:A391"/>
    <mergeCell ref="B386:B391"/>
    <mergeCell ref="C386:C391"/>
    <mergeCell ref="E386:E391"/>
    <mergeCell ref="F386:F391"/>
    <mergeCell ref="G386:G391"/>
    <mergeCell ref="G380:G381"/>
    <mergeCell ref="H380:H381"/>
    <mergeCell ref="I380:I381"/>
    <mergeCell ref="J380:J381"/>
    <mergeCell ref="K380:K381"/>
    <mergeCell ref="L380:L381"/>
    <mergeCell ref="A380:A381"/>
    <mergeCell ref="B380:B381"/>
    <mergeCell ref="C380:C381"/>
    <mergeCell ref="D380:D381"/>
    <mergeCell ref="E380:E381"/>
    <mergeCell ref="F380:F381"/>
    <mergeCell ref="G375:G377"/>
    <mergeCell ref="H375:H377"/>
    <mergeCell ref="I375:I377"/>
    <mergeCell ref="J375:J377"/>
    <mergeCell ref="L375:L377"/>
    <mergeCell ref="M375:M377"/>
    <mergeCell ref="A375:A377"/>
    <mergeCell ref="B375:B377"/>
    <mergeCell ref="C375:C377"/>
    <mergeCell ref="D375:D377"/>
    <mergeCell ref="E375:E377"/>
    <mergeCell ref="F375:F377"/>
    <mergeCell ref="G372:G374"/>
    <mergeCell ref="H372:H374"/>
    <mergeCell ref="I372:I374"/>
    <mergeCell ref="J372:J374"/>
    <mergeCell ref="L372:L374"/>
    <mergeCell ref="M372:M374"/>
    <mergeCell ref="A372:A374"/>
    <mergeCell ref="B372:B374"/>
    <mergeCell ref="C372:C374"/>
    <mergeCell ref="D372:D374"/>
    <mergeCell ref="E372:E374"/>
    <mergeCell ref="F372:F374"/>
    <mergeCell ref="H364:H368"/>
    <mergeCell ref="I364:I368"/>
    <mergeCell ref="J364:J368"/>
    <mergeCell ref="K364:K368"/>
    <mergeCell ref="L364:L368"/>
    <mergeCell ref="M364:M368"/>
    <mergeCell ref="J357:J360"/>
    <mergeCell ref="K357:K360"/>
    <mergeCell ref="L357:L360"/>
    <mergeCell ref="M357:M360"/>
    <mergeCell ref="A364:A368"/>
    <mergeCell ref="B364:B368"/>
    <mergeCell ref="C364:C368"/>
    <mergeCell ref="E364:E368"/>
    <mergeCell ref="F364:F368"/>
    <mergeCell ref="G364:G368"/>
    <mergeCell ref="L353:L354"/>
    <mergeCell ref="M353:M354"/>
    <mergeCell ref="A357:A360"/>
    <mergeCell ref="B357:B360"/>
    <mergeCell ref="C357:C360"/>
    <mergeCell ref="E357:E360"/>
    <mergeCell ref="F357:F360"/>
    <mergeCell ref="G357:G360"/>
    <mergeCell ref="H357:H360"/>
    <mergeCell ref="I357:I360"/>
    <mergeCell ref="F353:F354"/>
    <mergeCell ref="G353:G354"/>
    <mergeCell ref="H353:H354"/>
    <mergeCell ref="I353:I354"/>
    <mergeCell ref="J353:J354"/>
    <mergeCell ref="K353:K354"/>
    <mergeCell ref="I351:I352"/>
    <mergeCell ref="J351:J352"/>
    <mergeCell ref="K351:K352"/>
    <mergeCell ref="L351:L352"/>
    <mergeCell ref="M351:M352"/>
    <mergeCell ref="A353:A354"/>
    <mergeCell ref="B353:B354"/>
    <mergeCell ref="C353:C354"/>
    <mergeCell ref="D353:D354"/>
    <mergeCell ref="E353:E354"/>
    <mergeCell ref="L349:L350"/>
    <mergeCell ref="M349:M350"/>
    <mergeCell ref="A351:A352"/>
    <mergeCell ref="B351:B352"/>
    <mergeCell ref="C351:C352"/>
    <mergeCell ref="D351:D352"/>
    <mergeCell ref="E351:E352"/>
    <mergeCell ref="F351:F352"/>
    <mergeCell ref="G351:G352"/>
    <mergeCell ref="H351:H352"/>
    <mergeCell ref="F349:F350"/>
    <mergeCell ref="G349:G350"/>
    <mergeCell ref="H349:H350"/>
    <mergeCell ref="I349:I350"/>
    <mergeCell ref="J349:J350"/>
    <mergeCell ref="K349:K350"/>
    <mergeCell ref="I343:I344"/>
    <mergeCell ref="J343:J344"/>
    <mergeCell ref="K343:K344"/>
    <mergeCell ref="L343:L344"/>
    <mergeCell ref="M343:M344"/>
    <mergeCell ref="A349:A350"/>
    <mergeCell ref="B349:B350"/>
    <mergeCell ref="C349:C350"/>
    <mergeCell ref="D349:D350"/>
    <mergeCell ref="E349:E350"/>
    <mergeCell ref="L341:L342"/>
    <mergeCell ref="M341:M342"/>
    <mergeCell ref="A343:A344"/>
    <mergeCell ref="B343:B344"/>
    <mergeCell ref="C343:C344"/>
    <mergeCell ref="D343:D344"/>
    <mergeCell ref="E343:E344"/>
    <mergeCell ref="F343:F344"/>
    <mergeCell ref="G343:G344"/>
    <mergeCell ref="H343:H344"/>
    <mergeCell ref="F341:F342"/>
    <mergeCell ref="G341:G342"/>
    <mergeCell ref="H341:H342"/>
    <mergeCell ref="I341:I342"/>
    <mergeCell ref="J341:J342"/>
    <mergeCell ref="K341:K342"/>
    <mergeCell ref="I339:I340"/>
    <mergeCell ref="J339:J340"/>
    <mergeCell ref="K339:K340"/>
    <mergeCell ref="L339:L340"/>
    <mergeCell ref="M339:M340"/>
    <mergeCell ref="A341:A342"/>
    <mergeCell ref="B341:B342"/>
    <mergeCell ref="C341:C342"/>
    <mergeCell ref="D341:D342"/>
    <mergeCell ref="E341:E342"/>
    <mergeCell ref="L335:L336"/>
    <mergeCell ref="M335:M336"/>
    <mergeCell ref="A339:A340"/>
    <mergeCell ref="B339:B340"/>
    <mergeCell ref="C339:C340"/>
    <mergeCell ref="D339:D340"/>
    <mergeCell ref="E339:E340"/>
    <mergeCell ref="F339:F340"/>
    <mergeCell ref="G339:G340"/>
    <mergeCell ref="H339:H340"/>
    <mergeCell ref="F335:F336"/>
    <mergeCell ref="G335:G336"/>
    <mergeCell ref="H335:H336"/>
    <mergeCell ref="I335:I336"/>
    <mergeCell ref="J335:J336"/>
    <mergeCell ref="K335:K336"/>
    <mergeCell ref="I332:I334"/>
    <mergeCell ref="J332:J334"/>
    <mergeCell ref="K332:K334"/>
    <mergeCell ref="L332:L334"/>
    <mergeCell ref="M332:M334"/>
    <mergeCell ref="A335:A336"/>
    <mergeCell ref="B335:B336"/>
    <mergeCell ref="C335:C336"/>
    <mergeCell ref="D335:D336"/>
    <mergeCell ref="E335:E336"/>
    <mergeCell ref="L323:L324"/>
    <mergeCell ref="M323:M324"/>
    <mergeCell ref="A332:A334"/>
    <mergeCell ref="B332:B334"/>
    <mergeCell ref="C332:C334"/>
    <mergeCell ref="D332:D334"/>
    <mergeCell ref="E332:E334"/>
    <mergeCell ref="F332:F334"/>
    <mergeCell ref="G332:G334"/>
    <mergeCell ref="H332:H334"/>
    <mergeCell ref="F323:F324"/>
    <mergeCell ref="G323:G324"/>
    <mergeCell ref="H323:H324"/>
    <mergeCell ref="I323:I324"/>
    <mergeCell ref="J323:J324"/>
    <mergeCell ref="K323:K324"/>
    <mergeCell ref="H304:H313"/>
    <mergeCell ref="I304:I313"/>
    <mergeCell ref="J304:J313"/>
    <mergeCell ref="K304:K313"/>
    <mergeCell ref="L304:L313"/>
    <mergeCell ref="A323:A324"/>
    <mergeCell ref="B323:B324"/>
    <mergeCell ref="C323:C324"/>
    <mergeCell ref="D323:D324"/>
    <mergeCell ref="E323:E324"/>
    <mergeCell ref="A304:A313"/>
    <mergeCell ref="B304:B313"/>
    <mergeCell ref="C304:C313"/>
    <mergeCell ref="E304:E313"/>
    <mergeCell ref="F304:F313"/>
    <mergeCell ref="G304:G313"/>
    <mergeCell ref="H296:H300"/>
    <mergeCell ref="I296:I300"/>
    <mergeCell ref="J296:J300"/>
    <mergeCell ref="K296:K300"/>
    <mergeCell ref="L296:L300"/>
    <mergeCell ref="M296:M300"/>
    <mergeCell ref="J292:J293"/>
    <mergeCell ref="K292:K293"/>
    <mergeCell ref="L292:L293"/>
    <mergeCell ref="M292:M293"/>
    <mergeCell ref="A296:A300"/>
    <mergeCell ref="B296:B300"/>
    <mergeCell ref="C296:C300"/>
    <mergeCell ref="E296:E300"/>
    <mergeCell ref="F296:F300"/>
    <mergeCell ref="G296:G300"/>
    <mergeCell ref="M289:M291"/>
    <mergeCell ref="A292:A293"/>
    <mergeCell ref="B292:B293"/>
    <mergeCell ref="C292:C293"/>
    <mergeCell ref="D292:D293"/>
    <mergeCell ref="E292:E293"/>
    <mergeCell ref="F292:F293"/>
    <mergeCell ref="G292:G293"/>
    <mergeCell ref="H292:H293"/>
    <mergeCell ref="I292:I293"/>
    <mergeCell ref="G289:G291"/>
    <mergeCell ref="H289:H291"/>
    <mergeCell ref="I289:I291"/>
    <mergeCell ref="J289:J291"/>
    <mergeCell ref="K289:K291"/>
    <mergeCell ref="L289:L291"/>
    <mergeCell ref="I282:I285"/>
    <mergeCell ref="J282:J285"/>
    <mergeCell ref="K282:K285"/>
    <mergeCell ref="L282:L285"/>
    <mergeCell ref="M282:M285"/>
    <mergeCell ref="A289:A291"/>
    <mergeCell ref="B289:B291"/>
    <mergeCell ref="C289:C291"/>
    <mergeCell ref="E289:E291"/>
    <mergeCell ref="F289:F291"/>
    <mergeCell ref="K276:K279"/>
    <mergeCell ref="L276:L279"/>
    <mergeCell ref="M276:M279"/>
    <mergeCell ref="A282:A285"/>
    <mergeCell ref="B282:B285"/>
    <mergeCell ref="C282:C285"/>
    <mergeCell ref="E282:E285"/>
    <mergeCell ref="F282:F285"/>
    <mergeCell ref="G282:G285"/>
    <mergeCell ref="H282:H285"/>
    <mergeCell ref="M267:M268"/>
    <mergeCell ref="A276:A279"/>
    <mergeCell ref="B276:B279"/>
    <mergeCell ref="C276:C279"/>
    <mergeCell ref="E276:E279"/>
    <mergeCell ref="F276:F279"/>
    <mergeCell ref="G276:G279"/>
    <mergeCell ref="H276:H279"/>
    <mergeCell ref="I276:I279"/>
    <mergeCell ref="J276:J279"/>
    <mergeCell ref="G267:G268"/>
    <mergeCell ref="H267:H268"/>
    <mergeCell ref="I267:I268"/>
    <mergeCell ref="J267:J268"/>
    <mergeCell ref="K267:K268"/>
    <mergeCell ref="L267:L268"/>
    <mergeCell ref="A267:A268"/>
    <mergeCell ref="B267:B268"/>
    <mergeCell ref="C267:C268"/>
    <mergeCell ref="D267:D268"/>
    <mergeCell ref="E267:E268"/>
    <mergeCell ref="F267:F268"/>
    <mergeCell ref="H262:H263"/>
    <mergeCell ref="I262:I263"/>
    <mergeCell ref="J262:J263"/>
    <mergeCell ref="K262:K263"/>
    <mergeCell ref="L262:L263"/>
    <mergeCell ref="M262:M263"/>
    <mergeCell ref="K260:K261"/>
    <mergeCell ref="L260:L261"/>
    <mergeCell ref="M260:M261"/>
    <mergeCell ref="A262:A263"/>
    <mergeCell ref="B262:B263"/>
    <mergeCell ref="C262:C263"/>
    <mergeCell ref="D262:D263"/>
    <mergeCell ref="E262:E263"/>
    <mergeCell ref="F262:F263"/>
    <mergeCell ref="G262:G263"/>
    <mergeCell ref="M251:M252"/>
    <mergeCell ref="A260:A261"/>
    <mergeCell ref="B260:B261"/>
    <mergeCell ref="C260:C261"/>
    <mergeCell ref="D260:D261"/>
    <mergeCell ref="E260:E261"/>
    <mergeCell ref="F260:F261"/>
    <mergeCell ref="G260:G261"/>
    <mergeCell ref="I260:I261"/>
    <mergeCell ref="J260:J261"/>
    <mergeCell ref="G251:G252"/>
    <mergeCell ref="H251:H252"/>
    <mergeCell ref="I251:I252"/>
    <mergeCell ref="J251:J252"/>
    <mergeCell ref="K251:K252"/>
    <mergeCell ref="L251:L252"/>
    <mergeCell ref="J98:J99"/>
    <mergeCell ref="K98:K99"/>
    <mergeCell ref="L98:L99"/>
    <mergeCell ref="M98:M99"/>
    <mergeCell ref="A251:A252"/>
    <mergeCell ref="B251:B252"/>
    <mergeCell ref="C251:C252"/>
    <mergeCell ref="D251:D252"/>
    <mergeCell ref="E251:E252"/>
    <mergeCell ref="F251:F252"/>
    <mergeCell ref="M91:M92"/>
    <mergeCell ref="A98:A99"/>
    <mergeCell ref="B98:B99"/>
    <mergeCell ref="C98:C99"/>
    <mergeCell ref="D98:D99"/>
    <mergeCell ref="E98:E99"/>
    <mergeCell ref="F98:F99"/>
    <mergeCell ref="G98:G99"/>
    <mergeCell ref="H98:H99"/>
    <mergeCell ref="I98:I99"/>
    <mergeCell ref="G91:G92"/>
    <mergeCell ref="H91:H92"/>
    <mergeCell ref="I91:I92"/>
    <mergeCell ref="J91:J92"/>
    <mergeCell ref="K91:K92"/>
    <mergeCell ref="L91:L92"/>
    <mergeCell ref="A91:A92"/>
    <mergeCell ref="B91:B92"/>
    <mergeCell ref="C91:C92"/>
    <mergeCell ref="D91:D92"/>
    <mergeCell ref="E91:E92"/>
    <mergeCell ref="F91:F92"/>
    <mergeCell ref="G52:G57"/>
    <mergeCell ref="H52:H57"/>
    <mergeCell ref="I52:I57"/>
    <mergeCell ref="J52:J57"/>
    <mergeCell ref="K52:K57"/>
    <mergeCell ref="L52:L57"/>
    <mergeCell ref="I9:I14"/>
    <mergeCell ref="J9:J14"/>
    <mergeCell ref="K9:K14"/>
    <mergeCell ref="L9:L14"/>
    <mergeCell ref="A52:A57"/>
    <mergeCell ref="B52:B57"/>
    <mergeCell ref="C52:C57"/>
    <mergeCell ref="D52:D57"/>
    <mergeCell ref="E52:E57"/>
    <mergeCell ref="F52:F57"/>
    <mergeCell ref="A9:A14"/>
    <mergeCell ref="B9:B14"/>
    <mergeCell ref="C9:C14"/>
    <mergeCell ref="D9:D14"/>
    <mergeCell ref="E9:E14"/>
    <mergeCell ref="F9:F14"/>
    <mergeCell ref="G9:G14"/>
    <mergeCell ref="H9:H14"/>
    <mergeCell ref="A1:E1"/>
    <mergeCell ref="F1:M1"/>
  </mergeCells>
  <hyperlinks>
    <hyperlink ref="M23" r:id="rId1" display="http://en.wikipedia.org/wiki/pt:Cristianismo" xr:uid="{AFD54FAE-E81A-48FB-92AA-BA5EF18CD611}"/>
    <hyperlink ref="L24" r:id="rId2" tooltip="Tag:religion=jewish" display="https://wiki.openstreetmap.org/wiki/Tag:religion%3Djewish" xr:uid="{BCFAB126-DCA2-48E3-8FB6-804B0E72C15F}"/>
    <hyperlink ref="L25" r:id="rId3" tooltip="Tag:religion=muslim" display="https://wiki.openstreetmap.org/wiki/Tag:religion%3Dmuslim" xr:uid="{4C5DD1C4-33E8-41DD-AB0C-EFA3BD7287BB}"/>
    <hyperlink ref="M25" r:id="rId4" display="http://en.wikipedia.org/wiki/pt:Isl%C3%A3o" xr:uid="{80E741A6-8BD1-4FB4-8630-32A05648AB10}"/>
    <hyperlink ref="L27" r:id="rId5" tooltip="Tag:religion=buddhist" display="https://wiki.openstreetmap.org/wiki/Tag:religion%3Dbuddhist" xr:uid="{5534C8C0-9110-4B2E-BEE8-F6EF550E223D}"/>
    <hyperlink ref="M27" r:id="rId6" display="http://en.wikipedia.org/wiki/pt:Budismo" xr:uid="{813AD8AE-EDBC-447D-9A6A-A05D7F9D3801}"/>
    <hyperlink ref="M28" r:id="rId7" display="http://en.wikipedia.org/wiki/pt:Hindu%C3%ADsmo" xr:uid="{952C4792-52E9-4F2C-874D-ACDCCCC8E796}"/>
    <hyperlink ref="L30" r:id="rId8" tooltip="Tag:religion=pagan" display="https://wiki.openstreetmap.org/wiki/Tag:religion%3Dpagan" xr:uid="{9A9294AF-0597-45B5-B975-0AC70232EB21}"/>
    <hyperlink ref="M30" r:id="rId9" display="http://en.wikipedia.org/wiki/pt:Paganismo" xr:uid="{C514B6F6-CF43-4767-9155-8414B0FC9C32}"/>
    <hyperlink ref="L31" r:id="rId10" tooltip="Tag:religion=shinto" display="https://wiki.openstreetmap.org/wiki/Tag:religion%3Dshinto" xr:uid="{5F786EDC-D931-4DF6-97DE-5A493E5B0C1C}"/>
    <hyperlink ref="M357" r:id="rId11" tooltip="Pt:Tag:highway=road" display="https://wiki.openstreetmap.org/wiki/Pt:Tag:highway%3Droad" xr:uid="{BEE1627E-2F5E-4277-9442-08459CF404DD}"/>
    <hyperlink ref="M380" r:id="rId12" tooltip="Key:maxspeed:practical" display="https://wiki.openstreetmap.org/wiki/Key:maxspeed:practical" xr:uid="{C6A1FE33-DAC9-45D4-8EE0-9D106DB8FA62}"/>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E4AD3-5667-48F4-80CF-7645D082D5A2}">
  <dimension ref="A1:M419"/>
  <sheetViews>
    <sheetView workbookViewId="0">
      <selection activeCell="I17" sqref="I17"/>
    </sheetView>
  </sheetViews>
  <sheetFormatPr defaultRowHeight="14.5" x14ac:dyDescent="0.35"/>
  <cols>
    <col min="1" max="2" width="8.7265625" style="235"/>
    <col min="3" max="3" width="40.6328125" style="235" customWidth="1"/>
    <col min="4" max="4" width="8.7265625" style="235"/>
    <col min="5" max="5" width="40.6328125" style="235" customWidth="1"/>
    <col min="6" max="6" width="14.6328125" style="235" bestFit="1" customWidth="1"/>
    <col min="7" max="7" width="40.6328125" style="235" customWidth="1"/>
    <col min="8" max="8" width="16.54296875" style="235" customWidth="1"/>
    <col min="9" max="9" width="40.6328125" style="235" customWidth="1"/>
    <col min="10" max="12" width="8.7265625" style="235"/>
    <col min="13" max="13" width="40.6328125" style="249" customWidth="1"/>
    <col min="14" max="16384" width="8.7265625" style="235"/>
  </cols>
  <sheetData>
    <row r="1" spans="1:13" ht="15" thickBot="1" x14ac:dyDescent="0.4">
      <c r="A1" s="30" t="s">
        <v>0</v>
      </c>
      <c r="B1" s="31"/>
      <c r="C1" s="31"/>
      <c r="D1" s="31"/>
      <c r="E1" s="32"/>
      <c r="F1" s="30" t="s">
        <v>1</v>
      </c>
      <c r="G1" s="31"/>
      <c r="H1" s="31"/>
      <c r="I1" s="31"/>
      <c r="J1" s="31"/>
      <c r="K1" s="31"/>
      <c r="L1" s="31"/>
      <c r="M1" s="32"/>
    </row>
    <row r="2" spans="1:13" ht="21.5" thickBot="1" x14ac:dyDescent="0.4">
      <c r="A2" s="2" t="s">
        <v>2</v>
      </c>
      <c r="B2" s="4" t="s">
        <v>3</v>
      </c>
      <c r="C2" s="6" t="s">
        <v>4</v>
      </c>
      <c r="D2" s="6" t="s">
        <v>5</v>
      </c>
      <c r="E2" s="6" t="s">
        <v>6</v>
      </c>
      <c r="F2" s="6" t="s">
        <v>7</v>
      </c>
      <c r="G2" s="6" t="s">
        <v>6</v>
      </c>
      <c r="H2" s="6" t="s">
        <v>8</v>
      </c>
      <c r="I2" s="6" t="s">
        <v>9</v>
      </c>
      <c r="J2" s="6" t="s">
        <v>10</v>
      </c>
      <c r="K2" s="6" t="s">
        <v>2</v>
      </c>
      <c r="L2" s="6" t="s">
        <v>3</v>
      </c>
      <c r="M2" s="6" t="s">
        <v>11</v>
      </c>
    </row>
    <row r="3" spans="1:13" ht="42.5" thickBot="1" x14ac:dyDescent="0.4">
      <c r="A3" s="64"/>
      <c r="B3" s="65"/>
      <c r="C3" s="4"/>
      <c r="D3" s="9" t="s">
        <v>58</v>
      </c>
      <c r="E3" s="4" t="s">
        <v>59</v>
      </c>
      <c r="F3" s="17"/>
      <c r="G3" s="17"/>
      <c r="H3" s="17"/>
      <c r="I3" s="17"/>
      <c r="J3" s="17"/>
      <c r="K3" s="65" t="s">
        <v>60</v>
      </c>
      <c r="L3" s="65" t="s">
        <v>61</v>
      </c>
      <c r="M3" s="71" t="s">
        <v>62</v>
      </c>
    </row>
    <row r="4" spans="1:13" ht="15" thickBot="1" x14ac:dyDescent="0.4">
      <c r="A4" s="64"/>
      <c r="B4" s="65"/>
      <c r="C4" s="4"/>
      <c r="D4" s="4"/>
      <c r="E4" s="9"/>
      <c r="F4" s="17" t="s">
        <v>63</v>
      </c>
      <c r="G4" s="20" t="s">
        <v>64</v>
      </c>
      <c r="H4" s="20" t="s">
        <v>65</v>
      </c>
      <c r="I4" s="17"/>
      <c r="J4" s="17"/>
      <c r="K4" s="65"/>
      <c r="L4" s="65"/>
      <c r="M4" s="73"/>
    </row>
    <row r="5" spans="1:13" ht="21.5" thickBot="1" x14ac:dyDescent="0.4">
      <c r="A5" s="64"/>
      <c r="B5" s="65"/>
      <c r="C5" s="4"/>
      <c r="D5" s="4"/>
      <c r="E5" s="9"/>
      <c r="F5" s="17" t="s">
        <v>66</v>
      </c>
      <c r="G5" s="20" t="s">
        <v>67</v>
      </c>
      <c r="H5" s="17" t="s">
        <v>57</v>
      </c>
      <c r="I5" s="17"/>
      <c r="J5" s="17"/>
      <c r="K5" s="65"/>
      <c r="L5" s="65"/>
      <c r="M5" s="73"/>
    </row>
    <row r="6" spans="1:13" x14ac:dyDescent="0.35">
      <c r="A6" s="91"/>
      <c r="B6" s="91"/>
      <c r="C6" s="40"/>
      <c r="D6" s="40"/>
      <c r="E6" s="38"/>
      <c r="F6" s="42" t="s">
        <v>68</v>
      </c>
      <c r="G6" s="55" t="s">
        <v>69</v>
      </c>
      <c r="H6" s="12" t="s">
        <v>70</v>
      </c>
      <c r="I6" s="24" t="s">
        <v>73</v>
      </c>
      <c r="J6" s="42"/>
      <c r="K6" s="91"/>
      <c r="L6" s="91"/>
      <c r="M6" s="112"/>
    </row>
    <row r="7" spans="1:13" x14ac:dyDescent="0.35">
      <c r="A7" s="90"/>
      <c r="B7" s="90"/>
      <c r="C7" s="54"/>
      <c r="D7" s="54"/>
      <c r="E7" s="53"/>
      <c r="F7" s="93"/>
      <c r="G7" s="56"/>
      <c r="H7" s="12" t="s">
        <v>71</v>
      </c>
      <c r="I7" s="24" t="s">
        <v>74</v>
      </c>
      <c r="J7" s="93"/>
      <c r="K7" s="90"/>
      <c r="L7" s="90"/>
      <c r="M7" s="157"/>
    </row>
    <row r="8" spans="1:13" ht="15" thickBot="1" x14ac:dyDescent="0.4">
      <c r="A8" s="92"/>
      <c r="B8" s="92"/>
      <c r="C8" s="41"/>
      <c r="D8" s="41"/>
      <c r="E8" s="39"/>
      <c r="F8" s="43"/>
      <c r="G8" s="57"/>
      <c r="H8" s="17" t="s">
        <v>72</v>
      </c>
      <c r="I8" s="20" t="s">
        <v>75</v>
      </c>
      <c r="J8" s="43"/>
      <c r="K8" s="92"/>
      <c r="L8" s="92"/>
      <c r="M8" s="113"/>
    </row>
    <row r="9" spans="1:13" ht="15" thickBot="1" x14ac:dyDescent="0.4">
      <c r="A9" s="64"/>
      <c r="B9" s="65"/>
      <c r="C9" s="4"/>
      <c r="D9" s="4"/>
      <c r="E9" s="9"/>
      <c r="F9" s="17" t="s">
        <v>76</v>
      </c>
      <c r="G9" s="20" t="s">
        <v>77</v>
      </c>
      <c r="H9" s="17"/>
      <c r="I9" s="17"/>
      <c r="J9" s="17"/>
      <c r="K9" s="65"/>
      <c r="L9" s="65"/>
      <c r="M9" s="73"/>
    </row>
    <row r="10" spans="1:13" ht="15" thickBot="1" x14ac:dyDescent="0.4">
      <c r="A10" s="64"/>
      <c r="B10" s="65"/>
      <c r="C10" s="4"/>
      <c r="D10" s="4"/>
      <c r="E10" s="9"/>
      <c r="F10" s="17"/>
      <c r="G10" s="20"/>
      <c r="H10" s="17" t="s">
        <v>78</v>
      </c>
      <c r="I10" s="20" t="s">
        <v>79</v>
      </c>
      <c r="J10" s="17"/>
      <c r="K10" s="65"/>
      <c r="L10" s="65"/>
      <c r="M10" s="73"/>
    </row>
    <row r="11" spans="1:13" ht="21.5" thickBot="1" x14ac:dyDescent="0.4">
      <c r="A11" s="64"/>
      <c r="B11" s="65"/>
      <c r="C11" s="4"/>
      <c r="D11" s="4"/>
      <c r="E11" s="9"/>
      <c r="F11" s="17"/>
      <c r="G11" s="20"/>
      <c r="H11" s="17" t="s">
        <v>80</v>
      </c>
      <c r="I11" s="20" t="s">
        <v>81</v>
      </c>
      <c r="J11" s="17"/>
      <c r="K11" s="65"/>
      <c r="L11" s="65"/>
      <c r="M11" s="73"/>
    </row>
    <row r="12" spans="1:13" ht="21.5" thickBot="1" x14ac:dyDescent="0.4">
      <c r="A12" s="64"/>
      <c r="B12" s="65"/>
      <c r="C12" s="4"/>
      <c r="D12" s="4"/>
      <c r="E12" s="9"/>
      <c r="F12" s="17"/>
      <c r="G12" s="20"/>
      <c r="H12" s="17" t="s">
        <v>82</v>
      </c>
      <c r="I12" s="20" t="s">
        <v>83</v>
      </c>
      <c r="J12" s="17"/>
      <c r="K12" s="65"/>
      <c r="L12" s="65"/>
      <c r="M12" s="73"/>
    </row>
    <row r="13" spans="1:13" ht="15" thickBot="1" x14ac:dyDescent="0.4">
      <c r="A13" s="64"/>
      <c r="B13" s="65"/>
      <c r="C13" s="4"/>
      <c r="D13" s="4"/>
      <c r="E13" s="9"/>
      <c r="F13" s="17"/>
      <c r="G13" s="20"/>
      <c r="H13" s="17" t="s">
        <v>84</v>
      </c>
      <c r="I13" s="20" t="s">
        <v>85</v>
      </c>
      <c r="J13" s="17"/>
      <c r="K13" s="65"/>
      <c r="L13" s="65"/>
      <c r="M13" s="73"/>
    </row>
    <row r="14" spans="1:13" ht="15" thickBot="1" x14ac:dyDescent="0.4">
      <c r="A14" s="64"/>
      <c r="B14" s="65"/>
      <c r="C14" s="4"/>
      <c r="D14" s="4"/>
      <c r="E14" s="9"/>
      <c r="F14" s="17"/>
      <c r="G14" s="20"/>
      <c r="H14" s="17" t="s">
        <v>86</v>
      </c>
      <c r="I14" s="20" t="s">
        <v>87</v>
      </c>
      <c r="J14" s="17"/>
      <c r="K14" s="65"/>
      <c r="L14" s="65"/>
      <c r="M14" s="73"/>
    </row>
    <row r="15" spans="1:13" ht="15" thickBot="1" x14ac:dyDescent="0.4">
      <c r="A15" s="64"/>
      <c r="B15" s="65"/>
      <c r="C15" s="4"/>
      <c r="D15" s="4"/>
      <c r="E15" s="9"/>
      <c r="F15" s="17"/>
      <c r="G15" s="20"/>
      <c r="H15" s="17" t="s">
        <v>88</v>
      </c>
      <c r="I15" s="20" t="s">
        <v>89</v>
      </c>
      <c r="J15" s="17"/>
      <c r="K15" s="65"/>
      <c r="L15" s="65"/>
      <c r="M15" s="73"/>
    </row>
    <row r="16" spans="1:13" ht="21.5" thickBot="1" x14ac:dyDescent="0.4">
      <c r="A16" s="64"/>
      <c r="B16" s="65"/>
      <c r="C16" s="4"/>
      <c r="D16" s="4"/>
      <c r="E16" s="9"/>
      <c r="F16" s="17"/>
      <c r="G16" s="20"/>
      <c r="H16" s="17" t="s">
        <v>90</v>
      </c>
      <c r="I16" s="20" t="s">
        <v>91</v>
      </c>
      <c r="J16" s="17"/>
      <c r="K16" s="65"/>
      <c r="L16" s="65"/>
      <c r="M16" s="73"/>
    </row>
    <row r="17" spans="1:13" ht="15" thickBot="1" x14ac:dyDescent="0.4">
      <c r="A17" s="64"/>
      <c r="B17" s="65"/>
      <c r="C17" s="4"/>
      <c r="D17" s="4"/>
      <c r="E17" s="9"/>
      <c r="F17" s="17"/>
      <c r="G17" s="20"/>
      <c r="H17" s="17" t="s">
        <v>92</v>
      </c>
      <c r="I17" s="20" t="s">
        <v>93</v>
      </c>
      <c r="J17" s="17"/>
      <c r="K17" s="65"/>
      <c r="L17" s="65"/>
      <c r="M17" s="73"/>
    </row>
    <row r="18" spans="1:13" ht="15" thickBot="1" x14ac:dyDescent="0.4">
      <c r="A18" s="64"/>
      <c r="B18" s="65"/>
      <c r="C18" s="4"/>
      <c r="D18" s="4"/>
      <c r="E18" s="9"/>
      <c r="F18" s="17" t="s">
        <v>94</v>
      </c>
      <c r="G18" s="20" t="s">
        <v>95</v>
      </c>
      <c r="H18" s="17"/>
      <c r="I18" s="17"/>
      <c r="J18" s="17"/>
      <c r="K18" s="65"/>
      <c r="L18" s="65"/>
      <c r="M18" s="73"/>
    </row>
    <row r="19" spans="1:13" ht="21.5" thickBot="1" x14ac:dyDescent="0.4">
      <c r="A19" s="64"/>
      <c r="B19" s="65"/>
      <c r="C19" s="4"/>
      <c r="D19" s="4"/>
      <c r="E19" s="9"/>
      <c r="F19" s="17"/>
      <c r="G19" s="17"/>
      <c r="H19" s="17" t="s">
        <v>96</v>
      </c>
      <c r="I19" s="20" t="s">
        <v>73</v>
      </c>
      <c r="J19" s="17"/>
      <c r="K19" s="65" t="s">
        <v>97</v>
      </c>
      <c r="L19" s="65" t="s">
        <v>97</v>
      </c>
      <c r="M19" s="86" t="s">
        <v>97</v>
      </c>
    </row>
    <row r="20" spans="1:13" ht="63.5" thickBot="1" x14ac:dyDescent="0.4">
      <c r="A20" s="64"/>
      <c r="B20" s="65"/>
      <c r="C20" s="4"/>
      <c r="D20" s="4"/>
      <c r="E20" s="9"/>
      <c r="F20" s="17"/>
      <c r="G20" s="17"/>
      <c r="H20" s="17" t="s">
        <v>98</v>
      </c>
      <c r="I20" s="20" t="s">
        <v>99</v>
      </c>
      <c r="J20" s="17"/>
      <c r="K20" s="65" t="s">
        <v>100</v>
      </c>
      <c r="L20" s="65" t="s">
        <v>101</v>
      </c>
      <c r="M20" s="71" t="s">
        <v>102</v>
      </c>
    </row>
    <row r="21" spans="1:13" ht="43.5" x14ac:dyDescent="0.35">
      <c r="A21" s="91"/>
      <c r="B21" s="91"/>
      <c r="C21" s="40"/>
      <c r="D21" s="40"/>
      <c r="E21" s="38"/>
      <c r="F21" s="42"/>
      <c r="G21" s="42"/>
      <c r="H21" s="42" t="s">
        <v>103</v>
      </c>
      <c r="I21" s="55" t="s">
        <v>104</v>
      </c>
      <c r="J21" s="42"/>
      <c r="K21" s="91" t="s">
        <v>100</v>
      </c>
      <c r="L21" s="91" t="s">
        <v>105</v>
      </c>
      <c r="M21" s="152" t="s">
        <v>106</v>
      </c>
    </row>
    <row r="22" spans="1:13" ht="24" thickBot="1" x14ac:dyDescent="0.4">
      <c r="A22" s="92"/>
      <c r="B22" s="92"/>
      <c r="C22" s="41"/>
      <c r="D22" s="41"/>
      <c r="E22" s="39"/>
      <c r="F22" s="43"/>
      <c r="G22" s="43"/>
      <c r="H22" s="43"/>
      <c r="I22" s="57"/>
      <c r="J22" s="43"/>
      <c r="K22" s="92"/>
      <c r="L22" s="92"/>
      <c r="M22" s="73" t="s">
        <v>107</v>
      </c>
    </row>
    <row r="23" spans="1:13" ht="95" thickBot="1" x14ac:dyDescent="0.4">
      <c r="A23" s="64"/>
      <c r="B23" s="65"/>
      <c r="C23" s="4"/>
      <c r="D23" s="4"/>
      <c r="E23" s="9"/>
      <c r="F23" s="17"/>
      <c r="G23" s="17"/>
      <c r="H23" s="17" t="s">
        <v>108</v>
      </c>
      <c r="I23" s="20" t="s">
        <v>85</v>
      </c>
      <c r="J23" s="17"/>
      <c r="K23" s="65" t="s">
        <v>100</v>
      </c>
      <c r="L23" s="65" t="s">
        <v>109</v>
      </c>
      <c r="M23" s="71" t="s">
        <v>110</v>
      </c>
    </row>
    <row r="24" spans="1:13" ht="15" thickBot="1" x14ac:dyDescent="0.4">
      <c r="A24" s="64"/>
      <c r="B24" s="65"/>
      <c r="C24" s="4"/>
      <c r="D24" s="4"/>
      <c r="E24" s="9"/>
      <c r="F24" s="17"/>
      <c r="G24" s="17"/>
      <c r="H24" s="17" t="s">
        <v>111</v>
      </c>
      <c r="I24" s="20" t="s">
        <v>87</v>
      </c>
      <c r="J24" s="17"/>
      <c r="K24" s="65" t="s">
        <v>100</v>
      </c>
      <c r="L24" s="65"/>
      <c r="M24" s="73"/>
    </row>
    <row r="25" spans="1:13" ht="63.5" thickBot="1" x14ac:dyDescent="0.4">
      <c r="A25" s="64"/>
      <c r="B25" s="65"/>
      <c r="C25" s="4"/>
      <c r="D25" s="4"/>
      <c r="E25" s="9"/>
      <c r="F25" s="17"/>
      <c r="G25" s="17"/>
      <c r="H25" s="17" t="s">
        <v>112</v>
      </c>
      <c r="I25" s="20" t="s">
        <v>89</v>
      </c>
      <c r="J25" s="17"/>
      <c r="K25" s="65" t="s">
        <v>100</v>
      </c>
      <c r="L25" s="65" t="s">
        <v>113</v>
      </c>
      <c r="M25" s="71" t="s">
        <v>114</v>
      </c>
    </row>
    <row r="26" spans="1:13" ht="21" x14ac:dyDescent="0.35">
      <c r="A26" s="91"/>
      <c r="B26" s="91"/>
      <c r="C26" s="40"/>
      <c r="D26" s="40"/>
      <c r="E26" s="38"/>
      <c r="F26" s="42"/>
      <c r="G26" s="42"/>
      <c r="H26" s="42" t="s">
        <v>115</v>
      </c>
      <c r="I26" s="55" t="s">
        <v>116</v>
      </c>
      <c r="J26" s="42"/>
      <c r="K26" s="91" t="s">
        <v>100</v>
      </c>
      <c r="L26" s="91" t="s">
        <v>117</v>
      </c>
      <c r="M26" s="80" t="s">
        <v>118</v>
      </c>
    </row>
    <row r="27" spans="1:13" ht="42.5" thickBot="1" x14ac:dyDescent="0.4">
      <c r="A27" s="92"/>
      <c r="B27" s="92"/>
      <c r="C27" s="41"/>
      <c r="D27" s="41"/>
      <c r="E27" s="39"/>
      <c r="F27" s="43"/>
      <c r="G27" s="43"/>
      <c r="H27" s="43"/>
      <c r="I27" s="57"/>
      <c r="J27" s="43"/>
      <c r="K27" s="92"/>
      <c r="L27" s="92"/>
      <c r="M27" s="73" t="s">
        <v>119</v>
      </c>
    </row>
    <row r="28" spans="1:13" ht="84.5" thickBot="1" x14ac:dyDescent="0.4">
      <c r="A28" s="64"/>
      <c r="B28" s="65"/>
      <c r="C28" s="4"/>
      <c r="D28" s="4"/>
      <c r="E28" s="9"/>
      <c r="F28" s="17"/>
      <c r="G28" s="17"/>
      <c r="H28" s="17" t="s">
        <v>120</v>
      </c>
      <c r="I28" s="20" t="s">
        <v>93</v>
      </c>
      <c r="J28" s="17"/>
      <c r="K28" s="65" t="s">
        <v>100</v>
      </c>
      <c r="L28" s="65" t="s">
        <v>121</v>
      </c>
      <c r="M28" s="71" t="s">
        <v>122</v>
      </c>
    </row>
    <row r="29" spans="1:13" ht="21" x14ac:dyDescent="0.35">
      <c r="A29" s="91"/>
      <c r="B29" s="91"/>
      <c r="C29" s="40"/>
      <c r="D29" s="40"/>
      <c r="E29" s="38"/>
      <c r="F29" s="42"/>
      <c r="G29" s="42"/>
      <c r="H29" s="42" t="s">
        <v>123</v>
      </c>
      <c r="I29" s="55" t="s">
        <v>124</v>
      </c>
      <c r="J29" s="42"/>
      <c r="K29" s="91" t="s">
        <v>100</v>
      </c>
      <c r="L29" s="91" t="s">
        <v>125</v>
      </c>
      <c r="M29" s="248" t="s">
        <v>126</v>
      </c>
    </row>
    <row r="30" spans="1:13" ht="21" x14ac:dyDescent="0.35">
      <c r="A30" s="90"/>
      <c r="B30" s="90"/>
      <c r="C30" s="54"/>
      <c r="D30" s="54"/>
      <c r="E30" s="53"/>
      <c r="F30" s="93"/>
      <c r="G30" s="93"/>
      <c r="H30" s="93"/>
      <c r="I30" s="56"/>
      <c r="J30" s="93"/>
      <c r="K30" s="90"/>
      <c r="L30" s="90"/>
      <c r="M30" s="80" t="s">
        <v>127</v>
      </c>
    </row>
    <row r="31" spans="1:13" ht="15" thickBot="1" x14ac:dyDescent="0.4">
      <c r="A31" s="92"/>
      <c r="B31" s="92"/>
      <c r="C31" s="41"/>
      <c r="D31" s="41"/>
      <c r="E31" s="39"/>
      <c r="F31" s="43"/>
      <c r="G31" s="43"/>
      <c r="H31" s="43"/>
      <c r="I31" s="57"/>
      <c r="J31" s="43"/>
      <c r="K31" s="92"/>
      <c r="L31" s="92"/>
      <c r="M31" s="73" t="s">
        <v>128</v>
      </c>
    </row>
    <row r="32" spans="1:13" ht="52.5" x14ac:dyDescent="0.35">
      <c r="A32" s="91"/>
      <c r="B32" s="91"/>
      <c r="C32" s="40"/>
      <c r="D32" s="40"/>
      <c r="E32" s="38"/>
      <c r="F32" s="42"/>
      <c r="G32" s="42"/>
      <c r="H32" s="42"/>
      <c r="I32" s="42"/>
      <c r="J32" s="42"/>
      <c r="K32" s="91" t="s">
        <v>100</v>
      </c>
      <c r="L32" s="91" t="s">
        <v>129</v>
      </c>
      <c r="M32" s="248" t="s">
        <v>130</v>
      </c>
    </row>
    <row r="33" spans="1:13" ht="21" x14ac:dyDescent="0.35">
      <c r="A33" s="90"/>
      <c r="B33" s="90"/>
      <c r="C33" s="54"/>
      <c r="D33" s="54"/>
      <c r="E33" s="53"/>
      <c r="F33" s="93"/>
      <c r="G33" s="93"/>
      <c r="H33" s="93"/>
      <c r="I33" s="93"/>
      <c r="J33" s="93"/>
      <c r="K33" s="90"/>
      <c r="L33" s="90"/>
      <c r="M33" s="80" t="s">
        <v>131</v>
      </c>
    </row>
    <row r="34" spans="1:13" ht="15" thickBot="1" x14ac:dyDescent="0.4">
      <c r="A34" s="92"/>
      <c r="B34" s="92"/>
      <c r="C34" s="41"/>
      <c r="D34" s="41"/>
      <c r="E34" s="39"/>
      <c r="F34" s="43"/>
      <c r="G34" s="43"/>
      <c r="H34" s="43"/>
      <c r="I34" s="43"/>
      <c r="J34" s="43"/>
      <c r="K34" s="92"/>
      <c r="L34" s="92"/>
      <c r="M34" s="73" t="s">
        <v>132</v>
      </c>
    </row>
    <row r="35" spans="1:13" ht="31.5" x14ac:dyDescent="0.35">
      <c r="A35" s="91"/>
      <c r="B35" s="91"/>
      <c r="C35" s="40"/>
      <c r="D35" s="40"/>
      <c r="E35" s="38"/>
      <c r="F35" s="42"/>
      <c r="G35" s="42"/>
      <c r="H35" s="42"/>
      <c r="I35" s="42"/>
      <c r="J35" s="42"/>
      <c r="K35" s="91" t="s">
        <v>100</v>
      </c>
      <c r="L35" s="91" t="s">
        <v>133</v>
      </c>
      <c r="M35" s="248" t="s">
        <v>134</v>
      </c>
    </row>
    <row r="36" spans="1:13" x14ac:dyDescent="0.35">
      <c r="A36" s="90"/>
      <c r="B36" s="90"/>
      <c r="C36" s="54"/>
      <c r="D36" s="54"/>
      <c r="E36" s="53"/>
      <c r="F36" s="93"/>
      <c r="G36" s="93"/>
      <c r="H36" s="93"/>
      <c r="I36" s="93"/>
      <c r="J36" s="93"/>
      <c r="K36" s="90"/>
      <c r="L36" s="90"/>
      <c r="M36" s="80" t="s">
        <v>135</v>
      </c>
    </row>
    <row r="37" spans="1:13" ht="21" x14ac:dyDescent="0.35">
      <c r="A37" s="90"/>
      <c r="B37" s="90"/>
      <c r="C37" s="54"/>
      <c r="D37" s="54"/>
      <c r="E37" s="53"/>
      <c r="F37" s="93"/>
      <c r="G37" s="93"/>
      <c r="H37" s="93"/>
      <c r="I37" s="93"/>
      <c r="J37" s="93"/>
      <c r="K37" s="90"/>
      <c r="L37" s="90"/>
      <c r="M37" s="80" t="s">
        <v>136</v>
      </c>
    </row>
    <row r="38" spans="1:13" ht="21.5" thickBot="1" x14ac:dyDescent="0.4">
      <c r="A38" s="92"/>
      <c r="B38" s="92"/>
      <c r="C38" s="41"/>
      <c r="D38" s="41"/>
      <c r="E38" s="39"/>
      <c r="F38" s="43"/>
      <c r="G38" s="43"/>
      <c r="H38" s="43"/>
      <c r="I38" s="43"/>
      <c r="J38" s="43"/>
      <c r="K38" s="92"/>
      <c r="L38" s="92"/>
      <c r="M38" s="73" t="s">
        <v>137</v>
      </c>
    </row>
    <row r="39" spans="1:13" ht="42.5" thickBot="1" x14ac:dyDescent="0.4">
      <c r="A39" s="64"/>
      <c r="B39" s="65"/>
      <c r="C39" s="4"/>
      <c r="D39" s="4"/>
      <c r="E39" s="9"/>
      <c r="F39" s="17"/>
      <c r="G39" s="17"/>
      <c r="H39" s="17"/>
      <c r="I39" s="17"/>
      <c r="J39" s="17"/>
      <c r="K39" s="65" t="s">
        <v>100</v>
      </c>
      <c r="L39" s="65" t="s">
        <v>138</v>
      </c>
      <c r="M39" s="73" t="s">
        <v>139</v>
      </c>
    </row>
    <row r="40" spans="1:13" ht="21" x14ac:dyDescent="0.35">
      <c r="A40" s="91"/>
      <c r="B40" s="91"/>
      <c r="C40" s="40"/>
      <c r="D40" s="40"/>
      <c r="E40" s="38"/>
      <c r="F40" s="42"/>
      <c r="G40" s="42"/>
      <c r="H40" s="42"/>
      <c r="I40" s="42"/>
      <c r="J40" s="42"/>
      <c r="K40" s="91" t="s">
        <v>100</v>
      </c>
      <c r="L40" s="91" t="s">
        <v>140</v>
      </c>
      <c r="M40" s="248" t="s">
        <v>141</v>
      </c>
    </row>
    <row r="41" spans="1:13" ht="32" thickBot="1" x14ac:dyDescent="0.4">
      <c r="A41" s="92"/>
      <c r="B41" s="92"/>
      <c r="C41" s="41"/>
      <c r="D41" s="41"/>
      <c r="E41" s="39"/>
      <c r="F41" s="43"/>
      <c r="G41" s="43"/>
      <c r="H41" s="43"/>
      <c r="I41" s="43"/>
      <c r="J41" s="43"/>
      <c r="K41" s="92"/>
      <c r="L41" s="92"/>
      <c r="M41" s="73" t="s">
        <v>142</v>
      </c>
    </row>
    <row r="42" spans="1:13" ht="63.5" thickBot="1" x14ac:dyDescent="0.4">
      <c r="A42" s="64"/>
      <c r="B42" s="65"/>
      <c r="C42" s="4"/>
      <c r="D42" s="4"/>
      <c r="E42" s="9"/>
      <c r="F42" s="17"/>
      <c r="G42" s="17"/>
      <c r="H42" s="17"/>
      <c r="I42" s="17"/>
      <c r="J42" s="17"/>
      <c r="K42" s="65" t="s">
        <v>100</v>
      </c>
      <c r="L42" s="65" t="s">
        <v>143</v>
      </c>
      <c r="M42" s="71" t="s">
        <v>144</v>
      </c>
    </row>
    <row r="43" spans="1:13" ht="63.5" thickBot="1" x14ac:dyDescent="0.4">
      <c r="A43" s="64"/>
      <c r="B43" s="65"/>
      <c r="C43" s="4"/>
      <c r="D43" s="4"/>
      <c r="E43" s="9"/>
      <c r="F43" s="17"/>
      <c r="G43" s="17"/>
      <c r="H43" s="17"/>
      <c r="I43" s="17"/>
      <c r="J43" s="17"/>
      <c r="K43" s="65" t="s">
        <v>100</v>
      </c>
      <c r="L43" s="65" t="s">
        <v>145</v>
      </c>
      <c r="M43" s="71" t="s">
        <v>146</v>
      </c>
    </row>
    <row r="44" spans="1:13" ht="31.5" x14ac:dyDescent="0.35">
      <c r="A44" s="91"/>
      <c r="B44" s="91"/>
      <c r="C44" s="40"/>
      <c r="D44" s="40"/>
      <c r="E44" s="38"/>
      <c r="F44" s="42"/>
      <c r="G44" s="42"/>
      <c r="H44" s="42"/>
      <c r="I44" s="42"/>
      <c r="J44" s="42"/>
      <c r="K44" s="91" t="s">
        <v>100</v>
      </c>
      <c r="L44" s="91" t="s">
        <v>147</v>
      </c>
      <c r="M44" s="248" t="s">
        <v>148</v>
      </c>
    </row>
    <row r="45" spans="1:13" x14ac:dyDescent="0.35">
      <c r="A45" s="90"/>
      <c r="B45" s="90"/>
      <c r="C45" s="54"/>
      <c r="D45" s="54"/>
      <c r="E45" s="53"/>
      <c r="F45" s="93"/>
      <c r="G45" s="93"/>
      <c r="H45" s="93"/>
      <c r="I45" s="93"/>
      <c r="J45" s="93"/>
      <c r="K45" s="90"/>
      <c r="L45" s="90"/>
      <c r="M45" s="80" t="s">
        <v>149</v>
      </c>
    </row>
    <row r="46" spans="1:13" ht="15" thickBot="1" x14ac:dyDescent="0.4">
      <c r="A46" s="92"/>
      <c r="B46" s="92"/>
      <c r="C46" s="41"/>
      <c r="D46" s="41"/>
      <c r="E46" s="39"/>
      <c r="F46" s="43"/>
      <c r="G46" s="43"/>
      <c r="H46" s="43"/>
      <c r="I46" s="43"/>
      <c r="J46" s="43"/>
      <c r="K46" s="92"/>
      <c r="L46" s="92"/>
      <c r="M46" s="73" t="s">
        <v>150</v>
      </c>
    </row>
    <row r="47" spans="1:13" ht="63" x14ac:dyDescent="0.35">
      <c r="A47" s="91"/>
      <c r="B47" s="91"/>
      <c r="C47" s="40"/>
      <c r="D47" s="40"/>
      <c r="E47" s="38"/>
      <c r="F47" s="42"/>
      <c r="G47" s="42"/>
      <c r="H47" s="42"/>
      <c r="I47" s="42"/>
      <c r="J47" s="42"/>
      <c r="K47" s="91" t="s">
        <v>100</v>
      </c>
      <c r="L47" s="91" t="s">
        <v>151</v>
      </c>
      <c r="M47" s="248" t="s">
        <v>152</v>
      </c>
    </row>
    <row r="48" spans="1:13" ht="21.5" thickBot="1" x14ac:dyDescent="0.4">
      <c r="A48" s="92"/>
      <c r="B48" s="92"/>
      <c r="C48" s="41"/>
      <c r="D48" s="41"/>
      <c r="E48" s="39"/>
      <c r="F48" s="43"/>
      <c r="G48" s="43"/>
      <c r="H48" s="43"/>
      <c r="I48" s="43"/>
      <c r="J48" s="43"/>
      <c r="K48" s="92"/>
      <c r="L48" s="92"/>
      <c r="M48" s="73" t="s">
        <v>153</v>
      </c>
    </row>
    <row r="49" spans="1:13" ht="63" x14ac:dyDescent="0.35">
      <c r="A49" s="91"/>
      <c r="B49" s="91"/>
      <c r="C49" s="40"/>
      <c r="D49" s="40"/>
      <c r="E49" s="38"/>
      <c r="F49" s="42"/>
      <c r="G49" s="42"/>
      <c r="H49" s="42"/>
      <c r="I49" s="42"/>
      <c r="J49" s="42"/>
      <c r="K49" s="91" t="s">
        <v>100</v>
      </c>
      <c r="L49" s="91" t="s">
        <v>154</v>
      </c>
      <c r="M49" s="248" t="s">
        <v>155</v>
      </c>
    </row>
    <row r="50" spans="1:13" ht="21.5" thickBot="1" x14ac:dyDescent="0.4">
      <c r="A50" s="92"/>
      <c r="B50" s="92"/>
      <c r="C50" s="41"/>
      <c r="D50" s="41"/>
      <c r="E50" s="39"/>
      <c r="F50" s="43"/>
      <c r="G50" s="43"/>
      <c r="H50" s="43"/>
      <c r="I50" s="43"/>
      <c r="J50" s="43"/>
      <c r="K50" s="92"/>
      <c r="L50" s="92"/>
      <c r="M50" s="73" t="s">
        <v>156</v>
      </c>
    </row>
    <row r="51" spans="1:13" ht="31.5" x14ac:dyDescent="0.35">
      <c r="A51" s="91"/>
      <c r="B51" s="91"/>
      <c r="C51" s="40"/>
      <c r="D51" s="40"/>
      <c r="E51" s="38"/>
      <c r="F51" s="42"/>
      <c r="G51" s="42"/>
      <c r="H51" s="42"/>
      <c r="I51" s="42"/>
      <c r="J51" s="42"/>
      <c r="K51" s="91" t="s">
        <v>100</v>
      </c>
      <c r="L51" s="91" t="s">
        <v>157</v>
      </c>
      <c r="M51" s="248" t="s">
        <v>158</v>
      </c>
    </row>
    <row r="52" spans="1:13" ht="21.5" thickBot="1" x14ac:dyDescent="0.4">
      <c r="A52" s="92"/>
      <c r="B52" s="92"/>
      <c r="C52" s="41"/>
      <c r="D52" s="41"/>
      <c r="E52" s="39"/>
      <c r="F52" s="43"/>
      <c r="G52" s="43"/>
      <c r="H52" s="43"/>
      <c r="I52" s="43"/>
      <c r="J52" s="43"/>
      <c r="K52" s="92"/>
      <c r="L52" s="92"/>
      <c r="M52" s="73" t="s">
        <v>159</v>
      </c>
    </row>
    <row r="53" spans="1:13" ht="42.5" thickBot="1" x14ac:dyDescent="0.4">
      <c r="A53" s="64"/>
      <c r="B53" s="65"/>
      <c r="C53" s="4"/>
      <c r="D53" s="4"/>
      <c r="E53" s="9"/>
      <c r="F53" s="17"/>
      <c r="G53" s="17"/>
      <c r="H53" s="17"/>
      <c r="I53" s="17"/>
      <c r="J53" s="17"/>
      <c r="K53" s="65" t="s">
        <v>100</v>
      </c>
      <c r="L53" s="65" t="s">
        <v>105</v>
      </c>
      <c r="M53" s="71" t="s">
        <v>160</v>
      </c>
    </row>
    <row r="54" spans="1:13" ht="52.5" x14ac:dyDescent="0.35">
      <c r="A54" s="91"/>
      <c r="B54" s="91"/>
      <c r="C54" s="40"/>
      <c r="D54" s="40"/>
      <c r="E54" s="38"/>
      <c r="F54" s="42"/>
      <c r="G54" s="42"/>
      <c r="H54" s="42"/>
      <c r="I54" s="42"/>
      <c r="J54" s="42"/>
      <c r="K54" s="91" t="s">
        <v>100</v>
      </c>
      <c r="L54" s="91" t="s">
        <v>161</v>
      </c>
      <c r="M54" s="248" t="s">
        <v>162</v>
      </c>
    </row>
    <row r="55" spans="1:13" ht="15" thickBot="1" x14ac:dyDescent="0.4">
      <c r="A55" s="92"/>
      <c r="B55" s="92"/>
      <c r="C55" s="41"/>
      <c r="D55" s="41"/>
      <c r="E55" s="39"/>
      <c r="F55" s="43"/>
      <c r="G55" s="43"/>
      <c r="H55" s="43"/>
      <c r="I55" s="43"/>
      <c r="J55" s="43"/>
      <c r="K55" s="92"/>
      <c r="L55" s="92"/>
      <c r="M55" s="73" t="s">
        <v>163</v>
      </c>
    </row>
    <row r="56" spans="1:13" ht="76.5" thickBot="1" x14ac:dyDescent="0.4">
      <c r="A56" s="64"/>
      <c r="B56" s="65"/>
      <c r="C56" s="4"/>
      <c r="D56" s="4"/>
      <c r="E56" s="9"/>
      <c r="F56" s="17"/>
      <c r="G56" s="17"/>
      <c r="H56" s="17"/>
      <c r="I56" s="17"/>
      <c r="J56" s="17"/>
      <c r="K56" s="65" t="s">
        <v>100</v>
      </c>
      <c r="L56" s="65" t="s">
        <v>164</v>
      </c>
      <c r="M56" s="71" t="s">
        <v>165</v>
      </c>
    </row>
    <row r="57" spans="1:13" ht="31.5" x14ac:dyDescent="0.35">
      <c r="A57" s="91"/>
      <c r="B57" s="91"/>
      <c r="C57" s="40"/>
      <c r="D57" s="40"/>
      <c r="E57" s="38"/>
      <c r="F57" s="42"/>
      <c r="G57" s="42"/>
      <c r="H57" s="42"/>
      <c r="I57" s="42"/>
      <c r="J57" s="42"/>
      <c r="K57" s="91" t="s">
        <v>100</v>
      </c>
      <c r="L57" s="91" t="s">
        <v>166</v>
      </c>
      <c r="M57" s="248" t="s">
        <v>167</v>
      </c>
    </row>
    <row r="58" spans="1:13" ht="34.5" thickBot="1" x14ac:dyDescent="0.4">
      <c r="A58" s="92"/>
      <c r="B58" s="92"/>
      <c r="C58" s="41"/>
      <c r="D58" s="41"/>
      <c r="E58" s="39"/>
      <c r="F58" s="43"/>
      <c r="G58" s="43"/>
      <c r="H58" s="43"/>
      <c r="I58" s="43"/>
      <c r="J58" s="43"/>
      <c r="K58" s="92"/>
      <c r="L58" s="92"/>
      <c r="M58" s="73" t="s">
        <v>168</v>
      </c>
    </row>
    <row r="59" spans="1:13" ht="52.5" x14ac:dyDescent="0.35">
      <c r="A59" s="91"/>
      <c r="B59" s="91"/>
      <c r="C59" s="40"/>
      <c r="D59" s="40"/>
      <c r="E59" s="38"/>
      <c r="F59" s="42"/>
      <c r="G59" s="42"/>
      <c r="H59" s="42"/>
      <c r="I59" s="42"/>
      <c r="J59" s="42"/>
      <c r="K59" s="91" t="s">
        <v>100</v>
      </c>
      <c r="L59" s="91" t="s">
        <v>169</v>
      </c>
      <c r="M59" s="248" t="s">
        <v>170</v>
      </c>
    </row>
    <row r="60" spans="1:13" ht="15" thickBot="1" x14ac:dyDescent="0.4">
      <c r="A60" s="92"/>
      <c r="B60" s="92"/>
      <c r="C60" s="41"/>
      <c r="D60" s="41"/>
      <c r="E60" s="39"/>
      <c r="F60" s="43"/>
      <c r="G60" s="43"/>
      <c r="H60" s="43"/>
      <c r="I60" s="43"/>
      <c r="J60" s="43"/>
      <c r="K60" s="92"/>
      <c r="L60" s="92"/>
      <c r="M60" s="73" t="s">
        <v>171</v>
      </c>
    </row>
    <row r="61" spans="1:13" ht="63" x14ac:dyDescent="0.35">
      <c r="A61" s="91"/>
      <c r="B61" s="91"/>
      <c r="C61" s="40"/>
      <c r="D61" s="40"/>
      <c r="E61" s="38"/>
      <c r="F61" s="42"/>
      <c r="G61" s="42"/>
      <c r="H61" s="42"/>
      <c r="I61" s="42"/>
      <c r="J61" s="42"/>
      <c r="K61" s="91" t="s">
        <v>100</v>
      </c>
      <c r="L61" s="91" t="s">
        <v>172</v>
      </c>
      <c r="M61" s="248" t="s">
        <v>173</v>
      </c>
    </row>
    <row r="62" spans="1:13" ht="21" x14ac:dyDescent="0.35">
      <c r="A62" s="90"/>
      <c r="B62" s="90"/>
      <c r="C62" s="54"/>
      <c r="D62" s="54"/>
      <c r="E62" s="53"/>
      <c r="F62" s="93"/>
      <c r="G62" s="93"/>
      <c r="H62" s="93"/>
      <c r="I62" s="93"/>
      <c r="J62" s="93"/>
      <c r="K62" s="90"/>
      <c r="L62" s="90"/>
      <c r="M62" s="80" t="s">
        <v>174</v>
      </c>
    </row>
    <row r="63" spans="1:13" ht="15" thickBot="1" x14ac:dyDescent="0.4">
      <c r="A63" s="92"/>
      <c r="B63" s="92"/>
      <c r="C63" s="41"/>
      <c r="D63" s="41"/>
      <c r="E63" s="39"/>
      <c r="F63" s="43"/>
      <c r="G63" s="43"/>
      <c r="H63" s="43"/>
      <c r="I63" s="43"/>
      <c r="J63" s="43"/>
      <c r="K63" s="92"/>
      <c r="L63" s="92"/>
      <c r="M63" s="73" t="s">
        <v>175</v>
      </c>
    </row>
    <row r="64" spans="1:13" ht="95" thickBot="1" x14ac:dyDescent="0.4">
      <c r="A64" s="64"/>
      <c r="B64" s="65"/>
      <c r="C64" s="4"/>
      <c r="D64" s="4"/>
      <c r="E64" s="9"/>
      <c r="F64" s="17"/>
      <c r="G64" s="17"/>
      <c r="H64" s="17"/>
      <c r="I64" s="17"/>
      <c r="J64" s="17"/>
      <c r="K64" s="65" t="s">
        <v>100</v>
      </c>
      <c r="L64" s="65" t="s">
        <v>176</v>
      </c>
      <c r="M64" s="71" t="s">
        <v>177</v>
      </c>
    </row>
    <row r="65" spans="1:13" ht="42" x14ac:dyDescent="0.35">
      <c r="A65" s="91"/>
      <c r="B65" s="91"/>
      <c r="C65" s="40"/>
      <c r="D65" s="40"/>
      <c r="E65" s="38"/>
      <c r="F65" s="42"/>
      <c r="G65" s="42"/>
      <c r="H65" s="42"/>
      <c r="I65" s="42"/>
      <c r="J65" s="42"/>
      <c r="K65" s="91" t="s">
        <v>100</v>
      </c>
      <c r="L65" s="91" t="s">
        <v>178</v>
      </c>
      <c r="M65" s="248" t="s">
        <v>179</v>
      </c>
    </row>
    <row r="66" spans="1:13" ht="21.5" thickBot="1" x14ac:dyDescent="0.4">
      <c r="A66" s="92"/>
      <c r="B66" s="92"/>
      <c r="C66" s="41"/>
      <c r="D66" s="41"/>
      <c r="E66" s="39"/>
      <c r="F66" s="43"/>
      <c r="G66" s="43"/>
      <c r="H66" s="43"/>
      <c r="I66" s="43"/>
      <c r="J66" s="43"/>
      <c r="K66" s="92"/>
      <c r="L66" s="92"/>
      <c r="M66" s="73" t="s">
        <v>180</v>
      </c>
    </row>
    <row r="67" spans="1:13" ht="95" thickBot="1" x14ac:dyDescent="0.4">
      <c r="A67" s="64"/>
      <c r="B67" s="65"/>
      <c r="C67" s="4"/>
      <c r="D67" s="4"/>
      <c r="E67" s="9"/>
      <c r="F67" s="17"/>
      <c r="G67" s="17"/>
      <c r="H67" s="17"/>
      <c r="I67" s="17"/>
      <c r="J67" s="17"/>
      <c r="K67" s="65" t="s">
        <v>100</v>
      </c>
      <c r="L67" s="65" t="s">
        <v>181</v>
      </c>
      <c r="M67" s="73" t="s">
        <v>182</v>
      </c>
    </row>
    <row r="68" spans="1:13" ht="63" x14ac:dyDescent="0.35">
      <c r="A68" s="91"/>
      <c r="B68" s="91"/>
      <c r="C68" s="40"/>
      <c r="D68" s="40"/>
      <c r="E68" s="38"/>
      <c r="F68" s="42"/>
      <c r="G68" s="42"/>
      <c r="H68" s="42"/>
      <c r="I68" s="42"/>
      <c r="J68" s="42"/>
      <c r="K68" s="91" t="s">
        <v>100</v>
      </c>
      <c r="L68" s="91" t="s">
        <v>183</v>
      </c>
      <c r="M68" s="248" t="s">
        <v>184</v>
      </c>
    </row>
    <row r="69" spans="1:13" ht="32" thickBot="1" x14ac:dyDescent="0.4">
      <c r="A69" s="92"/>
      <c r="B69" s="92"/>
      <c r="C69" s="41"/>
      <c r="D69" s="41"/>
      <c r="E69" s="39"/>
      <c r="F69" s="43"/>
      <c r="G69" s="43"/>
      <c r="H69" s="43"/>
      <c r="I69" s="43"/>
      <c r="J69" s="43"/>
      <c r="K69" s="92"/>
      <c r="L69" s="92"/>
      <c r="M69" s="73" t="s">
        <v>185</v>
      </c>
    </row>
    <row r="70" spans="1:13" ht="52.5" x14ac:dyDescent="0.35">
      <c r="A70" s="91"/>
      <c r="B70" s="91"/>
      <c r="C70" s="40"/>
      <c r="D70" s="40"/>
      <c r="E70" s="38"/>
      <c r="F70" s="42"/>
      <c r="G70" s="42"/>
      <c r="H70" s="42"/>
      <c r="I70" s="42"/>
      <c r="J70" s="42"/>
      <c r="K70" s="91" t="s">
        <v>100</v>
      </c>
      <c r="L70" s="91" t="s">
        <v>186</v>
      </c>
      <c r="M70" s="248" t="s">
        <v>187</v>
      </c>
    </row>
    <row r="71" spans="1:13" ht="15" thickBot="1" x14ac:dyDescent="0.4">
      <c r="A71" s="92"/>
      <c r="B71" s="92"/>
      <c r="C71" s="41"/>
      <c r="D71" s="41"/>
      <c r="E71" s="39"/>
      <c r="F71" s="43"/>
      <c r="G71" s="43"/>
      <c r="H71" s="43"/>
      <c r="I71" s="43"/>
      <c r="J71" s="43"/>
      <c r="K71" s="92"/>
      <c r="L71" s="92"/>
      <c r="M71" s="73" t="s">
        <v>188</v>
      </c>
    </row>
    <row r="72" spans="1:13" ht="94.5" x14ac:dyDescent="0.35">
      <c r="A72" s="91"/>
      <c r="B72" s="91"/>
      <c r="C72" s="40"/>
      <c r="D72" s="40"/>
      <c r="E72" s="38"/>
      <c r="F72" s="42"/>
      <c r="G72" s="42"/>
      <c r="H72" s="42"/>
      <c r="I72" s="42"/>
      <c r="J72" s="42"/>
      <c r="K72" s="91" t="s">
        <v>100</v>
      </c>
      <c r="L72" s="91" t="s">
        <v>189</v>
      </c>
      <c r="M72" s="248" t="s">
        <v>190</v>
      </c>
    </row>
    <row r="73" spans="1:13" ht="21.5" thickBot="1" x14ac:dyDescent="0.4">
      <c r="A73" s="92"/>
      <c r="B73" s="92"/>
      <c r="C73" s="41"/>
      <c r="D73" s="41"/>
      <c r="E73" s="39"/>
      <c r="F73" s="43"/>
      <c r="G73" s="43"/>
      <c r="H73" s="43"/>
      <c r="I73" s="43"/>
      <c r="J73" s="43"/>
      <c r="K73" s="92"/>
      <c r="L73" s="92"/>
      <c r="M73" s="73" t="s">
        <v>191</v>
      </c>
    </row>
    <row r="74" spans="1:13" ht="42" x14ac:dyDescent="0.35">
      <c r="A74" s="91"/>
      <c r="B74" s="91"/>
      <c r="C74" s="40"/>
      <c r="D74" s="40"/>
      <c r="E74" s="38"/>
      <c r="F74" s="42"/>
      <c r="G74" s="42"/>
      <c r="H74" s="42"/>
      <c r="I74" s="42"/>
      <c r="J74" s="42"/>
      <c r="K74" s="91" t="s">
        <v>100</v>
      </c>
      <c r="L74" s="91" t="s">
        <v>192</v>
      </c>
      <c r="M74" s="248" t="s">
        <v>193</v>
      </c>
    </row>
    <row r="75" spans="1:13" ht="21" x14ac:dyDescent="0.35">
      <c r="A75" s="90"/>
      <c r="B75" s="90"/>
      <c r="C75" s="54"/>
      <c r="D75" s="54"/>
      <c r="E75" s="53"/>
      <c r="F75" s="93"/>
      <c r="G75" s="93"/>
      <c r="H75" s="93"/>
      <c r="I75" s="93"/>
      <c r="J75" s="93"/>
      <c r="K75" s="90"/>
      <c r="L75" s="90"/>
      <c r="M75" s="80" t="s">
        <v>194</v>
      </c>
    </row>
    <row r="76" spans="1:13" ht="21.5" thickBot="1" x14ac:dyDescent="0.4">
      <c r="A76" s="92"/>
      <c r="B76" s="92"/>
      <c r="C76" s="41"/>
      <c r="D76" s="41"/>
      <c r="E76" s="39"/>
      <c r="F76" s="43"/>
      <c r="G76" s="43"/>
      <c r="H76" s="43"/>
      <c r="I76" s="43"/>
      <c r="J76" s="43"/>
      <c r="K76" s="92"/>
      <c r="L76" s="92"/>
      <c r="M76" s="73" t="s">
        <v>195</v>
      </c>
    </row>
    <row r="77" spans="1:13" ht="95" thickBot="1" x14ac:dyDescent="0.4">
      <c r="A77" s="64"/>
      <c r="B77" s="65"/>
      <c r="C77" s="4"/>
      <c r="D77" s="4"/>
      <c r="E77" s="9"/>
      <c r="F77" s="17"/>
      <c r="G77" s="17"/>
      <c r="H77" s="17"/>
      <c r="I77" s="17"/>
      <c r="J77" s="17"/>
      <c r="K77" s="65" t="s">
        <v>100</v>
      </c>
      <c r="L77" s="65" t="s">
        <v>196</v>
      </c>
      <c r="M77" s="71" t="s">
        <v>197</v>
      </c>
    </row>
    <row r="78" spans="1:13" ht="42.5" thickBot="1" x14ac:dyDescent="0.4">
      <c r="A78" s="64"/>
      <c r="B78" s="65"/>
      <c r="C78" s="4"/>
      <c r="D78" s="4"/>
      <c r="E78" s="9"/>
      <c r="F78" s="17"/>
      <c r="G78" s="17"/>
      <c r="H78" s="17"/>
      <c r="I78" s="17"/>
      <c r="J78" s="17"/>
      <c r="K78" s="65" t="s">
        <v>100</v>
      </c>
      <c r="L78" s="65" t="s">
        <v>198</v>
      </c>
      <c r="M78" s="73" t="s">
        <v>199</v>
      </c>
    </row>
    <row r="79" spans="1:13" ht="66" thickBot="1" x14ac:dyDescent="0.4">
      <c r="A79" s="64"/>
      <c r="B79" s="65"/>
      <c r="C79" s="4"/>
      <c r="D79" s="4"/>
      <c r="E79" s="9"/>
      <c r="F79" s="17"/>
      <c r="G79" s="17"/>
      <c r="H79" s="17"/>
      <c r="I79" s="17"/>
      <c r="J79" s="17"/>
      <c r="K79" s="65" t="s">
        <v>100</v>
      </c>
      <c r="L79" s="65" t="s">
        <v>200</v>
      </c>
      <c r="M79" s="71" t="s">
        <v>201</v>
      </c>
    </row>
    <row r="80" spans="1:13" ht="63" x14ac:dyDescent="0.35">
      <c r="A80" s="91"/>
      <c r="B80" s="91"/>
      <c r="C80" s="40"/>
      <c r="D80" s="40"/>
      <c r="E80" s="38"/>
      <c r="F80" s="42"/>
      <c r="G80" s="42"/>
      <c r="H80" s="42"/>
      <c r="I80" s="42"/>
      <c r="J80" s="42"/>
      <c r="K80" s="91" t="s">
        <v>100</v>
      </c>
      <c r="L80" s="91" t="s">
        <v>202</v>
      </c>
      <c r="M80" s="248" t="s">
        <v>203</v>
      </c>
    </row>
    <row r="81" spans="1:13" ht="15" thickBot="1" x14ac:dyDescent="0.4">
      <c r="A81" s="92"/>
      <c r="B81" s="92"/>
      <c r="C81" s="41"/>
      <c r="D81" s="41"/>
      <c r="E81" s="39"/>
      <c r="F81" s="43"/>
      <c r="G81" s="43"/>
      <c r="H81" s="43"/>
      <c r="I81" s="43"/>
      <c r="J81" s="43"/>
      <c r="K81" s="92"/>
      <c r="L81" s="92"/>
      <c r="M81" s="73" t="s">
        <v>204</v>
      </c>
    </row>
    <row r="82" spans="1:13" ht="52.5" x14ac:dyDescent="0.35">
      <c r="A82" s="91"/>
      <c r="B82" s="91"/>
      <c r="C82" s="40"/>
      <c r="D82" s="40"/>
      <c r="E82" s="38"/>
      <c r="F82" s="42"/>
      <c r="G82" s="42"/>
      <c r="H82" s="42"/>
      <c r="I82" s="42"/>
      <c r="J82" s="42"/>
      <c r="K82" s="91" t="s">
        <v>100</v>
      </c>
      <c r="L82" s="91" t="s">
        <v>205</v>
      </c>
      <c r="M82" s="248" t="s">
        <v>206</v>
      </c>
    </row>
    <row r="83" spans="1:13" x14ac:dyDescent="0.35">
      <c r="A83" s="90"/>
      <c r="B83" s="90"/>
      <c r="C83" s="54"/>
      <c r="D83" s="54"/>
      <c r="E83" s="53"/>
      <c r="F83" s="93"/>
      <c r="G83" s="93"/>
      <c r="H83" s="93"/>
      <c r="I83" s="93"/>
      <c r="J83" s="93"/>
      <c r="K83" s="90"/>
      <c r="L83" s="90"/>
      <c r="M83" s="80" t="s">
        <v>135</v>
      </c>
    </row>
    <row r="84" spans="1:13" ht="15" thickBot="1" x14ac:dyDescent="0.4">
      <c r="A84" s="92"/>
      <c r="B84" s="92"/>
      <c r="C84" s="41"/>
      <c r="D84" s="41"/>
      <c r="E84" s="39"/>
      <c r="F84" s="43"/>
      <c r="G84" s="43"/>
      <c r="H84" s="43"/>
      <c r="I84" s="43"/>
      <c r="J84" s="43"/>
      <c r="K84" s="92"/>
      <c r="L84" s="92"/>
      <c r="M84" s="73" t="s">
        <v>207</v>
      </c>
    </row>
    <row r="85" spans="1:13" ht="32" thickBot="1" x14ac:dyDescent="0.4">
      <c r="A85" s="64"/>
      <c r="B85" s="65"/>
      <c r="C85" s="4"/>
      <c r="D85" s="4"/>
      <c r="E85" s="9"/>
      <c r="F85" s="17"/>
      <c r="G85" s="17"/>
      <c r="H85" s="17"/>
      <c r="I85" s="17"/>
      <c r="J85" s="17"/>
      <c r="K85" s="65" t="s">
        <v>100</v>
      </c>
      <c r="L85" s="65" t="s">
        <v>208</v>
      </c>
      <c r="M85" s="71" t="s">
        <v>209</v>
      </c>
    </row>
    <row r="86" spans="1:13" ht="53" thickBot="1" x14ac:dyDescent="0.4">
      <c r="A86" s="64"/>
      <c r="B86" s="65"/>
      <c r="C86" s="4"/>
      <c r="D86" s="4"/>
      <c r="E86" s="9"/>
      <c r="F86" s="17"/>
      <c r="G86" s="17"/>
      <c r="H86" s="17"/>
      <c r="I86" s="17"/>
      <c r="J86" s="17"/>
      <c r="K86" s="65" t="s">
        <v>100</v>
      </c>
      <c r="L86" s="65" t="s">
        <v>210</v>
      </c>
      <c r="M86" s="71" t="s">
        <v>211</v>
      </c>
    </row>
    <row r="87" spans="1:13" ht="53" thickBot="1" x14ac:dyDescent="0.4">
      <c r="A87" s="64"/>
      <c r="B87" s="65"/>
      <c r="C87" s="4"/>
      <c r="D87" s="4"/>
      <c r="E87" s="9"/>
      <c r="F87" s="17"/>
      <c r="G87" s="17"/>
      <c r="H87" s="17"/>
      <c r="I87" s="17"/>
      <c r="J87" s="17"/>
      <c r="K87" s="65" t="s">
        <v>100</v>
      </c>
      <c r="L87" s="65" t="s">
        <v>212</v>
      </c>
      <c r="M87" s="71" t="s">
        <v>213</v>
      </c>
    </row>
    <row r="88" spans="1:13" ht="74" thickBot="1" x14ac:dyDescent="0.4">
      <c r="A88" s="64"/>
      <c r="B88" s="65"/>
      <c r="C88" s="4"/>
      <c r="D88" s="4"/>
      <c r="E88" s="9"/>
      <c r="F88" s="17"/>
      <c r="G88" s="17"/>
      <c r="H88" s="17"/>
      <c r="I88" s="17"/>
      <c r="J88" s="17"/>
      <c r="K88" s="65" t="s">
        <v>100</v>
      </c>
      <c r="L88" s="65" t="s">
        <v>214</v>
      </c>
      <c r="M88" s="71" t="s">
        <v>215</v>
      </c>
    </row>
    <row r="89" spans="1:13" ht="52.5" x14ac:dyDescent="0.35">
      <c r="A89" s="91"/>
      <c r="B89" s="91"/>
      <c r="C89" s="40"/>
      <c r="D89" s="40"/>
      <c r="E89" s="38"/>
      <c r="F89" s="42"/>
      <c r="G89" s="42"/>
      <c r="H89" s="42"/>
      <c r="I89" s="42"/>
      <c r="J89" s="42"/>
      <c r="K89" s="91" t="s">
        <v>100</v>
      </c>
      <c r="L89" s="91" t="s">
        <v>216</v>
      </c>
      <c r="M89" s="248" t="s">
        <v>217</v>
      </c>
    </row>
    <row r="90" spans="1:13" x14ac:dyDescent="0.35">
      <c r="A90" s="90"/>
      <c r="B90" s="90"/>
      <c r="C90" s="54"/>
      <c r="D90" s="54"/>
      <c r="E90" s="53"/>
      <c r="F90" s="93"/>
      <c r="G90" s="93"/>
      <c r="H90" s="93"/>
      <c r="I90" s="93"/>
      <c r="J90" s="93"/>
      <c r="K90" s="90"/>
      <c r="L90" s="90"/>
      <c r="M90" s="80" t="s">
        <v>218</v>
      </c>
    </row>
    <row r="91" spans="1:13" ht="15" thickBot="1" x14ac:dyDescent="0.4">
      <c r="A91" s="92"/>
      <c r="B91" s="92"/>
      <c r="C91" s="41"/>
      <c r="D91" s="41"/>
      <c r="E91" s="39"/>
      <c r="F91" s="43"/>
      <c r="G91" s="43"/>
      <c r="H91" s="43"/>
      <c r="I91" s="43"/>
      <c r="J91" s="43"/>
      <c r="K91" s="92"/>
      <c r="L91" s="92"/>
      <c r="M91" s="73" t="s">
        <v>219</v>
      </c>
    </row>
    <row r="92" spans="1:13" ht="42.5" thickBot="1" x14ac:dyDescent="0.4">
      <c r="A92" s="64"/>
      <c r="B92" s="65"/>
      <c r="C92" s="4"/>
      <c r="D92" s="4"/>
      <c r="E92" s="9"/>
      <c r="F92" s="17"/>
      <c r="G92" s="17"/>
      <c r="H92" s="17"/>
      <c r="I92" s="17"/>
      <c r="J92" s="17"/>
      <c r="K92" s="65" t="s">
        <v>100</v>
      </c>
      <c r="L92" s="65" t="s">
        <v>220</v>
      </c>
      <c r="M92" s="71" t="s">
        <v>221</v>
      </c>
    </row>
    <row r="93" spans="1:13" ht="32" thickBot="1" x14ac:dyDescent="0.4">
      <c r="A93" s="64"/>
      <c r="B93" s="65"/>
      <c r="C93" s="4"/>
      <c r="D93" s="4"/>
      <c r="E93" s="9"/>
      <c r="F93" s="17"/>
      <c r="G93" s="17"/>
      <c r="H93" s="17"/>
      <c r="I93" s="17"/>
      <c r="J93" s="17"/>
      <c r="K93" s="65" t="s">
        <v>100</v>
      </c>
      <c r="L93" s="65" t="s">
        <v>222</v>
      </c>
      <c r="M93" s="71" t="s">
        <v>223</v>
      </c>
    </row>
    <row r="94" spans="1:13" ht="45" thickBot="1" x14ac:dyDescent="0.4">
      <c r="A94" s="64"/>
      <c r="B94" s="65"/>
      <c r="C94" s="4"/>
      <c r="D94" s="4"/>
      <c r="E94" s="9"/>
      <c r="F94" s="17"/>
      <c r="G94" s="17"/>
      <c r="H94" s="17"/>
      <c r="I94" s="17"/>
      <c r="J94" s="17"/>
      <c r="K94" s="65" t="s">
        <v>100</v>
      </c>
      <c r="L94" s="65" t="s">
        <v>224</v>
      </c>
      <c r="M94" s="71" t="s">
        <v>225</v>
      </c>
    </row>
    <row r="95" spans="1:13" ht="42.5" thickBot="1" x14ac:dyDescent="0.4">
      <c r="A95" s="64"/>
      <c r="B95" s="65"/>
      <c r="C95" s="4"/>
      <c r="D95" s="4"/>
      <c r="E95" s="9"/>
      <c r="F95" s="17"/>
      <c r="G95" s="17"/>
      <c r="H95" s="17"/>
      <c r="I95" s="17"/>
      <c r="J95" s="17"/>
      <c r="K95" s="65" t="s">
        <v>100</v>
      </c>
      <c r="L95" s="65" t="s">
        <v>226</v>
      </c>
      <c r="M95" s="73" t="s">
        <v>227</v>
      </c>
    </row>
    <row r="96" spans="1:13" ht="53" thickBot="1" x14ac:dyDescent="0.4">
      <c r="A96" s="64"/>
      <c r="B96" s="65"/>
      <c r="C96" s="4"/>
      <c r="D96" s="4"/>
      <c r="E96" s="9"/>
      <c r="F96" s="17"/>
      <c r="G96" s="17"/>
      <c r="H96" s="17"/>
      <c r="I96" s="17"/>
      <c r="J96" s="17"/>
      <c r="K96" s="65" t="s">
        <v>100</v>
      </c>
      <c r="L96" s="65" t="s">
        <v>228</v>
      </c>
      <c r="M96" s="71" t="s">
        <v>229</v>
      </c>
    </row>
    <row r="97" spans="1:13" ht="55.5" thickBot="1" x14ac:dyDescent="0.4">
      <c r="A97" s="64"/>
      <c r="B97" s="65"/>
      <c r="C97" s="4"/>
      <c r="D97" s="4"/>
      <c r="E97" s="9"/>
      <c r="F97" s="17"/>
      <c r="G97" s="17"/>
      <c r="H97" s="17"/>
      <c r="I97" s="17"/>
      <c r="J97" s="17"/>
      <c r="K97" s="65" t="s">
        <v>100</v>
      </c>
      <c r="L97" s="65" t="s">
        <v>230</v>
      </c>
      <c r="M97" s="71" t="s">
        <v>231</v>
      </c>
    </row>
    <row r="98" spans="1:13" ht="84.5" thickBot="1" x14ac:dyDescent="0.4">
      <c r="A98" s="64"/>
      <c r="B98" s="65"/>
      <c r="C98" s="4"/>
      <c r="D98" s="4"/>
      <c r="E98" s="9"/>
      <c r="F98" s="17"/>
      <c r="G98" s="17"/>
      <c r="H98" s="17"/>
      <c r="I98" s="17"/>
      <c r="J98" s="17"/>
      <c r="K98" s="65" t="s">
        <v>100</v>
      </c>
      <c r="L98" s="65" t="s">
        <v>232</v>
      </c>
      <c r="M98" s="71" t="s">
        <v>233</v>
      </c>
    </row>
    <row r="99" spans="1:13" ht="15" thickBot="1" x14ac:dyDescent="0.4">
      <c r="A99" s="64"/>
      <c r="B99" s="65"/>
      <c r="C99" s="4"/>
      <c r="D99" s="4"/>
      <c r="E99" s="9"/>
      <c r="F99" s="17"/>
      <c r="G99" s="17"/>
      <c r="H99" s="17"/>
      <c r="I99" s="17"/>
      <c r="J99" s="17"/>
      <c r="K99" s="65" t="s">
        <v>100</v>
      </c>
      <c r="L99" s="65" t="s">
        <v>234</v>
      </c>
      <c r="M99" s="71" t="s">
        <v>235</v>
      </c>
    </row>
    <row r="100" spans="1:13" ht="53" thickBot="1" x14ac:dyDescent="0.4">
      <c r="A100" s="64"/>
      <c r="B100" s="65"/>
      <c r="C100" s="4"/>
      <c r="D100" s="4"/>
      <c r="E100" s="9"/>
      <c r="F100" s="17"/>
      <c r="G100" s="17"/>
      <c r="H100" s="17"/>
      <c r="I100" s="17"/>
      <c r="J100" s="17"/>
      <c r="K100" s="65" t="s">
        <v>100</v>
      </c>
      <c r="L100" s="65" t="s">
        <v>236</v>
      </c>
      <c r="M100" s="71" t="s">
        <v>237</v>
      </c>
    </row>
    <row r="101" spans="1:13" ht="21" x14ac:dyDescent="0.35">
      <c r="A101" s="91"/>
      <c r="B101" s="91"/>
      <c r="C101" s="40"/>
      <c r="D101" s="40"/>
      <c r="E101" s="38"/>
      <c r="F101" s="42"/>
      <c r="G101" s="42"/>
      <c r="H101" s="42"/>
      <c r="I101" s="42"/>
      <c r="J101" s="42"/>
      <c r="K101" s="91" t="s">
        <v>100</v>
      </c>
      <c r="L101" s="91" t="s">
        <v>238</v>
      </c>
      <c r="M101" s="248" t="s">
        <v>239</v>
      </c>
    </row>
    <row r="102" spans="1:13" x14ac:dyDescent="0.35">
      <c r="A102" s="90"/>
      <c r="B102" s="90"/>
      <c r="C102" s="54"/>
      <c r="D102" s="54"/>
      <c r="E102" s="53"/>
      <c r="F102" s="93"/>
      <c r="G102" s="93"/>
      <c r="H102" s="93"/>
      <c r="I102" s="93"/>
      <c r="J102" s="93"/>
      <c r="K102" s="90"/>
      <c r="L102" s="90"/>
      <c r="M102" s="80" t="s">
        <v>240</v>
      </c>
    </row>
    <row r="103" spans="1:13" x14ac:dyDescent="0.35">
      <c r="A103" s="90"/>
      <c r="B103" s="90"/>
      <c r="C103" s="54"/>
      <c r="D103" s="54"/>
      <c r="E103" s="53"/>
      <c r="F103" s="93"/>
      <c r="G103" s="93"/>
      <c r="H103" s="93"/>
      <c r="I103" s="93"/>
      <c r="J103" s="93"/>
      <c r="K103" s="90"/>
      <c r="L103" s="90"/>
      <c r="M103" s="80" t="s">
        <v>241</v>
      </c>
    </row>
    <row r="104" spans="1:13" ht="21.5" thickBot="1" x14ac:dyDescent="0.4">
      <c r="A104" s="92"/>
      <c r="B104" s="92"/>
      <c r="C104" s="41"/>
      <c r="D104" s="41"/>
      <c r="E104" s="39"/>
      <c r="F104" s="43"/>
      <c r="G104" s="43"/>
      <c r="H104" s="43"/>
      <c r="I104" s="43"/>
      <c r="J104" s="43"/>
      <c r="K104" s="92"/>
      <c r="L104" s="92"/>
      <c r="M104" s="73" t="s">
        <v>242</v>
      </c>
    </row>
    <row r="105" spans="1:13" ht="21" x14ac:dyDescent="0.35">
      <c r="A105" s="91"/>
      <c r="B105" s="91"/>
      <c r="C105" s="40"/>
      <c r="D105" s="40"/>
      <c r="E105" s="38"/>
      <c r="F105" s="42"/>
      <c r="G105" s="42"/>
      <c r="H105" s="42"/>
      <c r="I105" s="42"/>
      <c r="J105" s="42"/>
      <c r="K105" s="91" t="s">
        <v>100</v>
      </c>
      <c r="L105" s="91" t="s">
        <v>243</v>
      </c>
      <c r="M105" s="80" t="s">
        <v>244</v>
      </c>
    </row>
    <row r="106" spans="1:13" x14ac:dyDescent="0.35">
      <c r="A106" s="90"/>
      <c r="B106" s="90"/>
      <c r="C106" s="54"/>
      <c r="D106" s="54"/>
      <c r="E106" s="53"/>
      <c r="F106" s="93"/>
      <c r="G106" s="93"/>
      <c r="H106" s="93"/>
      <c r="I106" s="93"/>
      <c r="J106" s="93"/>
      <c r="K106" s="90"/>
      <c r="L106" s="90"/>
      <c r="M106" s="80" t="s">
        <v>135</v>
      </c>
    </row>
    <row r="107" spans="1:13" ht="15" thickBot="1" x14ac:dyDescent="0.4">
      <c r="A107" s="92"/>
      <c r="B107" s="92"/>
      <c r="C107" s="41"/>
      <c r="D107" s="41"/>
      <c r="E107" s="39"/>
      <c r="F107" s="43"/>
      <c r="G107" s="43"/>
      <c r="H107" s="43"/>
      <c r="I107" s="43"/>
      <c r="J107" s="43"/>
      <c r="K107" s="92"/>
      <c r="L107" s="92"/>
      <c r="M107" s="73" t="s">
        <v>245</v>
      </c>
    </row>
    <row r="108" spans="1:13" ht="63.5" thickBot="1" x14ac:dyDescent="0.4">
      <c r="A108" s="64"/>
      <c r="B108" s="65"/>
      <c r="C108" s="4"/>
      <c r="D108" s="4"/>
      <c r="E108" s="9"/>
      <c r="F108" s="17"/>
      <c r="G108" s="17"/>
      <c r="H108" s="17"/>
      <c r="I108" s="17"/>
      <c r="J108" s="17"/>
      <c r="K108" s="65" t="s">
        <v>100</v>
      </c>
      <c r="L108" s="65" t="s">
        <v>246</v>
      </c>
      <c r="M108" s="71" t="s">
        <v>247</v>
      </c>
    </row>
    <row r="109" spans="1:13" ht="63.5" thickBot="1" x14ac:dyDescent="0.4">
      <c r="A109" s="64"/>
      <c r="B109" s="65"/>
      <c r="C109" s="4"/>
      <c r="D109" s="4"/>
      <c r="E109" s="9"/>
      <c r="F109" s="17"/>
      <c r="G109" s="17"/>
      <c r="H109" s="17"/>
      <c r="I109" s="17"/>
      <c r="J109" s="17"/>
      <c r="K109" s="65" t="s">
        <v>100</v>
      </c>
      <c r="L109" s="65" t="s">
        <v>248</v>
      </c>
      <c r="M109" s="71" t="s">
        <v>249</v>
      </c>
    </row>
    <row r="110" spans="1:13" ht="116" thickBot="1" x14ac:dyDescent="0.4">
      <c r="A110" s="64"/>
      <c r="B110" s="65"/>
      <c r="C110" s="4"/>
      <c r="D110" s="4"/>
      <c r="E110" s="9"/>
      <c r="F110" s="17"/>
      <c r="G110" s="17"/>
      <c r="H110" s="17"/>
      <c r="I110" s="17"/>
      <c r="J110" s="17"/>
      <c r="K110" s="65" t="s">
        <v>100</v>
      </c>
      <c r="L110" s="65" t="s">
        <v>250</v>
      </c>
      <c r="M110" s="71" t="s">
        <v>251</v>
      </c>
    </row>
    <row r="111" spans="1:13" ht="32" thickBot="1" x14ac:dyDescent="0.4">
      <c r="A111" s="64"/>
      <c r="B111" s="65"/>
      <c r="C111" s="4"/>
      <c r="D111" s="4"/>
      <c r="E111" s="9"/>
      <c r="F111" s="17"/>
      <c r="G111" s="17"/>
      <c r="H111" s="17"/>
      <c r="I111" s="17"/>
      <c r="J111" s="17"/>
      <c r="K111" s="65" t="s">
        <v>100</v>
      </c>
      <c r="L111" s="65" t="s">
        <v>252</v>
      </c>
      <c r="M111" s="71" t="s">
        <v>253</v>
      </c>
    </row>
    <row r="112" spans="1:13" ht="44" thickBot="1" x14ac:dyDescent="0.4">
      <c r="A112" s="64"/>
      <c r="B112" s="65"/>
      <c r="C112" s="4"/>
      <c r="D112" s="4"/>
      <c r="E112" s="9"/>
      <c r="F112" s="17"/>
      <c r="G112" s="17"/>
      <c r="H112" s="17"/>
      <c r="I112" s="17"/>
      <c r="J112" s="17"/>
      <c r="K112" s="65" t="s">
        <v>100</v>
      </c>
      <c r="L112" s="72" t="s">
        <v>254</v>
      </c>
      <c r="M112" s="73" t="s">
        <v>255</v>
      </c>
    </row>
    <row r="113" spans="1:13" ht="21.5" thickBot="1" x14ac:dyDescent="0.4">
      <c r="A113" s="64"/>
      <c r="B113" s="65"/>
      <c r="C113" s="4"/>
      <c r="D113" s="4"/>
      <c r="E113" s="9"/>
      <c r="F113" s="17"/>
      <c r="G113" s="17"/>
      <c r="H113" s="17"/>
      <c r="I113" s="17"/>
      <c r="J113" s="17"/>
      <c r="K113" s="65" t="s">
        <v>100</v>
      </c>
      <c r="L113" s="65" t="s">
        <v>256</v>
      </c>
      <c r="M113" s="71" t="s">
        <v>257</v>
      </c>
    </row>
    <row r="114" spans="1:13" ht="21.5" thickBot="1" x14ac:dyDescent="0.4">
      <c r="A114" s="64"/>
      <c r="B114" s="65"/>
      <c r="C114" s="4"/>
      <c r="D114" s="4"/>
      <c r="E114" s="9"/>
      <c r="F114" s="17"/>
      <c r="G114" s="17"/>
      <c r="H114" s="17"/>
      <c r="I114" s="17"/>
      <c r="J114" s="17"/>
      <c r="K114" s="65" t="s">
        <v>100</v>
      </c>
      <c r="L114" s="65" t="s">
        <v>258</v>
      </c>
      <c r="M114" s="73" t="s">
        <v>259</v>
      </c>
    </row>
    <row r="115" spans="1:13" ht="66" thickBot="1" x14ac:dyDescent="0.4">
      <c r="A115" s="64"/>
      <c r="B115" s="65"/>
      <c r="C115" s="4"/>
      <c r="D115" s="4"/>
      <c r="E115" s="9"/>
      <c r="F115" s="17"/>
      <c r="G115" s="17"/>
      <c r="H115" s="17"/>
      <c r="I115" s="17"/>
      <c r="J115" s="17"/>
      <c r="K115" s="65" t="s">
        <v>100</v>
      </c>
      <c r="L115" s="65" t="s">
        <v>260</v>
      </c>
      <c r="M115" s="71" t="s">
        <v>261</v>
      </c>
    </row>
    <row r="116" spans="1:13" ht="32" thickBot="1" x14ac:dyDescent="0.4">
      <c r="A116" s="64"/>
      <c r="B116" s="65"/>
      <c r="C116" s="4"/>
      <c r="D116" s="4"/>
      <c r="E116" s="9"/>
      <c r="F116" s="17"/>
      <c r="G116" s="17"/>
      <c r="H116" s="17"/>
      <c r="I116" s="17"/>
      <c r="J116" s="17"/>
      <c r="K116" s="65" t="s">
        <v>100</v>
      </c>
      <c r="L116" s="65" t="s">
        <v>262</v>
      </c>
      <c r="M116" s="71" t="s">
        <v>263</v>
      </c>
    </row>
    <row r="117" spans="1:13" ht="15" thickBot="1" x14ac:dyDescent="0.4">
      <c r="A117" s="64"/>
      <c r="B117" s="65"/>
      <c r="C117" s="4"/>
      <c r="D117" s="4"/>
      <c r="E117" s="9"/>
      <c r="F117" s="17"/>
      <c r="G117" s="17"/>
      <c r="H117" s="17"/>
      <c r="I117" s="17"/>
      <c r="J117" s="17"/>
      <c r="K117" s="65" t="s">
        <v>100</v>
      </c>
      <c r="L117" s="65" t="s">
        <v>264</v>
      </c>
      <c r="M117" s="71" t="s">
        <v>265</v>
      </c>
    </row>
    <row r="118" spans="1:13" ht="53" thickBot="1" x14ac:dyDescent="0.4">
      <c r="A118" s="64"/>
      <c r="B118" s="65"/>
      <c r="C118" s="4"/>
      <c r="D118" s="4"/>
      <c r="E118" s="9"/>
      <c r="F118" s="17"/>
      <c r="G118" s="17"/>
      <c r="H118" s="17"/>
      <c r="I118" s="17"/>
      <c r="J118" s="17"/>
      <c r="K118" s="65" t="s">
        <v>100</v>
      </c>
      <c r="L118" s="65" t="s">
        <v>266</v>
      </c>
      <c r="M118" s="71" t="s">
        <v>267</v>
      </c>
    </row>
    <row r="119" spans="1:13" ht="21.5" thickBot="1" x14ac:dyDescent="0.4">
      <c r="A119" s="64"/>
      <c r="B119" s="65"/>
      <c r="C119" s="4"/>
      <c r="D119" s="4"/>
      <c r="E119" s="9"/>
      <c r="F119" s="17"/>
      <c r="G119" s="17"/>
      <c r="H119" s="17"/>
      <c r="I119" s="17"/>
      <c r="J119" s="17"/>
      <c r="K119" s="65" t="s">
        <v>100</v>
      </c>
      <c r="L119" s="65" t="s">
        <v>268</v>
      </c>
      <c r="M119" s="71" t="s">
        <v>269</v>
      </c>
    </row>
    <row r="120" spans="1:13" ht="44" thickBot="1" x14ac:dyDescent="0.4">
      <c r="A120" s="64"/>
      <c r="B120" s="65"/>
      <c r="C120" s="4"/>
      <c r="D120" s="4"/>
      <c r="E120" s="9"/>
      <c r="F120" s="17"/>
      <c r="G120" s="17"/>
      <c r="H120" s="17"/>
      <c r="I120" s="17"/>
      <c r="J120" s="17"/>
      <c r="K120" s="65" t="s">
        <v>100</v>
      </c>
      <c r="L120" s="65" t="s">
        <v>270</v>
      </c>
      <c r="M120" s="74" t="s">
        <v>271</v>
      </c>
    </row>
    <row r="121" spans="1:13" ht="21.5" thickBot="1" x14ac:dyDescent="0.4">
      <c r="A121" s="64"/>
      <c r="B121" s="65"/>
      <c r="C121" s="4"/>
      <c r="D121" s="4"/>
      <c r="E121" s="9"/>
      <c r="F121" s="17"/>
      <c r="G121" s="17"/>
      <c r="H121" s="17"/>
      <c r="I121" s="17"/>
      <c r="J121" s="17"/>
      <c r="K121" s="65" t="s">
        <v>100</v>
      </c>
      <c r="L121" s="65" t="s">
        <v>272</v>
      </c>
      <c r="M121" s="71" t="s">
        <v>273</v>
      </c>
    </row>
    <row r="122" spans="1:13" ht="21.5" thickBot="1" x14ac:dyDescent="0.4">
      <c r="A122" s="64"/>
      <c r="B122" s="65"/>
      <c r="C122" s="4"/>
      <c r="D122" s="4"/>
      <c r="E122" s="9"/>
      <c r="F122" s="17"/>
      <c r="G122" s="17"/>
      <c r="H122" s="17"/>
      <c r="I122" s="17"/>
      <c r="J122" s="17"/>
      <c r="K122" s="65" t="s">
        <v>100</v>
      </c>
      <c r="L122" s="65" t="s">
        <v>274</v>
      </c>
      <c r="M122" s="71" t="s">
        <v>275</v>
      </c>
    </row>
    <row r="123" spans="1:13" ht="84" x14ac:dyDescent="0.35">
      <c r="A123" s="91"/>
      <c r="B123" s="91"/>
      <c r="C123" s="40"/>
      <c r="D123" s="40"/>
      <c r="E123" s="38"/>
      <c r="F123" s="42"/>
      <c r="G123" s="42"/>
      <c r="H123" s="42"/>
      <c r="I123" s="42"/>
      <c r="J123" s="42"/>
      <c r="K123" s="91" t="s">
        <v>100</v>
      </c>
      <c r="L123" s="91" t="s">
        <v>276</v>
      </c>
      <c r="M123" s="80" t="s">
        <v>277</v>
      </c>
    </row>
    <row r="124" spans="1:13" ht="32" thickBot="1" x14ac:dyDescent="0.4">
      <c r="A124" s="92"/>
      <c r="B124" s="92"/>
      <c r="C124" s="41"/>
      <c r="D124" s="41"/>
      <c r="E124" s="39"/>
      <c r="F124" s="43"/>
      <c r="G124" s="43"/>
      <c r="H124" s="43"/>
      <c r="I124" s="43"/>
      <c r="J124" s="43"/>
      <c r="K124" s="92"/>
      <c r="L124" s="92"/>
      <c r="M124" s="73" t="s">
        <v>278</v>
      </c>
    </row>
    <row r="125" spans="1:13" ht="42.5" thickBot="1" x14ac:dyDescent="0.4">
      <c r="A125" s="64"/>
      <c r="B125" s="65"/>
      <c r="C125" s="4"/>
      <c r="D125" s="4"/>
      <c r="E125" s="9"/>
      <c r="F125" s="17"/>
      <c r="G125" s="17"/>
      <c r="H125" s="17"/>
      <c r="I125" s="17"/>
      <c r="J125" s="17"/>
      <c r="K125" s="65" t="s">
        <v>100</v>
      </c>
      <c r="L125" s="65" t="s">
        <v>279</v>
      </c>
      <c r="M125" s="71" t="s">
        <v>280</v>
      </c>
    </row>
    <row r="126" spans="1:13" ht="63.5" thickBot="1" x14ac:dyDescent="0.4">
      <c r="A126" s="64"/>
      <c r="B126" s="65"/>
      <c r="C126" s="4"/>
      <c r="D126" s="4"/>
      <c r="E126" s="9"/>
      <c r="F126" s="17"/>
      <c r="G126" s="17"/>
      <c r="H126" s="17"/>
      <c r="I126" s="17"/>
      <c r="J126" s="17"/>
      <c r="K126" s="65" t="s">
        <v>100</v>
      </c>
      <c r="L126" s="65" t="s">
        <v>281</v>
      </c>
      <c r="M126" s="71" t="s">
        <v>282</v>
      </c>
    </row>
    <row r="127" spans="1:13" ht="63.5" thickBot="1" x14ac:dyDescent="0.4">
      <c r="A127" s="64"/>
      <c r="B127" s="65"/>
      <c r="C127" s="4"/>
      <c r="D127" s="4"/>
      <c r="E127" s="9"/>
      <c r="F127" s="17"/>
      <c r="G127" s="17"/>
      <c r="H127" s="17"/>
      <c r="I127" s="17"/>
      <c r="J127" s="17"/>
      <c r="K127" s="65" t="s">
        <v>100</v>
      </c>
      <c r="L127" s="65" t="s">
        <v>283</v>
      </c>
      <c r="M127" s="73" t="s">
        <v>284</v>
      </c>
    </row>
    <row r="128" spans="1:13" ht="32" thickBot="1" x14ac:dyDescent="0.4">
      <c r="A128" s="64"/>
      <c r="B128" s="65"/>
      <c r="C128" s="4"/>
      <c r="D128" s="4"/>
      <c r="E128" s="9"/>
      <c r="F128" s="17"/>
      <c r="G128" s="17"/>
      <c r="H128" s="17"/>
      <c r="I128" s="17"/>
      <c r="J128" s="17"/>
      <c r="K128" s="65" t="s">
        <v>100</v>
      </c>
      <c r="L128" s="65" t="s">
        <v>285</v>
      </c>
      <c r="M128" s="71" t="s">
        <v>286</v>
      </c>
    </row>
    <row r="129" spans="1:13" ht="94.5" x14ac:dyDescent="0.35">
      <c r="A129" s="91"/>
      <c r="B129" s="91"/>
      <c r="C129" s="40"/>
      <c r="D129" s="40"/>
      <c r="E129" s="38"/>
      <c r="F129" s="42"/>
      <c r="G129" s="42"/>
      <c r="H129" s="42"/>
      <c r="I129" s="42"/>
      <c r="J129" s="42"/>
      <c r="K129" s="91" t="s">
        <v>100</v>
      </c>
      <c r="L129" s="91" t="s">
        <v>287</v>
      </c>
      <c r="M129" s="248" t="s">
        <v>288</v>
      </c>
    </row>
    <row r="130" spans="1:13" ht="21" x14ac:dyDescent="0.35">
      <c r="A130" s="90"/>
      <c r="B130" s="90"/>
      <c r="C130" s="54"/>
      <c r="D130" s="54"/>
      <c r="E130" s="53"/>
      <c r="F130" s="93"/>
      <c r="G130" s="93"/>
      <c r="H130" s="93"/>
      <c r="I130" s="93"/>
      <c r="J130" s="93"/>
      <c r="K130" s="90"/>
      <c r="L130" s="90"/>
      <c r="M130" s="80" t="s">
        <v>289</v>
      </c>
    </row>
    <row r="131" spans="1:13" ht="31.5" x14ac:dyDescent="0.35">
      <c r="A131" s="90"/>
      <c r="B131" s="90"/>
      <c r="C131" s="54"/>
      <c r="D131" s="54"/>
      <c r="E131" s="53"/>
      <c r="F131" s="93"/>
      <c r="G131" s="93"/>
      <c r="H131" s="93"/>
      <c r="I131" s="93"/>
      <c r="J131" s="93"/>
      <c r="K131" s="90"/>
      <c r="L131" s="90"/>
      <c r="M131" s="80" t="s">
        <v>290</v>
      </c>
    </row>
    <row r="132" spans="1:13" x14ac:dyDescent="0.35">
      <c r="A132" s="90"/>
      <c r="B132" s="90"/>
      <c r="C132" s="54"/>
      <c r="D132" s="54"/>
      <c r="E132" s="53"/>
      <c r="F132" s="93"/>
      <c r="G132" s="93"/>
      <c r="H132" s="93"/>
      <c r="I132" s="93"/>
      <c r="J132" s="93"/>
      <c r="K132" s="90"/>
      <c r="L132" s="90"/>
      <c r="M132" s="80" t="s">
        <v>291</v>
      </c>
    </row>
    <row r="133" spans="1:13" ht="42.5" thickBot="1" x14ac:dyDescent="0.4">
      <c r="A133" s="92"/>
      <c r="B133" s="92"/>
      <c r="C133" s="41"/>
      <c r="D133" s="41"/>
      <c r="E133" s="39"/>
      <c r="F133" s="43"/>
      <c r="G133" s="43"/>
      <c r="H133" s="43"/>
      <c r="I133" s="43"/>
      <c r="J133" s="43"/>
      <c r="K133" s="92"/>
      <c r="L133" s="92"/>
      <c r="M133" s="73" t="s">
        <v>292</v>
      </c>
    </row>
    <row r="134" spans="1:13" ht="32" thickBot="1" x14ac:dyDescent="0.4">
      <c r="A134" s="64"/>
      <c r="B134" s="65"/>
      <c r="C134" s="4"/>
      <c r="D134" s="4"/>
      <c r="E134" s="9"/>
      <c r="F134" s="17"/>
      <c r="G134" s="17"/>
      <c r="H134" s="17"/>
      <c r="I134" s="17"/>
      <c r="J134" s="17"/>
      <c r="K134" s="65" t="s">
        <v>100</v>
      </c>
      <c r="L134" s="65" t="s">
        <v>293</v>
      </c>
      <c r="M134" s="71" t="s">
        <v>294</v>
      </c>
    </row>
    <row r="135" spans="1:13" ht="95" thickBot="1" x14ac:dyDescent="0.4">
      <c r="A135" s="64"/>
      <c r="B135" s="65"/>
      <c r="C135" s="4"/>
      <c r="D135" s="4"/>
      <c r="E135" s="9"/>
      <c r="F135" s="17"/>
      <c r="G135" s="17"/>
      <c r="H135" s="17"/>
      <c r="I135" s="17"/>
      <c r="J135" s="17"/>
      <c r="K135" s="65" t="s">
        <v>100</v>
      </c>
      <c r="L135" s="65" t="s">
        <v>295</v>
      </c>
      <c r="M135" s="73" t="s">
        <v>296</v>
      </c>
    </row>
    <row r="136" spans="1:13" ht="42" x14ac:dyDescent="0.35">
      <c r="A136" s="91"/>
      <c r="B136" s="91"/>
      <c r="C136" s="40"/>
      <c r="D136" s="40"/>
      <c r="E136" s="38"/>
      <c r="F136" s="42"/>
      <c r="G136" s="42"/>
      <c r="H136" s="42"/>
      <c r="I136" s="42"/>
      <c r="J136" s="42"/>
      <c r="K136" s="91" t="s">
        <v>100</v>
      </c>
      <c r="L136" s="91" t="s">
        <v>297</v>
      </c>
      <c r="M136" s="248" t="s">
        <v>298</v>
      </c>
    </row>
    <row r="137" spans="1:13" ht="84.5" thickBot="1" x14ac:dyDescent="0.4">
      <c r="A137" s="92"/>
      <c r="B137" s="92"/>
      <c r="C137" s="41"/>
      <c r="D137" s="41"/>
      <c r="E137" s="39"/>
      <c r="F137" s="43"/>
      <c r="G137" s="43"/>
      <c r="H137" s="43"/>
      <c r="I137" s="43"/>
      <c r="J137" s="43"/>
      <c r="K137" s="92"/>
      <c r="L137" s="92"/>
      <c r="M137" s="73" t="s">
        <v>299</v>
      </c>
    </row>
    <row r="138" spans="1:13" ht="42" x14ac:dyDescent="0.35">
      <c r="A138" s="91"/>
      <c r="B138" s="91"/>
      <c r="C138" s="40"/>
      <c r="D138" s="40"/>
      <c r="E138" s="38"/>
      <c r="F138" s="42"/>
      <c r="G138" s="42"/>
      <c r="H138" s="42"/>
      <c r="I138" s="42"/>
      <c r="J138" s="42"/>
      <c r="K138" s="91" t="s">
        <v>100</v>
      </c>
      <c r="L138" s="91" t="s">
        <v>300</v>
      </c>
      <c r="M138" s="248" t="s">
        <v>301</v>
      </c>
    </row>
    <row r="139" spans="1:13" ht="105.5" thickBot="1" x14ac:dyDescent="0.4">
      <c r="A139" s="92"/>
      <c r="B139" s="92"/>
      <c r="C139" s="41"/>
      <c r="D139" s="41"/>
      <c r="E139" s="39"/>
      <c r="F139" s="43"/>
      <c r="G139" s="43"/>
      <c r="H139" s="43"/>
      <c r="I139" s="43"/>
      <c r="J139" s="43"/>
      <c r="K139" s="92"/>
      <c r="L139" s="92"/>
      <c r="M139" s="73" t="s">
        <v>302</v>
      </c>
    </row>
    <row r="140" spans="1:13" ht="42.5" thickBot="1" x14ac:dyDescent="0.4">
      <c r="A140" s="64"/>
      <c r="B140" s="65"/>
      <c r="C140" s="4"/>
      <c r="D140" s="4"/>
      <c r="E140" s="9"/>
      <c r="F140" s="17"/>
      <c r="G140" s="17"/>
      <c r="H140" s="17"/>
      <c r="I140" s="17"/>
      <c r="J140" s="17"/>
      <c r="K140" s="65" t="s">
        <v>100</v>
      </c>
      <c r="L140" s="65" t="s">
        <v>303</v>
      </c>
      <c r="M140" s="73" t="s">
        <v>304</v>
      </c>
    </row>
    <row r="141" spans="1:13" ht="63.5" thickBot="1" x14ac:dyDescent="0.4">
      <c r="A141" s="64"/>
      <c r="B141" s="65"/>
      <c r="C141" s="4"/>
      <c r="D141" s="4"/>
      <c r="E141" s="9"/>
      <c r="F141" s="17"/>
      <c r="G141" s="17"/>
      <c r="H141" s="17"/>
      <c r="I141" s="17"/>
      <c r="J141" s="17"/>
      <c r="K141" s="65" t="s">
        <v>100</v>
      </c>
      <c r="L141" s="65" t="s">
        <v>305</v>
      </c>
      <c r="M141" s="71" t="s">
        <v>306</v>
      </c>
    </row>
    <row r="142" spans="1:13" ht="15" thickBot="1" x14ac:dyDescent="0.4">
      <c r="A142" s="64"/>
      <c r="B142" s="65"/>
      <c r="C142" s="4"/>
      <c r="D142" s="4"/>
      <c r="E142" s="9"/>
      <c r="F142" s="17"/>
      <c r="G142" s="17"/>
      <c r="H142" s="17"/>
      <c r="I142" s="17"/>
      <c r="J142" s="17"/>
      <c r="K142" s="65" t="s">
        <v>100</v>
      </c>
      <c r="L142" s="65" t="s">
        <v>307</v>
      </c>
      <c r="M142" s="71" t="s">
        <v>308</v>
      </c>
    </row>
    <row r="143" spans="1:13" ht="147" x14ac:dyDescent="0.35">
      <c r="A143" s="91"/>
      <c r="B143" s="91"/>
      <c r="C143" s="40"/>
      <c r="D143" s="40"/>
      <c r="E143" s="38"/>
      <c r="F143" s="42"/>
      <c r="G143" s="42"/>
      <c r="H143" s="42"/>
      <c r="I143" s="42"/>
      <c r="J143" s="42"/>
      <c r="K143" s="91" t="s">
        <v>100</v>
      </c>
      <c r="L143" s="91" t="s">
        <v>309</v>
      </c>
      <c r="M143" s="80" t="s">
        <v>310</v>
      </c>
    </row>
    <row r="144" spans="1:13" ht="42.5" thickBot="1" x14ac:dyDescent="0.4">
      <c r="A144" s="92"/>
      <c r="B144" s="92"/>
      <c r="C144" s="41"/>
      <c r="D144" s="41"/>
      <c r="E144" s="39"/>
      <c r="F144" s="43"/>
      <c r="G144" s="43"/>
      <c r="H144" s="43"/>
      <c r="I144" s="43"/>
      <c r="J144" s="43"/>
      <c r="K144" s="92"/>
      <c r="L144" s="92"/>
      <c r="M144" s="73" t="s">
        <v>311</v>
      </c>
    </row>
    <row r="145" spans="1:13" ht="21" x14ac:dyDescent="0.35">
      <c r="A145" s="91"/>
      <c r="B145" s="91"/>
      <c r="C145" s="40"/>
      <c r="D145" s="40"/>
      <c r="E145" s="38"/>
      <c r="F145" s="42"/>
      <c r="G145" s="42"/>
      <c r="H145" s="42"/>
      <c r="I145" s="42"/>
      <c r="J145" s="42"/>
      <c r="K145" s="91" t="s">
        <v>100</v>
      </c>
      <c r="L145" s="91" t="s">
        <v>312</v>
      </c>
      <c r="M145" s="248" t="s">
        <v>313</v>
      </c>
    </row>
    <row r="146" spans="1:13" ht="31.5" x14ac:dyDescent="0.35">
      <c r="A146" s="90"/>
      <c r="B146" s="90"/>
      <c r="C146" s="54"/>
      <c r="D146" s="54"/>
      <c r="E146" s="53"/>
      <c r="F146" s="93"/>
      <c r="G146" s="93"/>
      <c r="H146" s="93"/>
      <c r="I146" s="93"/>
      <c r="J146" s="93"/>
      <c r="K146" s="90"/>
      <c r="L146" s="90"/>
      <c r="M146" s="80" t="s">
        <v>314</v>
      </c>
    </row>
    <row r="147" spans="1:13" x14ac:dyDescent="0.35">
      <c r="A147" s="90"/>
      <c r="B147" s="90"/>
      <c r="C147" s="54"/>
      <c r="D147" s="54"/>
      <c r="E147" s="53"/>
      <c r="F147" s="93"/>
      <c r="G147" s="93"/>
      <c r="H147" s="93"/>
      <c r="I147" s="93"/>
      <c r="J147" s="93"/>
      <c r="K147" s="90"/>
      <c r="L147" s="90"/>
      <c r="M147" s="80" t="s">
        <v>315</v>
      </c>
    </row>
    <row r="148" spans="1:13" x14ac:dyDescent="0.35">
      <c r="A148" s="90"/>
      <c r="B148" s="90"/>
      <c r="C148" s="54"/>
      <c r="D148" s="54"/>
      <c r="E148" s="53"/>
      <c r="F148" s="93"/>
      <c r="G148" s="93"/>
      <c r="H148" s="93"/>
      <c r="I148" s="93"/>
      <c r="J148" s="93"/>
      <c r="K148" s="90"/>
      <c r="L148" s="90"/>
      <c r="M148" s="80" t="s">
        <v>316</v>
      </c>
    </row>
    <row r="149" spans="1:13" x14ac:dyDescent="0.35">
      <c r="A149" s="90"/>
      <c r="B149" s="90"/>
      <c r="C149" s="54"/>
      <c r="D149" s="54"/>
      <c r="E149" s="53"/>
      <c r="F149" s="93"/>
      <c r="G149" s="93"/>
      <c r="H149" s="93"/>
      <c r="I149" s="93"/>
      <c r="J149" s="93"/>
      <c r="K149" s="90"/>
      <c r="L149" s="90"/>
      <c r="M149" s="80" t="s">
        <v>317</v>
      </c>
    </row>
    <row r="150" spans="1:13" x14ac:dyDescent="0.35">
      <c r="A150" s="90"/>
      <c r="B150" s="90"/>
      <c r="C150" s="54"/>
      <c r="D150" s="54"/>
      <c r="E150" s="53"/>
      <c r="F150" s="93"/>
      <c r="G150" s="93"/>
      <c r="H150" s="93"/>
      <c r="I150" s="93"/>
      <c r="J150" s="93"/>
      <c r="K150" s="90"/>
      <c r="L150" s="90"/>
      <c r="M150" s="80"/>
    </row>
    <row r="151" spans="1:13" ht="43.5" x14ac:dyDescent="0.35">
      <c r="A151" s="90"/>
      <c r="B151" s="90"/>
      <c r="C151" s="54"/>
      <c r="D151" s="54"/>
      <c r="E151" s="53"/>
      <c r="F151" s="93"/>
      <c r="G151" s="93"/>
      <c r="H151" s="93"/>
      <c r="I151" s="93"/>
      <c r="J151" s="93"/>
      <c r="K151" s="90"/>
      <c r="L151" s="90"/>
      <c r="M151" s="80" t="s">
        <v>318</v>
      </c>
    </row>
    <row r="152" spans="1:13" ht="21" x14ac:dyDescent="0.35">
      <c r="A152" s="90"/>
      <c r="B152" s="90"/>
      <c r="C152" s="54"/>
      <c r="D152" s="54"/>
      <c r="E152" s="53"/>
      <c r="F152" s="93"/>
      <c r="G152" s="93"/>
      <c r="H152" s="93"/>
      <c r="I152" s="93"/>
      <c r="J152" s="93"/>
      <c r="K152" s="90"/>
      <c r="L152" s="90"/>
      <c r="M152" s="80" t="s">
        <v>319</v>
      </c>
    </row>
    <row r="153" spans="1:13" ht="21" x14ac:dyDescent="0.35">
      <c r="A153" s="90"/>
      <c r="B153" s="90"/>
      <c r="C153" s="54"/>
      <c r="D153" s="54"/>
      <c r="E153" s="53"/>
      <c r="F153" s="93"/>
      <c r="G153" s="93"/>
      <c r="H153" s="93"/>
      <c r="I153" s="93"/>
      <c r="J153" s="93"/>
      <c r="K153" s="90"/>
      <c r="L153" s="90"/>
      <c r="M153" s="80" t="s">
        <v>320</v>
      </c>
    </row>
    <row r="154" spans="1:13" x14ac:dyDescent="0.35">
      <c r="A154" s="90"/>
      <c r="B154" s="90"/>
      <c r="C154" s="54"/>
      <c r="D154" s="54"/>
      <c r="E154" s="53"/>
      <c r="F154" s="93"/>
      <c r="G154" s="93"/>
      <c r="H154" s="93"/>
      <c r="I154" s="93"/>
      <c r="J154" s="93"/>
      <c r="K154" s="90"/>
      <c r="L154" s="90"/>
      <c r="M154" s="80"/>
    </row>
    <row r="155" spans="1:13" x14ac:dyDescent="0.35">
      <c r="A155" s="90"/>
      <c r="B155" s="90"/>
      <c r="C155" s="54"/>
      <c r="D155" s="54"/>
      <c r="E155" s="53"/>
      <c r="F155" s="93"/>
      <c r="G155" s="93"/>
      <c r="H155" s="93"/>
      <c r="I155" s="93"/>
      <c r="J155" s="93"/>
      <c r="K155" s="90"/>
      <c r="L155" s="90"/>
      <c r="M155" s="80" t="s">
        <v>321</v>
      </c>
    </row>
    <row r="156" spans="1:13" ht="42" x14ac:dyDescent="0.35">
      <c r="A156" s="90"/>
      <c r="B156" s="90"/>
      <c r="C156" s="54"/>
      <c r="D156" s="54"/>
      <c r="E156" s="53"/>
      <c r="F156" s="93"/>
      <c r="G156" s="93"/>
      <c r="H156" s="93"/>
      <c r="I156" s="93"/>
      <c r="J156" s="93"/>
      <c r="K156" s="90"/>
      <c r="L156" s="90"/>
      <c r="M156" s="80" t="s">
        <v>322</v>
      </c>
    </row>
    <row r="157" spans="1:13" ht="15" thickBot="1" x14ac:dyDescent="0.4">
      <c r="A157" s="92"/>
      <c r="B157" s="92"/>
      <c r="C157" s="41"/>
      <c r="D157" s="41"/>
      <c r="E157" s="39"/>
      <c r="F157" s="43"/>
      <c r="G157" s="43"/>
      <c r="H157" s="43"/>
      <c r="I157" s="43"/>
      <c r="J157" s="43"/>
      <c r="K157" s="92"/>
      <c r="L157" s="92"/>
      <c r="M157" s="73" t="s">
        <v>323</v>
      </c>
    </row>
    <row r="158" spans="1:13" ht="42" x14ac:dyDescent="0.35">
      <c r="A158" s="91"/>
      <c r="B158" s="91"/>
      <c r="C158" s="40"/>
      <c r="D158" s="40"/>
      <c r="E158" s="38"/>
      <c r="F158" s="42"/>
      <c r="G158" s="42"/>
      <c r="H158" s="42"/>
      <c r="I158" s="42"/>
      <c r="J158" s="42"/>
      <c r="K158" s="91" t="s">
        <v>100</v>
      </c>
      <c r="L158" s="91" t="s">
        <v>324</v>
      </c>
      <c r="M158" s="248" t="s">
        <v>325</v>
      </c>
    </row>
    <row r="159" spans="1:13" ht="52.5" x14ac:dyDescent="0.35">
      <c r="A159" s="90"/>
      <c r="B159" s="90"/>
      <c r="C159" s="54"/>
      <c r="D159" s="54"/>
      <c r="E159" s="53"/>
      <c r="F159" s="93"/>
      <c r="G159" s="93"/>
      <c r="H159" s="93"/>
      <c r="I159" s="93"/>
      <c r="J159" s="93"/>
      <c r="K159" s="90"/>
      <c r="L159" s="90"/>
      <c r="M159" s="80" t="s">
        <v>326</v>
      </c>
    </row>
    <row r="160" spans="1:13" x14ac:dyDescent="0.35">
      <c r="A160" s="90"/>
      <c r="B160" s="90"/>
      <c r="C160" s="54"/>
      <c r="D160" s="54"/>
      <c r="E160" s="53"/>
      <c r="F160" s="93"/>
      <c r="G160" s="93"/>
      <c r="H160" s="93"/>
      <c r="I160" s="93"/>
      <c r="J160" s="93"/>
      <c r="K160" s="90"/>
      <c r="L160" s="90"/>
      <c r="M160" s="80" t="s">
        <v>327</v>
      </c>
    </row>
    <row r="161" spans="1:13" ht="42.5" thickBot="1" x14ac:dyDescent="0.4">
      <c r="A161" s="92"/>
      <c r="B161" s="92"/>
      <c r="C161" s="41"/>
      <c r="D161" s="41"/>
      <c r="E161" s="39"/>
      <c r="F161" s="43"/>
      <c r="G161" s="43"/>
      <c r="H161" s="43"/>
      <c r="I161" s="43"/>
      <c r="J161" s="43"/>
      <c r="K161" s="92"/>
      <c r="L161" s="92"/>
      <c r="M161" s="73" t="s">
        <v>328</v>
      </c>
    </row>
    <row r="162" spans="1:13" ht="21" x14ac:dyDescent="0.35">
      <c r="A162" s="91"/>
      <c r="B162" s="91"/>
      <c r="C162" s="40"/>
      <c r="D162" s="40"/>
      <c r="E162" s="38"/>
      <c r="F162" s="42"/>
      <c r="G162" s="42"/>
      <c r="H162" s="42"/>
      <c r="I162" s="42"/>
      <c r="J162" s="42"/>
      <c r="K162" s="91" t="s">
        <v>100</v>
      </c>
      <c r="L162" s="91" t="s">
        <v>329</v>
      </c>
      <c r="M162" s="248" t="s">
        <v>330</v>
      </c>
    </row>
    <row r="163" spans="1:13" x14ac:dyDescent="0.35">
      <c r="A163" s="90"/>
      <c r="B163" s="90"/>
      <c r="C163" s="54"/>
      <c r="D163" s="54"/>
      <c r="E163" s="53"/>
      <c r="F163" s="93"/>
      <c r="G163" s="93"/>
      <c r="H163" s="93"/>
      <c r="I163" s="93"/>
      <c r="J163" s="93"/>
      <c r="K163" s="90"/>
      <c r="L163" s="90"/>
      <c r="M163" s="80" t="s">
        <v>331</v>
      </c>
    </row>
    <row r="164" spans="1:13" ht="32" thickBot="1" x14ac:dyDescent="0.4">
      <c r="A164" s="92"/>
      <c r="B164" s="92"/>
      <c r="C164" s="41"/>
      <c r="D164" s="41"/>
      <c r="E164" s="39"/>
      <c r="F164" s="43"/>
      <c r="G164" s="43"/>
      <c r="H164" s="43"/>
      <c r="I164" s="43"/>
      <c r="J164" s="43"/>
      <c r="K164" s="92"/>
      <c r="L164" s="92"/>
      <c r="M164" s="73" t="s">
        <v>332</v>
      </c>
    </row>
    <row r="165" spans="1:13" ht="31.5" x14ac:dyDescent="0.35">
      <c r="A165" s="91"/>
      <c r="B165" s="91"/>
      <c r="C165" s="40"/>
      <c r="D165" s="40"/>
      <c r="E165" s="38"/>
      <c r="F165" s="42"/>
      <c r="G165" s="42"/>
      <c r="H165" s="42"/>
      <c r="I165" s="42"/>
      <c r="J165" s="42"/>
      <c r="K165" s="91" t="s">
        <v>100</v>
      </c>
      <c r="L165" s="91" t="s">
        <v>333</v>
      </c>
      <c r="M165" s="248" t="s">
        <v>334</v>
      </c>
    </row>
    <row r="166" spans="1:13" ht="95" thickBot="1" x14ac:dyDescent="0.4">
      <c r="A166" s="92"/>
      <c r="B166" s="92"/>
      <c r="C166" s="41"/>
      <c r="D166" s="41"/>
      <c r="E166" s="39"/>
      <c r="F166" s="43"/>
      <c r="G166" s="43"/>
      <c r="H166" s="43"/>
      <c r="I166" s="43"/>
      <c r="J166" s="43"/>
      <c r="K166" s="92"/>
      <c r="L166" s="92"/>
      <c r="M166" s="73" t="s">
        <v>335</v>
      </c>
    </row>
    <row r="167" spans="1:13" ht="31.5" x14ac:dyDescent="0.35">
      <c r="A167" s="91"/>
      <c r="B167" s="91"/>
      <c r="C167" s="40"/>
      <c r="D167" s="40"/>
      <c r="E167" s="38"/>
      <c r="F167" s="42"/>
      <c r="G167" s="42"/>
      <c r="H167" s="42"/>
      <c r="I167" s="42"/>
      <c r="J167" s="42"/>
      <c r="K167" s="91" t="s">
        <v>100</v>
      </c>
      <c r="L167" s="91" t="s">
        <v>121</v>
      </c>
      <c r="M167" s="248" t="s">
        <v>336</v>
      </c>
    </row>
    <row r="168" spans="1:13" ht="31.5" x14ac:dyDescent="0.35">
      <c r="A168" s="90"/>
      <c r="B168" s="90"/>
      <c r="C168" s="54"/>
      <c r="D168" s="54"/>
      <c r="E168" s="53"/>
      <c r="F168" s="93"/>
      <c r="G168" s="93"/>
      <c r="H168" s="93"/>
      <c r="I168" s="93"/>
      <c r="J168" s="93"/>
      <c r="K168" s="90"/>
      <c r="L168" s="90"/>
      <c r="M168" s="80" t="s">
        <v>337</v>
      </c>
    </row>
    <row r="169" spans="1:13" ht="53" thickBot="1" x14ac:dyDescent="0.4">
      <c r="A169" s="92"/>
      <c r="B169" s="92"/>
      <c r="C169" s="41"/>
      <c r="D169" s="41"/>
      <c r="E169" s="39"/>
      <c r="F169" s="43"/>
      <c r="G169" s="43"/>
      <c r="H169" s="43"/>
      <c r="I169" s="43"/>
      <c r="J169" s="43"/>
      <c r="K169" s="92"/>
      <c r="L169" s="92"/>
      <c r="M169" s="73" t="s">
        <v>338</v>
      </c>
    </row>
    <row r="170" spans="1:13" ht="126" x14ac:dyDescent="0.35">
      <c r="A170" s="91"/>
      <c r="B170" s="91"/>
      <c r="C170" s="40"/>
      <c r="D170" s="40"/>
      <c r="E170" s="38"/>
      <c r="F170" s="42"/>
      <c r="G170" s="42"/>
      <c r="H170" s="42"/>
      <c r="I170" s="42"/>
      <c r="J170" s="42"/>
      <c r="K170" s="91" t="s">
        <v>100</v>
      </c>
      <c r="L170" s="91" t="s">
        <v>339</v>
      </c>
      <c r="M170" s="248" t="s">
        <v>340</v>
      </c>
    </row>
    <row r="171" spans="1:13" x14ac:dyDescent="0.35">
      <c r="A171" s="90"/>
      <c r="B171" s="90"/>
      <c r="C171" s="54"/>
      <c r="D171" s="54"/>
      <c r="E171" s="53"/>
      <c r="F171" s="93"/>
      <c r="G171" s="93"/>
      <c r="H171" s="93"/>
      <c r="I171" s="93"/>
      <c r="J171" s="93"/>
      <c r="K171" s="90"/>
      <c r="L171" s="90"/>
      <c r="M171" s="80" t="s">
        <v>341</v>
      </c>
    </row>
    <row r="172" spans="1:13" ht="42.5" thickBot="1" x14ac:dyDescent="0.4">
      <c r="A172" s="92"/>
      <c r="B172" s="92"/>
      <c r="C172" s="41"/>
      <c r="D172" s="41"/>
      <c r="E172" s="39"/>
      <c r="F172" s="43"/>
      <c r="G172" s="43"/>
      <c r="H172" s="43"/>
      <c r="I172" s="43"/>
      <c r="J172" s="43"/>
      <c r="K172" s="92"/>
      <c r="L172" s="92"/>
      <c r="M172" s="73" t="s">
        <v>342</v>
      </c>
    </row>
    <row r="173" spans="1:13" ht="21" x14ac:dyDescent="0.35">
      <c r="A173" s="91"/>
      <c r="B173" s="91"/>
      <c r="C173" s="40"/>
      <c r="D173" s="40"/>
      <c r="E173" s="38"/>
      <c r="F173" s="42"/>
      <c r="G173" s="42"/>
      <c r="H173" s="42"/>
      <c r="I173" s="42"/>
      <c r="J173" s="42"/>
      <c r="K173" s="91" t="s">
        <v>100</v>
      </c>
      <c r="L173" s="91" t="s">
        <v>109</v>
      </c>
      <c r="M173" s="80" t="s">
        <v>343</v>
      </c>
    </row>
    <row r="174" spans="1:13" ht="74" thickBot="1" x14ac:dyDescent="0.4">
      <c r="A174" s="92"/>
      <c r="B174" s="92"/>
      <c r="C174" s="41"/>
      <c r="D174" s="41"/>
      <c r="E174" s="39"/>
      <c r="F174" s="43"/>
      <c r="G174" s="43"/>
      <c r="H174" s="43"/>
      <c r="I174" s="43"/>
      <c r="J174" s="43"/>
      <c r="K174" s="92"/>
      <c r="L174" s="92"/>
      <c r="M174" s="73" t="s">
        <v>344</v>
      </c>
    </row>
    <row r="175" spans="1:13" ht="21.5" thickBot="1" x14ac:dyDescent="0.4">
      <c r="A175" s="64"/>
      <c r="B175" s="65"/>
      <c r="C175" s="4"/>
      <c r="D175" s="4"/>
      <c r="E175" s="9"/>
      <c r="F175" s="17"/>
      <c r="G175" s="17"/>
      <c r="H175" s="17"/>
      <c r="I175" s="17"/>
      <c r="J175" s="17"/>
      <c r="K175" s="65" t="s">
        <v>100</v>
      </c>
      <c r="L175" s="65" t="s">
        <v>345</v>
      </c>
      <c r="M175" s="71" t="s">
        <v>346</v>
      </c>
    </row>
    <row r="176" spans="1:13" ht="32" thickBot="1" x14ac:dyDescent="0.4">
      <c r="A176" s="64"/>
      <c r="B176" s="65"/>
      <c r="C176" s="4"/>
      <c r="D176" s="4"/>
      <c r="E176" s="9"/>
      <c r="F176" s="17"/>
      <c r="G176" s="17"/>
      <c r="H176" s="17"/>
      <c r="I176" s="17"/>
      <c r="J176" s="17"/>
      <c r="K176" s="65" t="s">
        <v>100</v>
      </c>
      <c r="L176" s="65" t="s">
        <v>347</v>
      </c>
      <c r="M176" s="71" t="s">
        <v>348</v>
      </c>
    </row>
    <row r="177" spans="1:13" ht="87.5" thickBot="1" x14ac:dyDescent="0.4">
      <c r="A177" s="64"/>
      <c r="B177" s="65"/>
      <c r="C177" s="4"/>
      <c r="D177" s="4"/>
      <c r="E177" s="9"/>
      <c r="F177" s="17"/>
      <c r="G177" s="17"/>
      <c r="H177" s="17"/>
      <c r="I177" s="17"/>
      <c r="J177" s="17"/>
      <c r="K177" s="65" t="s">
        <v>100</v>
      </c>
      <c r="L177" s="65" t="s">
        <v>349</v>
      </c>
      <c r="M177" s="74" t="s">
        <v>350</v>
      </c>
    </row>
    <row r="178" spans="1:13" ht="63.5" thickBot="1" x14ac:dyDescent="0.4">
      <c r="A178" s="64"/>
      <c r="B178" s="65"/>
      <c r="C178" s="4"/>
      <c r="D178" s="4"/>
      <c r="E178" s="9"/>
      <c r="F178" s="17"/>
      <c r="G178" s="17"/>
      <c r="H178" s="17"/>
      <c r="I178" s="17"/>
      <c r="J178" s="17"/>
      <c r="K178" s="65" t="s">
        <v>100</v>
      </c>
      <c r="L178" s="65" t="s">
        <v>351</v>
      </c>
      <c r="M178" s="75" t="s">
        <v>352</v>
      </c>
    </row>
    <row r="179" spans="1:13" ht="54.5" thickBot="1" x14ac:dyDescent="0.4">
      <c r="A179" s="64"/>
      <c r="B179" s="65"/>
      <c r="C179" s="4"/>
      <c r="D179" s="4"/>
      <c r="E179" s="9"/>
      <c r="F179" s="17"/>
      <c r="G179" s="17"/>
      <c r="H179" s="17"/>
      <c r="I179" s="17"/>
      <c r="J179" s="17"/>
      <c r="K179" s="65" t="s">
        <v>100</v>
      </c>
      <c r="L179" s="65" t="s">
        <v>353</v>
      </c>
      <c r="M179" s="73" t="s">
        <v>354</v>
      </c>
    </row>
    <row r="180" spans="1:13" ht="15" thickBot="1" x14ac:dyDescent="0.4">
      <c r="A180" s="64"/>
      <c r="B180" s="65"/>
      <c r="C180" s="4"/>
      <c r="D180" s="4"/>
      <c r="E180" s="9"/>
      <c r="F180" s="17"/>
      <c r="G180" s="17"/>
      <c r="H180" s="17"/>
      <c r="I180" s="17"/>
      <c r="J180" s="17"/>
      <c r="K180" s="65" t="s">
        <v>100</v>
      </c>
      <c r="L180" s="65" t="s">
        <v>355</v>
      </c>
      <c r="M180" s="73" t="s">
        <v>356</v>
      </c>
    </row>
    <row r="181" spans="1:13" ht="15" thickBot="1" x14ac:dyDescent="0.4">
      <c r="A181" s="64"/>
      <c r="B181" s="65"/>
      <c r="C181" s="4"/>
      <c r="D181" s="4"/>
      <c r="E181" s="9"/>
      <c r="F181" s="17"/>
      <c r="G181" s="17"/>
      <c r="H181" s="17"/>
      <c r="I181" s="17"/>
      <c r="J181" s="17"/>
      <c r="K181" s="65"/>
      <c r="L181" s="65"/>
      <c r="M181" s="73"/>
    </row>
    <row r="182" spans="1:13" ht="15" thickBot="1" x14ac:dyDescent="0.4">
      <c r="A182" s="64"/>
      <c r="B182" s="65"/>
      <c r="C182" s="4"/>
      <c r="D182" s="4"/>
      <c r="E182" s="9"/>
      <c r="F182" s="17"/>
      <c r="G182" s="17"/>
      <c r="H182" s="17"/>
      <c r="I182" s="17"/>
      <c r="J182" s="17"/>
      <c r="K182" s="65"/>
      <c r="L182" s="65"/>
      <c r="M182" s="73"/>
    </row>
    <row r="183" spans="1:13" ht="21.5" thickBot="1" x14ac:dyDescent="0.4">
      <c r="A183" s="64"/>
      <c r="B183" s="65"/>
      <c r="C183" s="4"/>
      <c r="D183" s="9" t="s">
        <v>357</v>
      </c>
      <c r="E183" s="4" t="s">
        <v>358</v>
      </c>
      <c r="F183" s="17"/>
      <c r="G183" s="17"/>
      <c r="H183" s="17"/>
      <c r="I183" s="17"/>
      <c r="J183" s="17"/>
      <c r="K183" s="65" t="s">
        <v>60</v>
      </c>
      <c r="L183" s="65" t="s">
        <v>359</v>
      </c>
      <c r="M183" s="71" t="s">
        <v>360</v>
      </c>
    </row>
    <row r="184" spans="1:13" ht="21.5" thickBot="1" x14ac:dyDescent="0.4">
      <c r="A184" s="64"/>
      <c r="B184" s="65"/>
      <c r="C184" s="4"/>
      <c r="D184" s="4"/>
      <c r="E184" s="9"/>
      <c r="F184" s="17" t="s">
        <v>63</v>
      </c>
      <c r="G184" s="20" t="s">
        <v>64</v>
      </c>
      <c r="H184" s="20" t="s">
        <v>65</v>
      </c>
      <c r="I184" s="17"/>
      <c r="J184" s="17"/>
      <c r="K184" s="65" t="s">
        <v>361</v>
      </c>
      <c r="L184" s="76" t="s">
        <v>362</v>
      </c>
      <c r="M184" s="65" t="s">
        <v>363</v>
      </c>
    </row>
    <row r="185" spans="1:13" ht="21.5" thickBot="1" x14ac:dyDescent="0.4">
      <c r="A185" s="64"/>
      <c r="B185" s="65"/>
      <c r="C185" s="4"/>
      <c r="D185" s="4"/>
      <c r="E185" s="9"/>
      <c r="F185" s="17" t="s">
        <v>66</v>
      </c>
      <c r="G185" s="20" t="s">
        <v>67</v>
      </c>
      <c r="H185" s="20"/>
      <c r="I185" s="17"/>
      <c r="J185" s="17"/>
      <c r="K185" s="65" t="s">
        <v>57</v>
      </c>
      <c r="L185" s="65" t="s">
        <v>57</v>
      </c>
      <c r="M185" s="86" t="s">
        <v>57</v>
      </c>
    </row>
    <row r="186" spans="1:13" ht="21.5" thickBot="1" x14ac:dyDescent="0.4">
      <c r="A186" s="64"/>
      <c r="B186" s="65"/>
      <c r="C186" s="4"/>
      <c r="D186" s="4"/>
      <c r="E186" s="9"/>
      <c r="F186" s="17" t="s">
        <v>68</v>
      </c>
      <c r="G186" s="20" t="s">
        <v>69</v>
      </c>
      <c r="H186" s="20"/>
      <c r="I186" s="17"/>
      <c r="J186" s="17"/>
      <c r="K186" s="65" t="s">
        <v>97</v>
      </c>
      <c r="L186" s="65" t="s">
        <v>97</v>
      </c>
      <c r="M186" s="86" t="s">
        <v>97</v>
      </c>
    </row>
    <row r="187" spans="1:13" ht="15" thickBot="1" x14ac:dyDescent="0.4">
      <c r="A187" s="64"/>
      <c r="B187" s="65"/>
      <c r="C187" s="4"/>
      <c r="D187" s="4"/>
      <c r="E187" s="9"/>
      <c r="F187" s="17"/>
      <c r="G187" s="20"/>
      <c r="H187" s="17" t="s">
        <v>96</v>
      </c>
      <c r="I187" s="20" t="s">
        <v>364</v>
      </c>
      <c r="J187" s="17"/>
      <c r="K187" s="65"/>
      <c r="L187" s="65"/>
      <c r="M187" s="73"/>
    </row>
    <row r="188" spans="1:13" ht="15" thickBot="1" x14ac:dyDescent="0.4">
      <c r="A188" s="64"/>
      <c r="B188" s="65"/>
      <c r="C188" s="4"/>
      <c r="D188" s="4"/>
      <c r="E188" s="9"/>
      <c r="F188" s="17"/>
      <c r="G188" s="20"/>
      <c r="H188" s="17" t="s">
        <v>365</v>
      </c>
      <c r="I188" s="20" t="s">
        <v>366</v>
      </c>
      <c r="J188" s="17"/>
      <c r="K188" s="65"/>
      <c r="L188" s="65"/>
      <c r="M188" s="73"/>
    </row>
    <row r="189" spans="1:13" ht="15" thickBot="1" x14ac:dyDescent="0.4">
      <c r="A189" s="64"/>
      <c r="B189" s="65"/>
      <c r="C189" s="4"/>
      <c r="D189" s="4"/>
      <c r="E189" s="9"/>
      <c r="F189" s="17"/>
      <c r="G189" s="20"/>
      <c r="H189" s="17" t="s">
        <v>72</v>
      </c>
      <c r="I189" s="20" t="s">
        <v>367</v>
      </c>
      <c r="J189" s="17"/>
      <c r="K189" s="65"/>
      <c r="L189" s="65"/>
      <c r="M189" s="73"/>
    </row>
    <row r="190" spans="1:13" x14ac:dyDescent="0.35">
      <c r="A190" s="91"/>
      <c r="B190" s="91"/>
      <c r="C190" s="40"/>
      <c r="D190" s="40"/>
      <c r="E190" s="38"/>
      <c r="F190" s="42" t="s">
        <v>76</v>
      </c>
      <c r="G190" s="55" t="s">
        <v>77</v>
      </c>
      <c r="H190" s="96"/>
      <c r="I190" s="98"/>
      <c r="J190" s="55"/>
      <c r="K190" s="27" t="s">
        <v>368</v>
      </c>
      <c r="L190" s="59" t="s">
        <v>370</v>
      </c>
      <c r="M190" s="112" t="s">
        <v>371</v>
      </c>
    </row>
    <row r="191" spans="1:13" ht="15" thickBot="1" x14ac:dyDescent="0.4">
      <c r="A191" s="92"/>
      <c r="B191" s="92"/>
      <c r="C191" s="41"/>
      <c r="D191" s="41"/>
      <c r="E191" s="39"/>
      <c r="F191" s="43"/>
      <c r="G191" s="57"/>
      <c r="H191" s="97"/>
      <c r="I191" s="99"/>
      <c r="J191" s="57"/>
      <c r="K191" s="26" t="s">
        <v>369</v>
      </c>
      <c r="L191" s="60"/>
      <c r="M191" s="113"/>
    </row>
    <row r="192" spans="1:13" x14ac:dyDescent="0.35">
      <c r="A192" s="91"/>
      <c r="B192" s="91"/>
      <c r="C192" s="40"/>
      <c r="D192" s="40"/>
      <c r="E192" s="38"/>
      <c r="F192" s="42"/>
      <c r="G192" s="42"/>
      <c r="H192" s="42" t="s">
        <v>78</v>
      </c>
      <c r="I192" s="40" t="s">
        <v>372</v>
      </c>
      <c r="J192" s="55"/>
      <c r="K192" s="98" t="s">
        <v>57</v>
      </c>
      <c r="L192" s="98" t="s">
        <v>57</v>
      </c>
      <c r="M192" s="91" t="s">
        <v>97</v>
      </c>
    </row>
    <row r="193" spans="1:13" ht="15" thickBot="1" x14ac:dyDescent="0.4">
      <c r="A193" s="92"/>
      <c r="B193" s="92"/>
      <c r="C193" s="41"/>
      <c r="D193" s="41"/>
      <c r="E193" s="39"/>
      <c r="F193" s="43"/>
      <c r="G193" s="43"/>
      <c r="H193" s="43"/>
      <c r="I193" s="41"/>
      <c r="J193" s="57"/>
      <c r="K193" s="99"/>
      <c r="L193" s="99"/>
      <c r="M193" s="92"/>
    </row>
    <row r="194" spans="1:13" x14ac:dyDescent="0.35">
      <c r="A194" s="91"/>
      <c r="B194" s="91"/>
      <c r="C194" s="40"/>
      <c r="D194" s="40"/>
      <c r="E194" s="38"/>
      <c r="F194" s="42"/>
      <c r="G194" s="42"/>
      <c r="H194" s="42" t="s">
        <v>80</v>
      </c>
      <c r="I194" s="40" t="s">
        <v>373</v>
      </c>
      <c r="J194" s="55"/>
      <c r="K194" s="69" t="s">
        <v>374</v>
      </c>
      <c r="L194" s="98" t="s">
        <v>370</v>
      </c>
      <c r="M194" s="40" t="s">
        <v>376</v>
      </c>
    </row>
    <row r="195" spans="1:13" ht="15" thickBot="1" x14ac:dyDescent="0.4">
      <c r="A195" s="92"/>
      <c r="B195" s="92"/>
      <c r="C195" s="41"/>
      <c r="D195" s="41"/>
      <c r="E195" s="39"/>
      <c r="F195" s="43"/>
      <c r="G195" s="43"/>
      <c r="H195" s="43"/>
      <c r="I195" s="41"/>
      <c r="J195" s="57"/>
      <c r="K195" s="65" t="s">
        <v>375</v>
      </c>
      <c r="L195" s="99"/>
      <c r="M195" s="41"/>
    </row>
    <row r="196" spans="1:13" ht="22" x14ac:dyDescent="0.35">
      <c r="A196" s="91"/>
      <c r="B196" s="91"/>
      <c r="C196" s="40"/>
      <c r="D196" s="40"/>
      <c r="E196" s="38"/>
      <c r="F196" s="42"/>
      <c r="G196" s="42"/>
      <c r="H196" s="42" t="s">
        <v>377</v>
      </c>
      <c r="I196" s="40" t="s">
        <v>83</v>
      </c>
      <c r="J196" s="98"/>
      <c r="K196" s="78" t="s">
        <v>368</v>
      </c>
      <c r="L196" s="98" t="e">
        <f>ruinous</f>
        <v>#NAME?</v>
      </c>
      <c r="M196" s="112" t="s">
        <v>378</v>
      </c>
    </row>
    <row r="197" spans="1:13" ht="22.5" thickBot="1" x14ac:dyDescent="0.4">
      <c r="A197" s="92"/>
      <c r="B197" s="92"/>
      <c r="C197" s="41"/>
      <c r="D197" s="41"/>
      <c r="E197" s="39"/>
      <c r="F197" s="43"/>
      <c r="G197" s="43"/>
      <c r="H197" s="43"/>
      <c r="I197" s="41"/>
      <c r="J197" s="99"/>
      <c r="K197" s="79" t="s">
        <v>369</v>
      </c>
      <c r="L197" s="99"/>
      <c r="M197" s="113"/>
    </row>
    <row r="198" spans="1:13" ht="22" x14ac:dyDescent="0.35">
      <c r="A198" s="91"/>
      <c r="B198" s="91"/>
      <c r="C198" s="40"/>
      <c r="D198" s="40"/>
      <c r="E198" s="38"/>
      <c r="F198" s="42"/>
      <c r="G198" s="42"/>
      <c r="H198" s="42"/>
      <c r="I198" s="40"/>
      <c r="J198" s="55"/>
      <c r="K198" s="78" t="s">
        <v>368</v>
      </c>
      <c r="L198" s="100" t="e">
        <f>partly_ruinous</f>
        <v>#NAME?</v>
      </c>
      <c r="M198" s="112" t="s">
        <v>379</v>
      </c>
    </row>
    <row r="199" spans="1:13" ht="22.5" thickBot="1" x14ac:dyDescent="0.4">
      <c r="A199" s="92"/>
      <c r="B199" s="92"/>
      <c r="C199" s="41"/>
      <c r="D199" s="41"/>
      <c r="E199" s="39"/>
      <c r="F199" s="43"/>
      <c r="G199" s="43"/>
      <c r="H199" s="43"/>
      <c r="I199" s="41"/>
      <c r="J199" s="57"/>
      <c r="K199" s="79" t="s">
        <v>369</v>
      </c>
      <c r="L199" s="101"/>
      <c r="M199" s="113"/>
    </row>
    <row r="200" spans="1:13" ht="22" x14ac:dyDescent="0.35">
      <c r="A200" s="91"/>
      <c r="B200" s="91"/>
      <c r="C200" s="40"/>
      <c r="D200" s="40"/>
      <c r="E200" s="38"/>
      <c r="F200" s="42"/>
      <c r="G200" s="42"/>
      <c r="H200" s="42"/>
      <c r="I200" s="40"/>
      <c r="J200" s="55"/>
      <c r="K200" s="78" t="s">
        <v>368</v>
      </c>
      <c r="L200" s="100" t="e">
        <f>mainly_ruinous</f>
        <v>#NAME?</v>
      </c>
      <c r="M200" s="112" t="s">
        <v>380</v>
      </c>
    </row>
    <row r="201" spans="1:13" ht="22.5" thickBot="1" x14ac:dyDescent="0.4">
      <c r="A201" s="92"/>
      <c r="B201" s="92"/>
      <c r="C201" s="41"/>
      <c r="D201" s="41"/>
      <c r="E201" s="39"/>
      <c r="F201" s="43"/>
      <c r="G201" s="43"/>
      <c r="H201" s="43"/>
      <c r="I201" s="41"/>
      <c r="J201" s="57"/>
      <c r="K201" s="79" t="s">
        <v>369</v>
      </c>
      <c r="L201" s="101"/>
      <c r="M201" s="113"/>
    </row>
    <row r="202" spans="1:13" ht="22" x14ac:dyDescent="0.35">
      <c r="A202" s="91"/>
      <c r="B202" s="91"/>
      <c r="C202" s="40"/>
      <c r="D202" s="40"/>
      <c r="E202" s="38"/>
      <c r="F202" s="42"/>
      <c r="G202" s="42"/>
      <c r="H202" s="42"/>
      <c r="I202" s="40"/>
      <c r="J202" s="55"/>
      <c r="K202" s="78" t="s">
        <v>368</v>
      </c>
      <c r="L202" s="100" t="e">
        <f>completely_ruinous</f>
        <v>#NAME?</v>
      </c>
      <c r="M202" s="112" t="s">
        <v>381</v>
      </c>
    </row>
    <row r="203" spans="1:13" ht="22.5" thickBot="1" x14ac:dyDescent="0.4">
      <c r="A203" s="92"/>
      <c r="B203" s="92"/>
      <c r="C203" s="41"/>
      <c r="D203" s="41"/>
      <c r="E203" s="39"/>
      <c r="F203" s="43"/>
      <c r="G203" s="43"/>
      <c r="H203" s="43"/>
      <c r="I203" s="41"/>
      <c r="J203" s="57"/>
      <c r="K203" s="79" t="s">
        <v>369</v>
      </c>
      <c r="L203" s="101"/>
      <c r="M203" s="113"/>
    </row>
    <row r="204" spans="1:13" ht="22" x14ac:dyDescent="0.35">
      <c r="A204" s="91"/>
      <c r="B204" s="91"/>
      <c r="C204" s="40"/>
      <c r="D204" s="40"/>
      <c r="E204" s="38"/>
      <c r="F204" s="42"/>
      <c r="G204" s="42"/>
      <c r="H204" s="42" t="s">
        <v>382</v>
      </c>
      <c r="I204" s="40" t="s">
        <v>383</v>
      </c>
      <c r="J204" s="55"/>
      <c r="K204" s="78" t="s">
        <v>368</v>
      </c>
      <c r="L204" s="100" t="e">
        <f>good</f>
        <v>#NAME?</v>
      </c>
      <c r="M204" s="112" t="s">
        <v>384</v>
      </c>
    </row>
    <row r="205" spans="1:13" ht="22.5" thickBot="1" x14ac:dyDescent="0.4">
      <c r="A205" s="92"/>
      <c r="B205" s="92"/>
      <c r="C205" s="41"/>
      <c r="D205" s="41"/>
      <c r="E205" s="39"/>
      <c r="F205" s="43"/>
      <c r="G205" s="43"/>
      <c r="H205" s="43"/>
      <c r="I205" s="41"/>
      <c r="J205" s="57"/>
      <c r="K205" s="79" t="s">
        <v>369</v>
      </c>
      <c r="L205" s="101"/>
      <c r="M205" s="113"/>
    </row>
    <row r="206" spans="1:13" ht="22" x14ac:dyDescent="0.35">
      <c r="A206" s="91"/>
      <c r="B206" s="91"/>
      <c r="C206" s="40"/>
      <c r="D206" s="40"/>
      <c r="E206" s="38"/>
      <c r="F206" s="42"/>
      <c r="G206" s="42"/>
      <c r="H206" s="42"/>
      <c r="I206" s="40"/>
      <c r="J206" s="55"/>
      <c r="K206" s="78" t="s">
        <v>368</v>
      </c>
      <c r="L206" s="100" t="e">
        <f>average</f>
        <v>#NAME?</v>
      </c>
      <c r="M206" s="40" t="s">
        <v>384</v>
      </c>
    </row>
    <row r="207" spans="1:13" ht="22.5" thickBot="1" x14ac:dyDescent="0.4">
      <c r="A207" s="92"/>
      <c r="B207" s="92"/>
      <c r="C207" s="41"/>
      <c r="D207" s="41"/>
      <c r="E207" s="39"/>
      <c r="F207" s="43"/>
      <c r="G207" s="43"/>
      <c r="H207" s="43"/>
      <c r="I207" s="41"/>
      <c r="J207" s="57"/>
      <c r="K207" s="79" t="s">
        <v>369</v>
      </c>
      <c r="L207" s="101"/>
      <c r="M207" s="41"/>
    </row>
    <row r="208" spans="1:13" ht="22" x14ac:dyDescent="0.35">
      <c r="A208" s="91"/>
      <c r="B208" s="91"/>
      <c r="C208" s="40"/>
      <c r="D208" s="40"/>
      <c r="E208" s="38"/>
      <c r="F208" s="42"/>
      <c r="G208" s="42"/>
      <c r="H208" s="42"/>
      <c r="I208" s="40"/>
      <c r="J208" s="55"/>
      <c r="K208" s="78" t="s">
        <v>368</v>
      </c>
      <c r="L208" s="100" t="e">
        <f>poor</f>
        <v>#NAME?</v>
      </c>
      <c r="M208" s="40" t="s">
        <v>384</v>
      </c>
    </row>
    <row r="209" spans="1:13" ht="22.5" thickBot="1" x14ac:dyDescent="0.4">
      <c r="A209" s="92"/>
      <c r="B209" s="92"/>
      <c r="C209" s="41"/>
      <c r="D209" s="41"/>
      <c r="E209" s="39"/>
      <c r="F209" s="43"/>
      <c r="G209" s="43"/>
      <c r="H209" s="43"/>
      <c r="I209" s="41"/>
      <c r="J209" s="57"/>
      <c r="K209" s="79" t="s">
        <v>369</v>
      </c>
      <c r="L209" s="101"/>
      <c r="M209" s="41"/>
    </row>
    <row r="210" spans="1:13" ht="52.5" x14ac:dyDescent="0.35">
      <c r="A210" s="91"/>
      <c r="B210" s="91"/>
      <c r="C210" s="40"/>
      <c r="D210" s="40"/>
      <c r="E210" s="38"/>
      <c r="F210" s="42"/>
      <c r="G210" s="42"/>
      <c r="H210" s="42" t="s">
        <v>385</v>
      </c>
      <c r="I210" s="40" t="s">
        <v>87</v>
      </c>
      <c r="J210" s="55"/>
      <c r="K210" s="44" t="s">
        <v>368</v>
      </c>
      <c r="L210" s="44" t="s">
        <v>386</v>
      </c>
      <c r="M210" s="80" t="s">
        <v>387</v>
      </c>
    </row>
    <row r="211" spans="1:13" ht="47.5" thickBot="1" x14ac:dyDescent="0.4">
      <c r="A211" s="92"/>
      <c r="B211" s="92"/>
      <c r="C211" s="41"/>
      <c r="D211" s="41"/>
      <c r="E211" s="39"/>
      <c r="F211" s="43"/>
      <c r="G211" s="43"/>
      <c r="H211" s="43"/>
      <c r="I211" s="41"/>
      <c r="J211" s="57"/>
      <c r="K211" s="45"/>
      <c r="L211" s="45"/>
      <c r="M211" s="73" t="s">
        <v>388</v>
      </c>
    </row>
    <row r="212" spans="1:13" ht="15" thickBot="1" x14ac:dyDescent="0.4">
      <c r="A212" s="64"/>
      <c r="B212" s="65"/>
      <c r="C212" s="4"/>
      <c r="D212" s="4"/>
      <c r="E212" s="9"/>
      <c r="F212" s="17"/>
      <c r="G212" s="17"/>
      <c r="H212" s="17" t="s">
        <v>389</v>
      </c>
      <c r="I212" s="4" t="s">
        <v>390</v>
      </c>
      <c r="J212" s="20"/>
      <c r="K212" s="81" t="s">
        <v>57</v>
      </c>
      <c r="L212" s="81" t="s">
        <v>57</v>
      </c>
      <c r="M212" s="65" t="s">
        <v>97</v>
      </c>
    </row>
    <row r="213" spans="1:13" ht="21.5" thickBot="1" x14ac:dyDescent="0.4">
      <c r="A213" s="64"/>
      <c r="B213" s="65"/>
      <c r="C213" s="4"/>
      <c r="D213" s="4"/>
      <c r="E213" s="9"/>
      <c r="F213" s="17"/>
      <c r="G213" s="17"/>
      <c r="H213" s="17" t="s">
        <v>391</v>
      </c>
      <c r="I213" s="4" t="s">
        <v>392</v>
      </c>
      <c r="J213" s="20"/>
      <c r="K213" s="81" t="s">
        <v>57</v>
      </c>
      <c r="L213" s="81" t="s">
        <v>57</v>
      </c>
      <c r="M213" s="65" t="s">
        <v>97</v>
      </c>
    </row>
    <row r="214" spans="1:13" ht="15" thickBot="1" x14ac:dyDescent="0.4">
      <c r="A214" s="64"/>
      <c r="B214" s="65"/>
      <c r="C214" s="4"/>
      <c r="D214" s="4"/>
      <c r="E214" s="9"/>
      <c r="F214" s="17"/>
      <c r="G214" s="17"/>
      <c r="H214" s="17" t="s">
        <v>393</v>
      </c>
      <c r="I214" s="4" t="s">
        <v>394</v>
      </c>
      <c r="J214" s="20"/>
      <c r="K214" s="81" t="s">
        <v>57</v>
      </c>
      <c r="L214" s="81" t="s">
        <v>57</v>
      </c>
      <c r="M214" s="65" t="s">
        <v>97</v>
      </c>
    </row>
    <row r="215" spans="1:13" ht="15" thickBot="1" x14ac:dyDescent="0.4">
      <c r="A215" s="64"/>
      <c r="B215" s="65"/>
      <c r="C215" s="4"/>
      <c r="D215" s="4"/>
      <c r="E215" s="9"/>
      <c r="F215" s="17"/>
      <c r="G215" s="17"/>
      <c r="H215" s="17"/>
      <c r="I215" s="17"/>
      <c r="J215" s="17"/>
      <c r="K215" s="65"/>
      <c r="L215" s="65"/>
      <c r="M215" s="73"/>
    </row>
    <row r="216" spans="1:13" ht="15" thickBot="1" x14ac:dyDescent="0.4">
      <c r="A216" s="64"/>
      <c r="B216" s="65"/>
      <c r="C216" s="4"/>
      <c r="D216" s="4"/>
      <c r="E216" s="9"/>
      <c r="F216" s="17"/>
      <c r="G216" s="17"/>
      <c r="H216" s="17"/>
      <c r="I216" s="17"/>
      <c r="J216" s="17"/>
      <c r="K216" s="65"/>
      <c r="L216" s="65"/>
      <c r="M216" s="73"/>
    </row>
    <row r="217" spans="1:13" ht="15" thickBot="1" x14ac:dyDescent="0.4">
      <c r="A217" s="64"/>
      <c r="B217" s="65"/>
      <c r="C217" s="4"/>
      <c r="D217" s="4"/>
      <c r="E217" s="9"/>
      <c r="F217" s="17"/>
      <c r="G217" s="17"/>
      <c r="H217" s="17"/>
      <c r="I217" s="17"/>
      <c r="J217" s="17"/>
      <c r="K217" s="65"/>
      <c r="L217" s="65"/>
      <c r="M217" s="73"/>
    </row>
    <row r="218" spans="1:13" ht="32" thickBot="1" x14ac:dyDescent="0.4">
      <c r="A218" s="64"/>
      <c r="B218" s="65"/>
      <c r="C218" s="4"/>
      <c r="D218" s="9" t="s">
        <v>395</v>
      </c>
      <c r="E218" s="4" t="s">
        <v>396</v>
      </c>
      <c r="F218" s="17"/>
      <c r="G218" s="17"/>
      <c r="H218" s="17"/>
      <c r="I218" s="17"/>
      <c r="J218" s="17"/>
      <c r="K218" s="65" t="s">
        <v>60</v>
      </c>
      <c r="L218" s="65" t="s">
        <v>397</v>
      </c>
      <c r="M218" s="71" t="s">
        <v>398</v>
      </c>
    </row>
    <row r="219" spans="1:13" ht="53" thickBot="1" x14ac:dyDescent="0.4">
      <c r="A219" s="64"/>
      <c r="B219" s="65"/>
      <c r="C219" s="4"/>
      <c r="D219" s="9"/>
      <c r="E219" s="4"/>
      <c r="F219" s="17"/>
      <c r="G219" s="17"/>
      <c r="H219" s="17"/>
      <c r="I219" s="17"/>
      <c r="J219" s="17"/>
      <c r="K219" s="65" t="s">
        <v>399</v>
      </c>
      <c r="L219" s="65" t="s">
        <v>400</v>
      </c>
      <c r="M219" s="71" t="s">
        <v>401</v>
      </c>
    </row>
    <row r="220" spans="1:13" ht="21.5" thickBot="1" x14ac:dyDescent="0.4">
      <c r="A220" s="64"/>
      <c r="B220" s="65"/>
      <c r="C220" s="4"/>
      <c r="D220" s="4"/>
      <c r="E220" s="9"/>
      <c r="F220" s="17" t="s">
        <v>63</v>
      </c>
      <c r="G220" s="20" t="s">
        <v>64</v>
      </c>
      <c r="H220" s="17"/>
      <c r="I220" s="17"/>
      <c r="J220" s="17"/>
      <c r="K220" s="65" t="s">
        <v>361</v>
      </c>
      <c r="L220" s="76" t="s">
        <v>362</v>
      </c>
      <c r="M220" s="65" t="s">
        <v>363</v>
      </c>
    </row>
    <row r="221" spans="1:13" ht="21.5" thickBot="1" x14ac:dyDescent="0.4">
      <c r="A221" s="64"/>
      <c r="B221" s="65"/>
      <c r="C221" s="4"/>
      <c r="D221" s="4"/>
      <c r="E221" s="9"/>
      <c r="F221" s="17" t="s">
        <v>66</v>
      </c>
      <c r="G221" s="20" t="s">
        <v>67</v>
      </c>
      <c r="H221" s="20"/>
      <c r="I221" s="17"/>
      <c r="J221" s="17"/>
      <c r="K221" s="65" t="s">
        <v>57</v>
      </c>
      <c r="L221" s="65" t="s">
        <v>57</v>
      </c>
      <c r="M221" s="86" t="s">
        <v>57</v>
      </c>
    </row>
    <row r="222" spans="1:13" ht="21.5" thickBot="1" x14ac:dyDescent="0.4">
      <c r="A222" s="64"/>
      <c r="B222" s="65"/>
      <c r="C222" s="4"/>
      <c r="D222" s="4"/>
      <c r="E222" s="9"/>
      <c r="F222" s="17" t="s">
        <v>68</v>
      </c>
      <c r="G222" s="20" t="s">
        <v>69</v>
      </c>
      <c r="H222" s="20"/>
      <c r="I222" s="17"/>
      <c r="J222" s="17"/>
      <c r="K222" s="65" t="s">
        <v>97</v>
      </c>
      <c r="L222" s="65" t="s">
        <v>97</v>
      </c>
      <c r="M222" s="86" t="s">
        <v>97</v>
      </c>
    </row>
    <row r="223" spans="1:13" ht="15" thickBot="1" x14ac:dyDescent="0.4">
      <c r="A223" s="64"/>
      <c r="B223" s="65"/>
      <c r="C223" s="4"/>
      <c r="D223" s="4"/>
      <c r="E223" s="9"/>
      <c r="F223" s="17"/>
      <c r="G223" s="20"/>
      <c r="H223" s="17" t="s">
        <v>96</v>
      </c>
      <c r="I223" s="20" t="s">
        <v>364</v>
      </c>
      <c r="J223" s="17"/>
      <c r="K223" s="65"/>
      <c r="L223" s="65"/>
      <c r="M223" s="73"/>
    </row>
    <row r="224" spans="1:13" ht="15" thickBot="1" x14ac:dyDescent="0.4">
      <c r="A224" s="64"/>
      <c r="B224" s="65"/>
      <c r="C224" s="4"/>
      <c r="D224" s="4"/>
      <c r="E224" s="9"/>
      <c r="F224" s="17"/>
      <c r="G224" s="20"/>
      <c r="H224" s="17" t="s">
        <v>365</v>
      </c>
      <c r="I224" s="20" t="s">
        <v>366</v>
      </c>
      <c r="J224" s="17"/>
      <c r="K224" s="65"/>
      <c r="L224" s="65"/>
      <c r="M224" s="73"/>
    </row>
    <row r="225" spans="1:13" ht="15" thickBot="1" x14ac:dyDescent="0.4">
      <c r="A225" s="64"/>
      <c r="B225" s="65"/>
      <c r="C225" s="4"/>
      <c r="D225" s="4"/>
      <c r="E225" s="9"/>
      <c r="F225" s="17"/>
      <c r="G225" s="20"/>
      <c r="H225" s="17" t="s">
        <v>72</v>
      </c>
      <c r="I225" s="20" t="s">
        <v>367</v>
      </c>
      <c r="J225" s="17"/>
      <c r="K225" s="65"/>
      <c r="L225" s="65"/>
      <c r="M225" s="73"/>
    </row>
    <row r="226" spans="1:13" x14ac:dyDescent="0.35">
      <c r="A226" s="91"/>
      <c r="B226" s="91"/>
      <c r="C226" s="40"/>
      <c r="D226" s="40"/>
      <c r="E226" s="38"/>
      <c r="F226" s="42" t="s">
        <v>76</v>
      </c>
      <c r="G226" s="55" t="s">
        <v>77</v>
      </c>
      <c r="H226" s="96"/>
      <c r="I226" s="98"/>
      <c r="J226" s="55"/>
      <c r="K226" s="27" t="s">
        <v>368</v>
      </c>
      <c r="L226" s="59" t="s">
        <v>370</v>
      </c>
      <c r="M226" s="112" t="s">
        <v>371</v>
      </c>
    </row>
    <row r="227" spans="1:13" ht="15" thickBot="1" x14ac:dyDescent="0.4">
      <c r="A227" s="92"/>
      <c r="B227" s="92"/>
      <c r="C227" s="41"/>
      <c r="D227" s="41"/>
      <c r="E227" s="39"/>
      <c r="F227" s="43"/>
      <c r="G227" s="57"/>
      <c r="H227" s="97"/>
      <c r="I227" s="99"/>
      <c r="J227" s="57"/>
      <c r="K227" s="26" t="s">
        <v>369</v>
      </c>
      <c r="L227" s="60"/>
      <c r="M227" s="113"/>
    </row>
    <row r="228" spans="1:13" x14ac:dyDescent="0.35">
      <c r="A228" s="91"/>
      <c r="B228" s="91"/>
      <c r="C228" s="40"/>
      <c r="D228" s="40"/>
      <c r="E228" s="38"/>
      <c r="F228" s="42"/>
      <c r="G228" s="42"/>
      <c r="H228" s="42" t="s">
        <v>78</v>
      </c>
      <c r="I228" s="40" t="s">
        <v>372</v>
      </c>
      <c r="J228" s="55"/>
      <c r="K228" s="98" t="s">
        <v>57</v>
      </c>
      <c r="L228" s="98" t="s">
        <v>57</v>
      </c>
      <c r="M228" s="91" t="s">
        <v>97</v>
      </c>
    </row>
    <row r="229" spans="1:13" ht="15" thickBot="1" x14ac:dyDescent="0.4">
      <c r="A229" s="92"/>
      <c r="B229" s="92"/>
      <c r="C229" s="41"/>
      <c r="D229" s="41"/>
      <c r="E229" s="39"/>
      <c r="F229" s="43"/>
      <c r="G229" s="43"/>
      <c r="H229" s="43"/>
      <c r="I229" s="41"/>
      <c r="J229" s="57"/>
      <c r="K229" s="99"/>
      <c r="L229" s="99"/>
      <c r="M229" s="92"/>
    </row>
    <row r="230" spans="1:13" x14ac:dyDescent="0.35">
      <c r="A230" s="91"/>
      <c r="B230" s="91"/>
      <c r="C230" s="40"/>
      <c r="D230" s="40"/>
      <c r="E230" s="38"/>
      <c r="F230" s="42"/>
      <c r="G230" s="42"/>
      <c r="H230" s="42" t="s">
        <v>80</v>
      </c>
      <c r="I230" s="40" t="s">
        <v>373</v>
      </c>
      <c r="J230" s="55"/>
      <c r="K230" s="69" t="s">
        <v>374</v>
      </c>
      <c r="L230" s="98" t="s">
        <v>370</v>
      </c>
      <c r="M230" s="40" t="s">
        <v>376</v>
      </c>
    </row>
    <row r="231" spans="1:13" ht="15" thickBot="1" x14ac:dyDescent="0.4">
      <c r="A231" s="92"/>
      <c r="B231" s="92"/>
      <c r="C231" s="41"/>
      <c r="D231" s="41"/>
      <c r="E231" s="39"/>
      <c r="F231" s="43"/>
      <c r="G231" s="43"/>
      <c r="H231" s="43"/>
      <c r="I231" s="41"/>
      <c r="J231" s="57"/>
      <c r="K231" s="65" t="s">
        <v>375</v>
      </c>
      <c r="L231" s="99"/>
      <c r="M231" s="41"/>
    </row>
    <row r="232" spans="1:13" ht="22" x14ac:dyDescent="0.35">
      <c r="A232" s="91"/>
      <c r="B232" s="91"/>
      <c r="C232" s="40"/>
      <c r="D232" s="40"/>
      <c r="E232" s="38"/>
      <c r="F232" s="42"/>
      <c r="G232" s="42"/>
      <c r="H232" s="42" t="s">
        <v>377</v>
      </c>
      <c r="I232" s="40" t="s">
        <v>83</v>
      </c>
      <c r="J232" s="98"/>
      <c r="K232" s="78" t="s">
        <v>368</v>
      </c>
      <c r="L232" s="98" t="e">
        <f>ruinous</f>
        <v>#NAME?</v>
      </c>
      <c r="M232" s="112" t="s">
        <v>378</v>
      </c>
    </row>
    <row r="233" spans="1:13" ht="22.5" thickBot="1" x14ac:dyDescent="0.4">
      <c r="A233" s="92"/>
      <c r="B233" s="92"/>
      <c r="C233" s="41"/>
      <c r="D233" s="41"/>
      <c r="E233" s="39"/>
      <c r="F233" s="43"/>
      <c r="G233" s="43"/>
      <c r="H233" s="43"/>
      <c r="I233" s="41"/>
      <c r="J233" s="99"/>
      <c r="K233" s="79" t="s">
        <v>369</v>
      </c>
      <c r="L233" s="99"/>
      <c r="M233" s="113"/>
    </row>
    <row r="234" spans="1:13" ht="22" x14ac:dyDescent="0.35">
      <c r="A234" s="91"/>
      <c r="B234" s="91"/>
      <c r="C234" s="40"/>
      <c r="D234" s="40"/>
      <c r="E234" s="38"/>
      <c r="F234" s="42"/>
      <c r="G234" s="42"/>
      <c r="H234" s="42"/>
      <c r="I234" s="40"/>
      <c r="J234" s="55"/>
      <c r="K234" s="78" t="s">
        <v>368</v>
      </c>
      <c r="L234" s="100" t="e">
        <f>partly_ruinous</f>
        <v>#NAME?</v>
      </c>
      <c r="M234" s="112" t="s">
        <v>379</v>
      </c>
    </row>
    <row r="235" spans="1:13" ht="22.5" thickBot="1" x14ac:dyDescent="0.4">
      <c r="A235" s="92"/>
      <c r="B235" s="92"/>
      <c r="C235" s="41"/>
      <c r="D235" s="41"/>
      <c r="E235" s="39"/>
      <c r="F235" s="43"/>
      <c r="G235" s="43"/>
      <c r="H235" s="43"/>
      <c r="I235" s="41"/>
      <c r="J235" s="57"/>
      <c r="K235" s="79" t="s">
        <v>369</v>
      </c>
      <c r="L235" s="101"/>
      <c r="M235" s="113"/>
    </row>
    <row r="236" spans="1:13" ht="22" x14ac:dyDescent="0.35">
      <c r="A236" s="91"/>
      <c r="B236" s="91"/>
      <c r="C236" s="40"/>
      <c r="D236" s="40"/>
      <c r="E236" s="38"/>
      <c r="F236" s="42"/>
      <c r="G236" s="42"/>
      <c r="H236" s="42"/>
      <c r="I236" s="40"/>
      <c r="J236" s="55"/>
      <c r="K236" s="78" t="s">
        <v>368</v>
      </c>
      <c r="L236" s="100" t="e">
        <f>mainly_ruinous</f>
        <v>#NAME?</v>
      </c>
      <c r="M236" s="112" t="s">
        <v>380</v>
      </c>
    </row>
    <row r="237" spans="1:13" ht="22.5" thickBot="1" x14ac:dyDescent="0.4">
      <c r="A237" s="92"/>
      <c r="B237" s="92"/>
      <c r="C237" s="41"/>
      <c r="D237" s="41"/>
      <c r="E237" s="39"/>
      <c r="F237" s="43"/>
      <c r="G237" s="43"/>
      <c r="H237" s="43"/>
      <c r="I237" s="41"/>
      <c r="J237" s="57"/>
      <c r="K237" s="79" t="s">
        <v>369</v>
      </c>
      <c r="L237" s="101"/>
      <c r="M237" s="113"/>
    </row>
    <row r="238" spans="1:13" ht="22" x14ac:dyDescent="0.35">
      <c r="A238" s="91"/>
      <c r="B238" s="91"/>
      <c r="C238" s="40"/>
      <c r="D238" s="40"/>
      <c r="E238" s="38"/>
      <c r="F238" s="42"/>
      <c r="G238" s="42"/>
      <c r="H238" s="42"/>
      <c r="I238" s="40"/>
      <c r="J238" s="55"/>
      <c r="K238" s="78" t="s">
        <v>368</v>
      </c>
      <c r="L238" s="100" t="e">
        <f>completely_ruinous</f>
        <v>#NAME?</v>
      </c>
      <c r="M238" s="112" t="s">
        <v>381</v>
      </c>
    </row>
    <row r="239" spans="1:13" ht="22.5" thickBot="1" x14ac:dyDescent="0.4">
      <c r="A239" s="92"/>
      <c r="B239" s="92"/>
      <c r="C239" s="41"/>
      <c r="D239" s="41"/>
      <c r="E239" s="39"/>
      <c r="F239" s="43"/>
      <c r="G239" s="43"/>
      <c r="H239" s="43"/>
      <c r="I239" s="41"/>
      <c r="J239" s="57"/>
      <c r="K239" s="79" t="s">
        <v>369</v>
      </c>
      <c r="L239" s="101"/>
      <c r="M239" s="113"/>
    </row>
    <row r="240" spans="1:13" ht="22" x14ac:dyDescent="0.35">
      <c r="A240" s="91"/>
      <c r="B240" s="91"/>
      <c r="C240" s="40"/>
      <c r="D240" s="40"/>
      <c r="E240" s="38"/>
      <c r="F240" s="42"/>
      <c r="G240" s="42"/>
      <c r="H240" s="42" t="s">
        <v>382</v>
      </c>
      <c r="I240" s="40" t="s">
        <v>383</v>
      </c>
      <c r="J240" s="55"/>
      <c r="K240" s="78" t="s">
        <v>368</v>
      </c>
      <c r="L240" s="100" t="e">
        <f>good</f>
        <v>#NAME?</v>
      </c>
      <c r="M240" s="112" t="s">
        <v>384</v>
      </c>
    </row>
    <row r="241" spans="1:13" ht="22.5" thickBot="1" x14ac:dyDescent="0.4">
      <c r="A241" s="92"/>
      <c r="B241" s="92"/>
      <c r="C241" s="41"/>
      <c r="D241" s="41"/>
      <c r="E241" s="39"/>
      <c r="F241" s="43"/>
      <c r="G241" s="43"/>
      <c r="H241" s="43"/>
      <c r="I241" s="41"/>
      <c r="J241" s="57"/>
      <c r="K241" s="79" t="s">
        <v>369</v>
      </c>
      <c r="L241" s="101"/>
      <c r="M241" s="113"/>
    </row>
    <row r="242" spans="1:13" ht="22" x14ac:dyDescent="0.35">
      <c r="A242" s="91"/>
      <c r="B242" s="91"/>
      <c r="C242" s="40"/>
      <c r="D242" s="40"/>
      <c r="E242" s="38"/>
      <c r="F242" s="42"/>
      <c r="G242" s="42"/>
      <c r="H242" s="42"/>
      <c r="I242" s="40"/>
      <c r="J242" s="55"/>
      <c r="K242" s="78" t="s">
        <v>368</v>
      </c>
      <c r="L242" s="100" t="e">
        <f>average</f>
        <v>#NAME?</v>
      </c>
      <c r="M242" s="40" t="s">
        <v>384</v>
      </c>
    </row>
    <row r="243" spans="1:13" ht="22.5" thickBot="1" x14ac:dyDescent="0.4">
      <c r="A243" s="92"/>
      <c r="B243" s="92"/>
      <c r="C243" s="41"/>
      <c r="D243" s="41"/>
      <c r="E243" s="39"/>
      <c r="F243" s="43"/>
      <c r="G243" s="43"/>
      <c r="H243" s="43"/>
      <c r="I243" s="41"/>
      <c r="J243" s="57"/>
      <c r="K243" s="79" t="s">
        <v>369</v>
      </c>
      <c r="L243" s="101"/>
      <c r="M243" s="41"/>
    </row>
    <row r="244" spans="1:13" ht="22" x14ac:dyDescent="0.35">
      <c r="A244" s="91"/>
      <c r="B244" s="91"/>
      <c r="C244" s="40"/>
      <c r="D244" s="40"/>
      <c r="E244" s="38"/>
      <c r="F244" s="42"/>
      <c r="G244" s="42"/>
      <c r="H244" s="42"/>
      <c r="I244" s="40"/>
      <c r="J244" s="55"/>
      <c r="K244" s="78" t="s">
        <v>368</v>
      </c>
      <c r="L244" s="100" t="e">
        <f>poor</f>
        <v>#NAME?</v>
      </c>
      <c r="M244" s="40" t="s">
        <v>384</v>
      </c>
    </row>
    <row r="245" spans="1:13" ht="22.5" thickBot="1" x14ac:dyDescent="0.4">
      <c r="A245" s="92"/>
      <c r="B245" s="92"/>
      <c r="C245" s="41"/>
      <c r="D245" s="41"/>
      <c r="E245" s="39"/>
      <c r="F245" s="43"/>
      <c r="G245" s="43"/>
      <c r="H245" s="43"/>
      <c r="I245" s="41"/>
      <c r="J245" s="57"/>
      <c r="K245" s="79" t="s">
        <v>369</v>
      </c>
      <c r="L245" s="101"/>
      <c r="M245" s="41"/>
    </row>
    <row r="246" spans="1:13" ht="52.5" x14ac:dyDescent="0.35">
      <c r="A246" s="91"/>
      <c r="B246" s="91"/>
      <c r="C246" s="40"/>
      <c r="D246" s="40"/>
      <c r="E246" s="38"/>
      <c r="F246" s="42"/>
      <c r="G246" s="42"/>
      <c r="H246" s="42" t="s">
        <v>385</v>
      </c>
      <c r="I246" s="40" t="s">
        <v>87</v>
      </c>
      <c r="J246" s="55"/>
      <c r="K246" s="44" t="s">
        <v>368</v>
      </c>
      <c r="L246" s="44" t="s">
        <v>386</v>
      </c>
      <c r="M246" s="80" t="s">
        <v>387</v>
      </c>
    </row>
    <row r="247" spans="1:13" ht="47.5" thickBot="1" x14ac:dyDescent="0.4">
      <c r="A247" s="92"/>
      <c r="B247" s="92"/>
      <c r="C247" s="41"/>
      <c r="D247" s="41"/>
      <c r="E247" s="39"/>
      <c r="F247" s="43"/>
      <c r="G247" s="43"/>
      <c r="H247" s="43"/>
      <c r="I247" s="41"/>
      <c r="J247" s="57"/>
      <c r="K247" s="45"/>
      <c r="L247" s="45"/>
      <c r="M247" s="73" t="s">
        <v>388</v>
      </c>
    </row>
    <row r="248" spans="1:13" ht="15" thickBot="1" x14ac:dyDescent="0.4">
      <c r="A248" s="64"/>
      <c r="B248" s="65"/>
      <c r="C248" s="4"/>
      <c r="D248" s="4"/>
      <c r="E248" s="9"/>
      <c r="F248" s="17"/>
      <c r="G248" s="17"/>
      <c r="H248" s="17" t="s">
        <v>389</v>
      </c>
      <c r="I248" s="4" t="s">
        <v>390</v>
      </c>
      <c r="J248" s="20"/>
      <c r="K248" s="81" t="s">
        <v>57</v>
      </c>
      <c r="L248" s="81" t="s">
        <v>57</v>
      </c>
      <c r="M248" s="65" t="s">
        <v>97</v>
      </c>
    </row>
    <row r="249" spans="1:13" ht="21.5" thickBot="1" x14ac:dyDescent="0.4">
      <c r="A249" s="64"/>
      <c r="B249" s="65"/>
      <c r="C249" s="4"/>
      <c r="D249" s="4"/>
      <c r="E249" s="9"/>
      <c r="F249" s="17"/>
      <c r="G249" s="17"/>
      <c r="H249" s="17" t="s">
        <v>391</v>
      </c>
      <c r="I249" s="4" t="s">
        <v>392</v>
      </c>
      <c r="J249" s="20"/>
      <c r="K249" s="81" t="s">
        <v>57</v>
      </c>
      <c r="L249" s="81" t="s">
        <v>57</v>
      </c>
      <c r="M249" s="65" t="s">
        <v>97</v>
      </c>
    </row>
    <row r="250" spans="1:13" ht="15" thickBot="1" x14ac:dyDescent="0.4">
      <c r="A250" s="64"/>
      <c r="B250" s="65"/>
      <c r="C250" s="4"/>
      <c r="D250" s="4"/>
      <c r="E250" s="9"/>
      <c r="F250" s="17"/>
      <c r="G250" s="17"/>
      <c r="H250" s="17" t="s">
        <v>393</v>
      </c>
      <c r="I250" s="4" t="s">
        <v>394</v>
      </c>
      <c r="J250" s="20"/>
      <c r="K250" s="81" t="s">
        <v>57</v>
      </c>
      <c r="L250" s="81" t="s">
        <v>57</v>
      </c>
      <c r="M250" s="65" t="s">
        <v>97</v>
      </c>
    </row>
    <row r="251" spans="1:13" ht="15" thickBot="1" x14ac:dyDescent="0.4">
      <c r="A251" s="64"/>
      <c r="B251" s="65"/>
      <c r="C251" s="4"/>
      <c r="D251" s="4"/>
      <c r="E251" s="9"/>
      <c r="F251" s="17" t="s">
        <v>402</v>
      </c>
      <c r="G251" s="20" t="s">
        <v>403</v>
      </c>
      <c r="H251" s="17"/>
      <c r="I251" s="17"/>
      <c r="J251" s="17"/>
      <c r="K251" s="65"/>
      <c r="L251" s="65"/>
      <c r="M251" s="73"/>
    </row>
    <row r="252" spans="1:13" ht="15" thickBot="1" x14ac:dyDescent="0.4">
      <c r="A252" s="64"/>
      <c r="B252" s="65"/>
      <c r="C252" s="4"/>
      <c r="D252" s="4"/>
      <c r="E252" s="9"/>
      <c r="F252" s="17"/>
      <c r="G252" s="17"/>
      <c r="H252" s="17" t="s">
        <v>404</v>
      </c>
      <c r="I252" s="20" t="s">
        <v>405</v>
      </c>
      <c r="J252" s="17"/>
      <c r="K252" s="81" t="s">
        <v>57</v>
      </c>
      <c r="L252" s="81" t="s">
        <v>57</v>
      </c>
      <c r="M252" s="65" t="s">
        <v>97</v>
      </c>
    </row>
    <row r="253" spans="1:13" ht="43.5" x14ac:dyDescent="0.35">
      <c r="A253" s="91"/>
      <c r="B253" s="91"/>
      <c r="C253" s="40"/>
      <c r="D253" s="40"/>
      <c r="E253" s="38"/>
      <c r="F253" s="42"/>
      <c r="G253" s="42"/>
      <c r="H253" s="42" t="s">
        <v>406</v>
      </c>
      <c r="I253" s="55" t="s">
        <v>99</v>
      </c>
      <c r="J253" s="42"/>
      <c r="K253" s="91" t="s">
        <v>100</v>
      </c>
      <c r="L253" s="91" t="s">
        <v>143</v>
      </c>
      <c r="M253" s="152" t="s">
        <v>407</v>
      </c>
    </row>
    <row r="254" spans="1:13" ht="21" x14ac:dyDescent="0.35">
      <c r="A254" s="90"/>
      <c r="B254" s="90"/>
      <c r="C254" s="54"/>
      <c r="D254" s="54"/>
      <c r="E254" s="53"/>
      <c r="F254" s="93"/>
      <c r="G254" s="93"/>
      <c r="H254" s="93"/>
      <c r="I254" s="56"/>
      <c r="J254" s="93"/>
      <c r="K254" s="90"/>
      <c r="L254" s="90"/>
      <c r="M254" s="80" t="s">
        <v>408</v>
      </c>
    </row>
    <row r="255" spans="1:13" x14ac:dyDescent="0.35">
      <c r="A255" s="90"/>
      <c r="B255" s="90"/>
      <c r="C255" s="54"/>
      <c r="D255" s="54"/>
      <c r="E255" s="53"/>
      <c r="F255" s="93"/>
      <c r="G255" s="93"/>
      <c r="H255" s="93"/>
      <c r="I255" s="56"/>
      <c r="J255" s="93"/>
      <c r="K255" s="90"/>
      <c r="L255" s="90"/>
      <c r="M255" s="80" t="s">
        <v>409</v>
      </c>
    </row>
    <row r="256" spans="1:13" ht="15" thickBot="1" x14ac:dyDescent="0.4">
      <c r="A256" s="92"/>
      <c r="B256" s="92"/>
      <c r="C256" s="41"/>
      <c r="D256" s="41"/>
      <c r="E256" s="39"/>
      <c r="F256" s="43"/>
      <c r="G256" s="43"/>
      <c r="H256" s="43"/>
      <c r="I256" s="57"/>
      <c r="J256" s="43"/>
      <c r="K256" s="92"/>
      <c r="L256" s="92"/>
      <c r="M256" s="73" t="s">
        <v>410</v>
      </c>
    </row>
    <row r="257" spans="1:13" ht="58.5" thickBot="1" x14ac:dyDescent="0.4">
      <c r="A257" s="64"/>
      <c r="B257" s="65"/>
      <c r="C257" s="4"/>
      <c r="D257" s="4"/>
      <c r="E257" s="9"/>
      <c r="F257" s="17"/>
      <c r="G257" s="17"/>
      <c r="H257" s="17"/>
      <c r="I257" s="20"/>
      <c r="J257" s="17"/>
      <c r="K257" s="65" t="s">
        <v>60</v>
      </c>
      <c r="L257" s="65" t="s">
        <v>397</v>
      </c>
      <c r="M257" s="74" t="s">
        <v>411</v>
      </c>
    </row>
    <row r="258" spans="1:13" x14ac:dyDescent="0.35">
      <c r="A258" s="91"/>
      <c r="B258" s="91"/>
      <c r="C258" s="40"/>
      <c r="D258" s="40"/>
      <c r="E258" s="38"/>
      <c r="F258" s="42"/>
      <c r="G258" s="42"/>
      <c r="H258" s="42" t="s">
        <v>412</v>
      </c>
      <c r="I258" s="55" t="s">
        <v>104</v>
      </c>
      <c r="J258" s="42"/>
      <c r="K258" s="91" t="s">
        <v>100</v>
      </c>
      <c r="L258" s="91" t="s">
        <v>258</v>
      </c>
      <c r="M258" s="152" t="s">
        <v>413</v>
      </c>
    </row>
    <row r="259" spans="1:13" ht="15" thickBot="1" x14ac:dyDescent="0.4">
      <c r="A259" s="92"/>
      <c r="B259" s="92"/>
      <c r="C259" s="41"/>
      <c r="D259" s="41"/>
      <c r="E259" s="39"/>
      <c r="F259" s="43"/>
      <c r="G259" s="43"/>
      <c r="H259" s="43"/>
      <c r="I259" s="57"/>
      <c r="J259" s="43"/>
      <c r="K259" s="92"/>
      <c r="L259" s="92"/>
      <c r="M259" s="73" t="s">
        <v>414</v>
      </c>
    </row>
    <row r="260" spans="1:13" ht="53" thickBot="1" x14ac:dyDescent="0.4">
      <c r="A260" s="64"/>
      <c r="B260" s="65"/>
      <c r="C260" s="4"/>
      <c r="D260" s="4"/>
      <c r="E260" s="9"/>
      <c r="F260" s="17"/>
      <c r="G260" s="17"/>
      <c r="H260" s="17"/>
      <c r="I260" s="20"/>
      <c r="J260" s="17"/>
      <c r="K260" s="65" t="s">
        <v>399</v>
      </c>
      <c r="L260" s="65" t="s">
        <v>400</v>
      </c>
      <c r="M260" s="73" t="s">
        <v>415</v>
      </c>
    </row>
    <row r="261" spans="1:13" ht="31.5" x14ac:dyDescent="0.35">
      <c r="A261" s="91"/>
      <c r="B261" s="91"/>
      <c r="C261" s="40"/>
      <c r="D261" s="40"/>
      <c r="E261" s="38"/>
      <c r="F261" s="42"/>
      <c r="G261" s="42"/>
      <c r="H261" s="42"/>
      <c r="I261" s="55"/>
      <c r="J261" s="42"/>
      <c r="K261" s="91" t="s">
        <v>100</v>
      </c>
      <c r="L261" s="91" t="s">
        <v>416</v>
      </c>
      <c r="M261" s="248" t="s">
        <v>417</v>
      </c>
    </row>
    <row r="262" spans="1:13" ht="15" thickBot="1" x14ac:dyDescent="0.4">
      <c r="A262" s="92"/>
      <c r="B262" s="92"/>
      <c r="C262" s="41"/>
      <c r="D262" s="41"/>
      <c r="E262" s="39"/>
      <c r="F262" s="43"/>
      <c r="G262" s="43"/>
      <c r="H262" s="43"/>
      <c r="I262" s="57"/>
      <c r="J262" s="43"/>
      <c r="K262" s="92"/>
      <c r="L262" s="92"/>
      <c r="M262" s="73" t="s">
        <v>418</v>
      </c>
    </row>
    <row r="263" spans="1:13" ht="58" x14ac:dyDescent="0.35">
      <c r="A263" s="91"/>
      <c r="B263" s="91"/>
      <c r="C263" s="40"/>
      <c r="D263" s="40"/>
      <c r="E263" s="38"/>
      <c r="F263" s="42"/>
      <c r="G263" s="42"/>
      <c r="H263" s="42" t="s">
        <v>419</v>
      </c>
      <c r="I263" s="55" t="s">
        <v>85</v>
      </c>
      <c r="J263" s="42"/>
      <c r="K263" s="91" t="s">
        <v>100</v>
      </c>
      <c r="L263" s="91" t="s">
        <v>166</v>
      </c>
      <c r="M263" s="152" t="s">
        <v>420</v>
      </c>
    </row>
    <row r="264" spans="1:13" ht="21" x14ac:dyDescent="0.35">
      <c r="A264" s="90"/>
      <c r="B264" s="90"/>
      <c r="C264" s="54"/>
      <c r="D264" s="54"/>
      <c r="E264" s="53"/>
      <c r="F264" s="93"/>
      <c r="G264" s="93"/>
      <c r="H264" s="93"/>
      <c r="I264" s="56"/>
      <c r="J264" s="93"/>
      <c r="K264" s="90"/>
      <c r="L264" s="90"/>
      <c r="M264" s="80" t="s">
        <v>421</v>
      </c>
    </row>
    <row r="265" spans="1:13" ht="15" thickBot="1" x14ac:dyDescent="0.4">
      <c r="A265" s="92"/>
      <c r="B265" s="92"/>
      <c r="C265" s="41"/>
      <c r="D265" s="41"/>
      <c r="E265" s="39"/>
      <c r="F265" s="43"/>
      <c r="G265" s="43"/>
      <c r="H265" s="43"/>
      <c r="I265" s="57"/>
      <c r="J265" s="43"/>
      <c r="K265" s="92"/>
      <c r="L265" s="92"/>
      <c r="M265" s="74" t="s">
        <v>422</v>
      </c>
    </row>
    <row r="266" spans="1:13" ht="43.5" x14ac:dyDescent="0.35">
      <c r="A266" s="91"/>
      <c r="B266" s="91"/>
      <c r="C266" s="40"/>
      <c r="D266" s="40"/>
      <c r="E266" s="38"/>
      <c r="F266" s="42"/>
      <c r="G266" s="42"/>
      <c r="H266" s="42" t="s">
        <v>423</v>
      </c>
      <c r="I266" s="55" t="s">
        <v>87</v>
      </c>
      <c r="J266" s="42"/>
      <c r="K266" s="91" t="s">
        <v>100</v>
      </c>
      <c r="L266" s="91" t="s">
        <v>424</v>
      </c>
      <c r="M266" s="152" t="s">
        <v>425</v>
      </c>
    </row>
    <row r="267" spans="1:13" ht="15" thickBot="1" x14ac:dyDescent="0.4">
      <c r="A267" s="92"/>
      <c r="B267" s="92"/>
      <c r="C267" s="41"/>
      <c r="D267" s="41"/>
      <c r="E267" s="39"/>
      <c r="F267" s="43"/>
      <c r="G267" s="43"/>
      <c r="H267" s="43"/>
      <c r="I267" s="57"/>
      <c r="J267" s="43"/>
      <c r="K267" s="92"/>
      <c r="L267" s="92"/>
      <c r="M267" s="73" t="s">
        <v>426</v>
      </c>
    </row>
    <row r="268" spans="1:13" ht="58.5" thickBot="1" x14ac:dyDescent="0.4">
      <c r="A268" s="64"/>
      <c r="B268" s="65"/>
      <c r="C268" s="4"/>
      <c r="D268" s="4"/>
      <c r="E268" s="9"/>
      <c r="F268" s="17"/>
      <c r="G268" s="17"/>
      <c r="H268" s="17"/>
      <c r="I268" s="20"/>
      <c r="J268" s="17"/>
      <c r="K268" s="65" t="s">
        <v>60</v>
      </c>
      <c r="L268" s="65" t="s">
        <v>397</v>
      </c>
      <c r="M268" s="74" t="s">
        <v>411</v>
      </c>
    </row>
    <row r="269" spans="1:13" x14ac:dyDescent="0.35">
      <c r="A269" s="91"/>
      <c r="B269" s="91"/>
      <c r="C269" s="40"/>
      <c r="D269" s="40"/>
      <c r="E269" s="38"/>
      <c r="F269" s="42"/>
      <c r="G269" s="42"/>
      <c r="H269" s="42" t="s">
        <v>427</v>
      </c>
      <c r="I269" s="55" t="s">
        <v>89</v>
      </c>
      <c r="J269" s="42"/>
      <c r="K269" s="91" t="s">
        <v>100</v>
      </c>
      <c r="L269" s="91" t="s">
        <v>258</v>
      </c>
      <c r="M269" s="152" t="s">
        <v>413</v>
      </c>
    </row>
    <row r="270" spans="1:13" ht="15" thickBot="1" x14ac:dyDescent="0.4">
      <c r="A270" s="92"/>
      <c r="B270" s="92"/>
      <c r="C270" s="41"/>
      <c r="D270" s="41"/>
      <c r="E270" s="39"/>
      <c r="F270" s="43"/>
      <c r="G270" s="43"/>
      <c r="H270" s="43"/>
      <c r="I270" s="57"/>
      <c r="J270" s="43"/>
      <c r="K270" s="92"/>
      <c r="L270" s="92"/>
      <c r="M270" s="73" t="s">
        <v>414</v>
      </c>
    </row>
    <row r="271" spans="1:13" ht="29" x14ac:dyDescent="0.35">
      <c r="A271" s="91"/>
      <c r="B271" s="91"/>
      <c r="C271" s="40"/>
      <c r="D271" s="40"/>
      <c r="E271" s="38"/>
      <c r="F271" s="42"/>
      <c r="G271" s="42"/>
      <c r="H271" s="42" t="s">
        <v>428</v>
      </c>
      <c r="I271" s="55" t="s">
        <v>91</v>
      </c>
      <c r="J271" s="42"/>
      <c r="K271" s="91" t="s">
        <v>100</v>
      </c>
      <c r="L271" s="91" t="s">
        <v>256</v>
      </c>
      <c r="M271" s="152" t="s">
        <v>429</v>
      </c>
    </row>
    <row r="272" spans="1:13" ht="15" thickBot="1" x14ac:dyDescent="0.4">
      <c r="A272" s="92"/>
      <c r="B272" s="92"/>
      <c r="C272" s="41"/>
      <c r="D272" s="41"/>
      <c r="E272" s="39"/>
      <c r="F272" s="43"/>
      <c r="G272" s="43"/>
      <c r="H272" s="43"/>
      <c r="I272" s="57"/>
      <c r="J272" s="43"/>
      <c r="K272" s="92"/>
      <c r="L272" s="92"/>
      <c r="M272" s="73" t="s">
        <v>430</v>
      </c>
    </row>
    <row r="273" spans="1:13" x14ac:dyDescent="0.35">
      <c r="A273" s="91"/>
      <c r="B273" s="91"/>
      <c r="C273" s="40"/>
      <c r="D273" s="40"/>
      <c r="E273" s="38"/>
      <c r="F273" s="42"/>
      <c r="G273" s="42"/>
      <c r="H273" s="42"/>
      <c r="I273" s="55"/>
      <c r="J273" s="42"/>
      <c r="K273" s="91" t="s">
        <v>100</v>
      </c>
      <c r="L273" s="91" t="s">
        <v>258</v>
      </c>
      <c r="M273" s="152" t="s">
        <v>413</v>
      </c>
    </row>
    <row r="274" spans="1:13" ht="15" thickBot="1" x14ac:dyDescent="0.4">
      <c r="A274" s="92"/>
      <c r="B274" s="92"/>
      <c r="C274" s="41"/>
      <c r="D274" s="41"/>
      <c r="E274" s="39"/>
      <c r="F274" s="43"/>
      <c r="G274" s="43"/>
      <c r="H274" s="43"/>
      <c r="I274" s="57"/>
      <c r="J274" s="43"/>
      <c r="K274" s="92"/>
      <c r="L274" s="92"/>
      <c r="M274" s="73" t="s">
        <v>414</v>
      </c>
    </row>
    <row r="275" spans="1:13" ht="101.5" x14ac:dyDescent="0.35">
      <c r="A275" s="91"/>
      <c r="B275" s="91"/>
      <c r="C275" s="40"/>
      <c r="D275" s="40"/>
      <c r="E275" s="38"/>
      <c r="F275" s="42"/>
      <c r="G275" s="42"/>
      <c r="H275" s="42" t="s">
        <v>431</v>
      </c>
      <c r="I275" s="55" t="s">
        <v>93</v>
      </c>
      <c r="J275" s="42"/>
      <c r="K275" s="91" t="s">
        <v>100</v>
      </c>
      <c r="L275" s="91" t="s">
        <v>113</v>
      </c>
      <c r="M275" s="152" t="s">
        <v>432</v>
      </c>
    </row>
    <row r="276" spans="1:13" ht="15" thickBot="1" x14ac:dyDescent="0.4">
      <c r="A276" s="92"/>
      <c r="B276" s="92"/>
      <c r="C276" s="41"/>
      <c r="D276" s="41"/>
      <c r="E276" s="39"/>
      <c r="F276" s="43"/>
      <c r="G276" s="43"/>
      <c r="H276" s="43"/>
      <c r="I276" s="57"/>
      <c r="J276" s="43"/>
      <c r="K276" s="92"/>
      <c r="L276" s="92"/>
      <c r="M276" s="74" t="s">
        <v>433</v>
      </c>
    </row>
    <row r="277" spans="1:13" ht="24" thickBot="1" x14ac:dyDescent="0.4">
      <c r="A277" s="64"/>
      <c r="B277" s="65"/>
      <c r="C277" s="4"/>
      <c r="D277" s="4"/>
      <c r="E277" s="9"/>
      <c r="F277" s="17"/>
      <c r="G277" s="17"/>
      <c r="H277" s="17"/>
      <c r="I277" s="20"/>
      <c r="J277" s="17"/>
      <c r="K277" s="65" t="s">
        <v>100</v>
      </c>
      <c r="L277" s="65" t="s">
        <v>234</v>
      </c>
      <c r="M277" s="71" t="s">
        <v>434</v>
      </c>
    </row>
    <row r="278" spans="1:13" ht="15" thickBot="1" x14ac:dyDescent="0.4">
      <c r="A278" s="64"/>
      <c r="B278" s="65"/>
      <c r="C278" s="4"/>
      <c r="D278" s="4"/>
      <c r="E278" s="9"/>
      <c r="F278" s="17"/>
      <c r="G278" s="17"/>
      <c r="H278" s="17"/>
      <c r="I278" s="20"/>
      <c r="J278" s="17"/>
      <c r="K278" s="65" t="s">
        <v>375</v>
      </c>
      <c r="L278" s="65" t="s">
        <v>435</v>
      </c>
      <c r="M278" s="73" t="s">
        <v>436</v>
      </c>
    </row>
    <row r="279" spans="1:13" ht="58.5" thickBot="1" x14ac:dyDescent="0.4">
      <c r="A279" s="64"/>
      <c r="B279" s="65"/>
      <c r="C279" s="4"/>
      <c r="D279" s="4"/>
      <c r="E279" s="9"/>
      <c r="F279" s="17"/>
      <c r="G279" s="17"/>
      <c r="H279" s="17"/>
      <c r="I279" s="20"/>
      <c r="J279" s="17"/>
      <c r="K279" s="65" t="s">
        <v>60</v>
      </c>
      <c r="L279" s="65" t="s">
        <v>397</v>
      </c>
      <c r="M279" s="74" t="s">
        <v>411</v>
      </c>
    </row>
    <row r="280" spans="1:13" ht="21" x14ac:dyDescent="0.35">
      <c r="A280" s="91"/>
      <c r="B280" s="91"/>
      <c r="C280" s="40"/>
      <c r="D280" s="40"/>
      <c r="E280" s="38"/>
      <c r="F280" s="42"/>
      <c r="G280" s="42"/>
      <c r="H280" s="42" t="s">
        <v>437</v>
      </c>
      <c r="I280" s="55" t="s">
        <v>438</v>
      </c>
      <c r="J280" s="42"/>
      <c r="K280" s="91" t="s">
        <v>100</v>
      </c>
      <c r="L280" s="91" t="s">
        <v>117</v>
      </c>
      <c r="M280" s="80" t="s">
        <v>118</v>
      </c>
    </row>
    <row r="281" spans="1:13" ht="73" thickBot="1" x14ac:dyDescent="0.4">
      <c r="A281" s="92"/>
      <c r="B281" s="92"/>
      <c r="C281" s="41"/>
      <c r="D281" s="41"/>
      <c r="E281" s="39"/>
      <c r="F281" s="43"/>
      <c r="G281" s="43"/>
      <c r="H281" s="43"/>
      <c r="I281" s="57"/>
      <c r="J281" s="43"/>
      <c r="K281" s="92"/>
      <c r="L281" s="92"/>
      <c r="M281" s="74" t="s">
        <v>119</v>
      </c>
    </row>
    <row r="282" spans="1:13" ht="15" thickBot="1" x14ac:dyDescent="0.4">
      <c r="A282" s="64"/>
      <c r="B282" s="65"/>
      <c r="C282" s="4"/>
      <c r="D282" s="4"/>
      <c r="E282" s="9"/>
      <c r="F282" s="17"/>
      <c r="G282" s="17"/>
      <c r="H282" s="17" t="s">
        <v>439</v>
      </c>
      <c r="I282" s="20" t="s">
        <v>440</v>
      </c>
      <c r="J282" s="17"/>
      <c r="K282" s="81" t="s">
        <v>57</v>
      </c>
      <c r="L282" s="81" t="s">
        <v>57</v>
      </c>
      <c r="M282" s="65" t="s">
        <v>57</v>
      </c>
    </row>
    <row r="283" spans="1:13" ht="15" thickBot="1" x14ac:dyDescent="0.4">
      <c r="A283" s="64"/>
      <c r="B283" s="65"/>
      <c r="C283" s="4"/>
      <c r="D283" s="4"/>
      <c r="E283" s="9"/>
      <c r="F283" s="17"/>
      <c r="G283" s="17"/>
      <c r="H283" s="17"/>
      <c r="I283" s="17"/>
      <c r="J283" s="17"/>
      <c r="K283" s="65"/>
      <c r="L283" s="65"/>
      <c r="M283" s="73"/>
    </row>
    <row r="284" spans="1:13" ht="15" thickBot="1" x14ac:dyDescent="0.4">
      <c r="A284" s="2"/>
      <c r="B284" s="4"/>
      <c r="C284" s="9"/>
      <c r="D284" s="4"/>
      <c r="E284" s="9"/>
      <c r="F284" s="17"/>
      <c r="G284" s="20"/>
      <c r="H284" s="17"/>
      <c r="I284" s="4"/>
      <c r="J284" s="20"/>
      <c r="K284" s="18"/>
      <c r="L284" s="65"/>
      <c r="M284" s="9"/>
    </row>
    <row r="285" spans="1:13" ht="132" customHeight="1" x14ac:dyDescent="0.35">
      <c r="A285" s="91"/>
      <c r="B285" s="91"/>
      <c r="C285" s="40"/>
      <c r="D285" s="8" t="s">
        <v>441</v>
      </c>
      <c r="E285" s="55" t="s">
        <v>442</v>
      </c>
      <c r="F285" s="38" t="s">
        <v>57</v>
      </c>
      <c r="G285" s="38" t="s">
        <v>57</v>
      </c>
      <c r="H285" s="91"/>
      <c r="I285" s="91" t="s">
        <v>57</v>
      </c>
      <c r="J285" s="55"/>
      <c r="K285" s="91" t="s">
        <v>443</v>
      </c>
      <c r="L285" s="91" t="s">
        <v>444</v>
      </c>
      <c r="M285" s="38" t="s">
        <v>445</v>
      </c>
    </row>
    <row r="286" spans="1:13" ht="15" thickBot="1" x14ac:dyDescent="0.4">
      <c r="A286" s="92"/>
      <c r="B286" s="92"/>
      <c r="C286" s="41"/>
      <c r="D286" s="9" t="s">
        <v>13</v>
      </c>
      <c r="E286" s="57"/>
      <c r="F286" s="39"/>
      <c r="G286" s="39"/>
      <c r="H286" s="92"/>
      <c r="I286" s="92"/>
      <c r="J286" s="57"/>
      <c r="K286" s="92"/>
      <c r="L286" s="92"/>
      <c r="M286" s="39"/>
    </row>
    <row r="287" spans="1:13" ht="15.5" thickBot="1" x14ac:dyDescent="0.4">
      <c r="A287" s="64"/>
      <c r="B287" s="65"/>
      <c r="C287" s="4"/>
      <c r="D287" s="82"/>
      <c r="E287" s="20"/>
      <c r="F287" s="9" t="s">
        <v>63</v>
      </c>
      <c r="G287" s="20" t="s">
        <v>19</v>
      </c>
      <c r="H287" s="65" t="s">
        <v>65</v>
      </c>
      <c r="I287" s="65"/>
      <c r="J287" s="20"/>
      <c r="K287" s="65" t="s">
        <v>63</v>
      </c>
      <c r="L287" s="5" t="s">
        <v>446</v>
      </c>
      <c r="M287" s="9"/>
    </row>
    <row r="288" spans="1:13" x14ac:dyDescent="0.35">
      <c r="A288" s="91"/>
      <c r="B288" s="91"/>
      <c r="C288" s="40"/>
      <c r="D288" s="102"/>
      <c r="E288" s="55"/>
      <c r="F288" s="42" t="s">
        <v>447</v>
      </c>
      <c r="G288" s="55" t="s">
        <v>448</v>
      </c>
      <c r="H288" s="91"/>
      <c r="I288" s="91"/>
      <c r="J288" s="55"/>
      <c r="K288" s="91" t="s">
        <v>97</v>
      </c>
      <c r="L288" s="91" t="s">
        <v>97</v>
      </c>
      <c r="M288" s="91" t="s">
        <v>97</v>
      </c>
    </row>
    <row r="289" spans="1:13" ht="15" thickBot="1" x14ac:dyDescent="0.4">
      <c r="A289" s="92"/>
      <c r="B289" s="92"/>
      <c r="C289" s="41"/>
      <c r="D289" s="103"/>
      <c r="E289" s="57"/>
      <c r="F289" s="43"/>
      <c r="G289" s="57"/>
      <c r="H289" s="92"/>
      <c r="I289" s="92"/>
      <c r="J289" s="57"/>
      <c r="K289" s="92"/>
      <c r="L289" s="92"/>
      <c r="M289" s="92"/>
    </row>
    <row r="290" spans="1:13" ht="15.5" thickBot="1" x14ac:dyDescent="0.4">
      <c r="A290" s="64"/>
      <c r="B290" s="65"/>
      <c r="C290" s="4"/>
      <c r="D290" s="83"/>
      <c r="E290" s="76"/>
      <c r="F290" s="18"/>
      <c r="G290" s="76"/>
      <c r="H290" s="9" t="s">
        <v>96</v>
      </c>
      <c r="I290" s="9" t="s">
        <v>449</v>
      </c>
      <c r="J290" s="20"/>
      <c r="K290" s="65"/>
      <c r="L290" s="5"/>
      <c r="M290" s="9"/>
    </row>
    <row r="291" spans="1:13" ht="21.5" thickBot="1" x14ac:dyDescent="0.4">
      <c r="A291" s="64"/>
      <c r="B291" s="65"/>
      <c r="C291" s="4"/>
      <c r="D291" s="83"/>
      <c r="E291" s="76"/>
      <c r="F291" s="18"/>
      <c r="G291" s="76"/>
      <c r="H291" s="17" t="s">
        <v>450</v>
      </c>
      <c r="I291" s="65" t="s">
        <v>57</v>
      </c>
      <c r="J291" s="20"/>
      <c r="K291" s="65"/>
      <c r="L291" s="5"/>
      <c r="M291" s="9"/>
    </row>
    <row r="292" spans="1:13" ht="21.5" thickBot="1" x14ac:dyDescent="0.4">
      <c r="A292" s="64"/>
      <c r="B292" s="65"/>
      <c r="C292" s="4"/>
      <c r="D292" s="83"/>
      <c r="E292" s="76"/>
      <c r="F292" s="18"/>
      <c r="G292" s="76"/>
      <c r="H292" s="17" t="s">
        <v>451</v>
      </c>
      <c r="I292" s="65" t="s">
        <v>57</v>
      </c>
      <c r="J292" s="20"/>
      <c r="K292" s="65"/>
      <c r="L292" s="5"/>
      <c r="M292" s="9"/>
    </row>
    <row r="293" spans="1:13" x14ac:dyDescent="0.35">
      <c r="A293" s="91"/>
      <c r="B293" s="91"/>
      <c r="C293" s="40"/>
      <c r="D293" s="104"/>
      <c r="E293" s="98"/>
      <c r="F293" s="44"/>
      <c r="G293" s="98"/>
      <c r="H293" s="42" t="s">
        <v>452</v>
      </c>
      <c r="I293" s="69" t="s">
        <v>453</v>
      </c>
      <c r="J293" s="55"/>
      <c r="K293" s="91"/>
      <c r="L293" s="106"/>
      <c r="M293" s="38"/>
    </row>
    <row r="294" spans="1:13" ht="15" thickBot="1" x14ac:dyDescent="0.4">
      <c r="A294" s="92"/>
      <c r="B294" s="92"/>
      <c r="C294" s="41"/>
      <c r="D294" s="105"/>
      <c r="E294" s="99"/>
      <c r="F294" s="45"/>
      <c r="G294" s="99"/>
      <c r="H294" s="43"/>
      <c r="I294" s="65" t="s">
        <v>454</v>
      </c>
      <c r="J294" s="57"/>
      <c r="K294" s="92"/>
      <c r="L294" s="107"/>
      <c r="M294" s="39"/>
    </row>
    <row r="295" spans="1:13" ht="53" thickBot="1" x14ac:dyDescent="0.4">
      <c r="A295" s="64"/>
      <c r="B295" s="65"/>
      <c r="C295" s="4"/>
      <c r="D295" s="83"/>
      <c r="E295" s="76"/>
      <c r="F295" s="18"/>
      <c r="G295" s="76"/>
      <c r="H295" s="17" t="s">
        <v>455</v>
      </c>
      <c r="I295" s="65" t="s">
        <v>57</v>
      </c>
      <c r="J295" s="20"/>
      <c r="K295" s="65"/>
      <c r="L295" s="5"/>
      <c r="M295" s="9"/>
    </row>
    <row r="296" spans="1:13" ht="42.5" thickBot="1" x14ac:dyDescent="0.4">
      <c r="A296" s="64"/>
      <c r="B296" s="65"/>
      <c r="C296" s="4"/>
      <c r="D296" s="83"/>
      <c r="E296" s="76"/>
      <c r="F296" s="18"/>
      <c r="G296" s="76"/>
      <c r="H296" s="17" t="s">
        <v>456</v>
      </c>
      <c r="I296" s="65" t="s">
        <v>57</v>
      </c>
      <c r="J296" s="20"/>
      <c r="K296" s="65"/>
      <c r="L296" s="5"/>
      <c r="M296" s="9"/>
    </row>
    <row r="297" spans="1:13" ht="32" thickBot="1" x14ac:dyDescent="0.4">
      <c r="A297" s="64"/>
      <c r="B297" s="65"/>
      <c r="C297" s="4"/>
      <c r="D297" s="83"/>
      <c r="E297" s="76"/>
      <c r="F297" s="18"/>
      <c r="G297" s="76"/>
      <c r="H297" s="17" t="s">
        <v>457</v>
      </c>
      <c r="I297" s="65" t="s">
        <v>57</v>
      </c>
      <c r="J297" s="20"/>
      <c r="K297" s="65"/>
      <c r="L297" s="5"/>
      <c r="M297" s="9"/>
    </row>
    <row r="298" spans="1:13" ht="21.5" thickBot="1" x14ac:dyDescent="0.4">
      <c r="A298" s="64"/>
      <c r="B298" s="65"/>
      <c r="C298" s="4"/>
      <c r="D298" s="83"/>
      <c r="E298" s="76"/>
      <c r="F298" s="18"/>
      <c r="G298" s="76"/>
      <c r="H298" s="17" t="s">
        <v>458</v>
      </c>
      <c r="I298" s="65" t="s">
        <v>57</v>
      </c>
      <c r="J298" s="20"/>
      <c r="K298" s="65"/>
      <c r="L298" s="5"/>
      <c r="M298" s="9"/>
    </row>
    <row r="299" spans="1:13" ht="15.5" thickBot="1" x14ac:dyDescent="0.4">
      <c r="A299" s="64"/>
      <c r="B299" s="65"/>
      <c r="C299" s="4"/>
      <c r="D299" s="83"/>
      <c r="E299" s="76"/>
      <c r="F299" s="18"/>
      <c r="G299" s="76"/>
      <c r="H299" s="17" t="s">
        <v>459</v>
      </c>
      <c r="I299" s="65" t="s">
        <v>57</v>
      </c>
      <c r="J299" s="20"/>
      <c r="K299" s="65"/>
      <c r="L299" s="5"/>
      <c r="M299" s="9"/>
    </row>
    <row r="300" spans="1:13" ht="21.5" thickBot="1" x14ac:dyDescent="0.4">
      <c r="A300" s="64"/>
      <c r="B300" s="65"/>
      <c r="C300" s="4"/>
      <c r="D300" s="83"/>
      <c r="E300" s="76"/>
      <c r="F300" s="18"/>
      <c r="G300" s="76"/>
      <c r="H300" s="17" t="s">
        <v>460</v>
      </c>
      <c r="I300" s="65" t="s">
        <v>57</v>
      </c>
      <c r="J300" s="20"/>
      <c r="K300" s="65"/>
      <c r="L300" s="5"/>
      <c r="M300" s="9"/>
    </row>
    <row r="301" spans="1:13" ht="21.5" thickBot="1" x14ac:dyDescent="0.4">
      <c r="A301" s="64"/>
      <c r="B301" s="65"/>
      <c r="C301" s="4"/>
      <c r="D301" s="83"/>
      <c r="E301" s="76"/>
      <c r="F301" s="18"/>
      <c r="G301" s="76"/>
      <c r="H301" s="17" t="s">
        <v>461</v>
      </c>
      <c r="I301" s="65" t="s">
        <v>57</v>
      </c>
      <c r="J301" s="20"/>
      <c r="K301" s="65"/>
      <c r="L301" s="5"/>
      <c r="M301" s="9"/>
    </row>
    <row r="302" spans="1:13" ht="21.5" thickBot="1" x14ac:dyDescent="0.4">
      <c r="A302" s="64"/>
      <c r="B302" s="65"/>
      <c r="C302" s="4"/>
      <c r="D302" s="83"/>
      <c r="E302" s="76"/>
      <c r="F302" s="18"/>
      <c r="G302" s="76"/>
      <c r="H302" s="17" t="s">
        <v>462</v>
      </c>
      <c r="I302" s="65" t="s">
        <v>57</v>
      </c>
      <c r="J302" s="20"/>
      <c r="K302" s="65"/>
      <c r="L302" s="5"/>
      <c r="M302" s="9"/>
    </row>
    <row r="303" spans="1:13" ht="21.5" thickBot="1" x14ac:dyDescent="0.4">
      <c r="A303" s="64"/>
      <c r="B303" s="65"/>
      <c r="C303" s="4"/>
      <c r="D303" s="83"/>
      <c r="E303" s="76"/>
      <c r="F303" s="18"/>
      <c r="G303" s="76"/>
      <c r="H303" s="17" t="s">
        <v>463</v>
      </c>
      <c r="I303" s="65" t="s">
        <v>57</v>
      </c>
      <c r="J303" s="20"/>
      <c r="K303" s="65"/>
      <c r="L303" s="5"/>
      <c r="M303" s="9"/>
    </row>
    <row r="304" spans="1:13" ht="21.5" thickBot="1" x14ac:dyDescent="0.4">
      <c r="A304" s="64"/>
      <c r="B304" s="65"/>
      <c r="C304" s="4"/>
      <c r="D304" s="83"/>
      <c r="E304" s="76"/>
      <c r="F304" s="18"/>
      <c r="G304" s="76"/>
      <c r="H304" s="17" t="s">
        <v>464</v>
      </c>
      <c r="I304" s="65" t="s">
        <v>57</v>
      </c>
      <c r="J304" s="20"/>
      <c r="K304" s="65"/>
      <c r="L304" s="5"/>
      <c r="M304" s="9"/>
    </row>
    <row r="305" spans="1:13" ht="21.5" thickBot="1" x14ac:dyDescent="0.4">
      <c r="A305" s="64"/>
      <c r="B305" s="65"/>
      <c r="C305" s="4"/>
      <c r="D305" s="83"/>
      <c r="E305" s="76"/>
      <c r="F305" s="18"/>
      <c r="G305" s="76"/>
      <c r="H305" s="17" t="s">
        <v>465</v>
      </c>
      <c r="I305" s="65" t="s">
        <v>57</v>
      </c>
      <c r="J305" s="20"/>
      <c r="K305" s="65"/>
      <c r="L305" s="5"/>
      <c r="M305" s="9"/>
    </row>
    <row r="306" spans="1:13" ht="32" thickBot="1" x14ac:dyDescent="0.4">
      <c r="A306" s="64"/>
      <c r="B306" s="65"/>
      <c r="C306" s="4"/>
      <c r="D306" s="83"/>
      <c r="E306" s="76"/>
      <c r="F306" s="18"/>
      <c r="G306" s="76"/>
      <c r="H306" s="17" t="s">
        <v>466</v>
      </c>
      <c r="I306" s="65" t="s">
        <v>57</v>
      </c>
      <c r="J306" s="20"/>
      <c r="K306" s="65"/>
      <c r="L306" s="5"/>
      <c r="M306" s="9"/>
    </row>
    <row r="307" spans="1:13" ht="32" thickBot="1" x14ac:dyDescent="0.4">
      <c r="A307" s="64"/>
      <c r="B307" s="65"/>
      <c r="C307" s="4"/>
      <c r="D307" s="83"/>
      <c r="E307" s="76"/>
      <c r="F307" s="18"/>
      <c r="G307" s="76"/>
      <c r="H307" s="17" t="s">
        <v>467</v>
      </c>
      <c r="I307" s="65" t="s">
        <v>57</v>
      </c>
      <c r="J307" s="20"/>
      <c r="K307" s="65"/>
      <c r="L307" s="5"/>
      <c r="M307" s="9"/>
    </row>
    <row r="308" spans="1:13" ht="21" x14ac:dyDescent="0.35">
      <c r="A308" s="91"/>
      <c r="B308" s="91"/>
      <c r="C308" s="40"/>
      <c r="D308" s="104"/>
      <c r="E308" s="98"/>
      <c r="F308" s="44"/>
      <c r="G308" s="98"/>
      <c r="H308" s="12" t="s">
        <v>468</v>
      </c>
      <c r="I308" s="91" t="s">
        <v>57</v>
      </c>
      <c r="J308" s="55"/>
      <c r="K308" s="91"/>
      <c r="L308" s="106"/>
      <c r="M308" s="38"/>
    </row>
    <row r="309" spans="1:13" ht="32" thickBot="1" x14ac:dyDescent="0.4">
      <c r="A309" s="92"/>
      <c r="B309" s="92"/>
      <c r="C309" s="41"/>
      <c r="D309" s="105"/>
      <c r="E309" s="99"/>
      <c r="F309" s="45"/>
      <c r="G309" s="99"/>
      <c r="H309" s="17" t="s">
        <v>469</v>
      </c>
      <c r="I309" s="92"/>
      <c r="J309" s="57"/>
      <c r="K309" s="92"/>
      <c r="L309" s="107"/>
      <c r="M309" s="39"/>
    </row>
    <row r="310" spans="1:13" ht="95" thickBot="1" x14ac:dyDescent="0.4">
      <c r="A310" s="64"/>
      <c r="B310" s="65"/>
      <c r="C310" s="4"/>
      <c r="D310" s="83"/>
      <c r="E310" s="76"/>
      <c r="F310" s="18"/>
      <c r="G310" s="76"/>
      <c r="H310" s="17" t="s">
        <v>470</v>
      </c>
      <c r="I310" s="65" t="s">
        <v>57</v>
      </c>
      <c r="J310" s="20"/>
      <c r="K310" s="65"/>
      <c r="L310" s="5"/>
      <c r="M310" s="9"/>
    </row>
    <row r="311" spans="1:13" ht="42.5" thickBot="1" x14ac:dyDescent="0.4">
      <c r="A311" s="64"/>
      <c r="B311" s="65"/>
      <c r="C311" s="4"/>
      <c r="D311" s="83"/>
      <c r="E311" s="76"/>
      <c r="F311" s="18"/>
      <c r="G311" s="76"/>
      <c r="H311" s="17" t="s">
        <v>471</v>
      </c>
      <c r="I311" s="65" t="s">
        <v>57</v>
      </c>
      <c r="J311" s="20"/>
      <c r="K311" s="65"/>
      <c r="L311" s="5"/>
      <c r="M311" s="9"/>
    </row>
    <row r="312" spans="1:13" ht="42.5" thickBot="1" x14ac:dyDescent="0.4">
      <c r="A312" s="64"/>
      <c r="B312" s="65"/>
      <c r="C312" s="4"/>
      <c r="D312" s="83"/>
      <c r="E312" s="76"/>
      <c r="F312" s="18"/>
      <c r="G312" s="76"/>
      <c r="H312" s="17" t="s">
        <v>472</v>
      </c>
      <c r="I312" s="65" t="s">
        <v>57</v>
      </c>
      <c r="J312" s="20"/>
      <c r="K312" s="65"/>
      <c r="L312" s="5"/>
      <c r="M312" s="9"/>
    </row>
    <row r="313" spans="1:13" ht="32" thickBot="1" x14ac:dyDescent="0.4">
      <c r="A313" s="64"/>
      <c r="B313" s="65"/>
      <c r="C313" s="4"/>
      <c r="D313" s="83"/>
      <c r="E313" s="76"/>
      <c r="F313" s="18"/>
      <c r="G313" s="76"/>
      <c r="H313" s="17" t="s">
        <v>473</v>
      </c>
      <c r="I313" s="65" t="s">
        <v>57</v>
      </c>
      <c r="J313" s="20"/>
      <c r="K313" s="65"/>
      <c r="L313" s="5"/>
      <c r="M313" s="9"/>
    </row>
    <row r="314" spans="1:13" ht="32" thickBot="1" x14ac:dyDescent="0.4">
      <c r="A314" s="64"/>
      <c r="B314" s="65"/>
      <c r="C314" s="4"/>
      <c r="D314" s="83"/>
      <c r="E314" s="76"/>
      <c r="F314" s="18"/>
      <c r="G314" s="76"/>
      <c r="H314" s="17" t="s">
        <v>474</v>
      </c>
      <c r="I314" s="65" t="s">
        <v>57</v>
      </c>
      <c r="J314" s="20"/>
      <c r="K314" s="65"/>
      <c r="L314" s="5"/>
      <c r="M314" s="9"/>
    </row>
    <row r="315" spans="1:13" ht="21.5" thickBot="1" x14ac:dyDescent="0.4">
      <c r="A315" s="64"/>
      <c r="B315" s="65"/>
      <c r="C315" s="4"/>
      <c r="D315" s="83"/>
      <c r="E315" s="76"/>
      <c r="F315" s="18"/>
      <c r="G315" s="76"/>
      <c r="H315" s="17" t="s">
        <v>475</v>
      </c>
      <c r="I315" s="65" t="s">
        <v>57</v>
      </c>
      <c r="J315" s="20"/>
      <c r="K315" s="65"/>
      <c r="L315" s="5"/>
      <c r="M315" s="9"/>
    </row>
    <row r="316" spans="1:13" ht="32" thickBot="1" x14ac:dyDescent="0.4">
      <c r="A316" s="64"/>
      <c r="B316" s="65"/>
      <c r="C316" s="4"/>
      <c r="D316" s="83"/>
      <c r="E316" s="76"/>
      <c r="F316" s="18"/>
      <c r="G316" s="76"/>
      <c r="H316" s="17" t="s">
        <v>476</v>
      </c>
      <c r="I316" s="65" t="s">
        <v>57</v>
      </c>
      <c r="J316" s="20"/>
      <c r="K316" s="65"/>
      <c r="L316" s="5"/>
      <c r="M316" s="9"/>
    </row>
    <row r="317" spans="1:13" ht="32" thickBot="1" x14ac:dyDescent="0.4">
      <c r="A317" s="64"/>
      <c r="B317" s="65"/>
      <c r="C317" s="4"/>
      <c r="D317" s="83"/>
      <c r="E317" s="76"/>
      <c r="F317" s="18"/>
      <c r="G317" s="76"/>
      <c r="H317" s="17" t="s">
        <v>477</v>
      </c>
      <c r="I317" s="65" t="s">
        <v>57</v>
      </c>
      <c r="J317" s="20"/>
      <c r="K317" s="65"/>
      <c r="L317" s="5"/>
      <c r="M317" s="9"/>
    </row>
    <row r="318" spans="1:13" ht="42.5" thickBot="1" x14ac:dyDescent="0.4">
      <c r="A318" s="64"/>
      <c r="B318" s="65"/>
      <c r="C318" s="4"/>
      <c r="D318" s="83"/>
      <c r="E318" s="76"/>
      <c r="F318" s="18"/>
      <c r="G318" s="76"/>
      <c r="H318" s="17" t="s">
        <v>478</v>
      </c>
      <c r="I318" s="65" t="s">
        <v>57</v>
      </c>
      <c r="J318" s="20"/>
      <c r="K318" s="65"/>
      <c r="L318" s="5"/>
      <c r="M318" s="9"/>
    </row>
    <row r="319" spans="1:13" ht="32" thickBot="1" x14ac:dyDescent="0.4">
      <c r="A319" s="64"/>
      <c r="B319" s="65"/>
      <c r="C319" s="4"/>
      <c r="D319" s="83"/>
      <c r="E319" s="76"/>
      <c r="F319" s="18"/>
      <c r="G319" s="76"/>
      <c r="H319" s="17" t="s">
        <v>479</v>
      </c>
      <c r="I319" s="65" t="s">
        <v>57</v>
      </c>
      <c r="J319" s="20"/>
      <c r="K319" s="65"/>
      <c r="L319" s="5"/>
      <c r="M319" s="9"/>
    </row>
    <row r="320" spans="1:13" ht="21.5" thickBot="1" x14ac:dyDescent="0.4">
      <c r="A320" s="64"/>
      <c r="B320" s="65"/>
      <c r="C320" s="4"/>
      <c r="D320" s="83"/>
      <c r="E320" s="76"/>
      <c r="F320" s="18"/>
      <c r="G320" s="76"/>
      <c r="H320" s="17" t="s">
        <v>480</v>
      </c>
      <c r="I320" s="65" t="s">
        <v>57</v>
      </c>
      <c r="J320" s="20"/>
      <c r="K320" s="65"/>
      <c r="L320" s="5"/>
      <c r="M320" s="9"/>
    </row>
    <row r="321" spans="1:13" ht="21.5" thickBot="1" x14ac:dyDescent="0.4">
      <c r="A321" s="64"/>
      <c r="B321" s="65"/>
      <c r="C321" s="4"/>
      <c r="D321" s="83"/>
      <c r="E321" s="76"/>
      <c r="F321" s="18"/>
      <c r="G321" s="76"/>
      <c r="H321" s="17" t="s">
        <v>481</v>
      </c>
      <c r="I321" s="65" t="s">
        <v>57</v>
      </c>
      <c r="J321" s="20"/>
      <c r="K321" s="65"/>
      <c r="L321" s="5"/>
      <c r="M321" s="9"/>
    </row>
    <row r="322" spans="1:13" ht="21.5" thickBot="1" x14ac:dyDescent="0.4">
      <c r="A322" s="64"/>
      <c r="B322" s="65"/>
      <c r="C322" s="4"/>
      <c r="D322" s="83"/>
      <c r="E322" s="76"/>
      <c r="F322" s="18"/>
      <c r="G322" s="76"/>
      <c r="H322" s="17" t="s">
        <v>482</v>
      </c>
      <c r="I322" s="65" t="s">
        <v>57</v>
      </c>
      <c r="J322" s="20"/>
      <c r="K322" s="65"/>
      <c r="L322" s="5"/>
      <c r="M322" s="9"/>
    </row>
    <row r="323" spans="1:13" ht="42.5" thickBot="1" x14ac:dyDescent="0.4">
      <c r="A323" s="64"/>
      <c r="B323" s="65"/>
      <c r="C323" s="4"/>
      <c r="D323" s="83"/>
      <c r="E323" s="76"/>
      <c r="F323" s="18"/>
      <c r="G323" s="76"/>
      <c r="H323" s="17" t="s">
        <v>483</v>
      </c>
      <c r="I323" s="65" t="s">
        <v>57</v>
      </c>
      <c r="J323" s="20"/>
      <c r="K323" s="65"/>
      <c r="L323" s="5"/>
      <c r="M323" s="9"/>
    </row>
    <row r="324" spans="1:13" ht="15.5" thickBot="1" x14ac:dyDescent="0.4">
      <c r="A324" s="64"/>
      <c r="B324" s="65"/>
      <c r="C324" s="4"/>
      <c r="D324" s="83"/>
      <c r="E324" s="76"/>
      <c r="F324" s="18"/>
      <c r="G324" s="76"/>
      <c r="H324" s="17" t="s">
        <v>484</v>
      </c>
      <c r="I324" s="65" t="s">
        <v>57</v>
      </c>
      <c r="J324" s="20"/>
      <c r="K324" s="65"/>
      <c r="L324" s="5"/>
      <c r="M324" s="9"/>
    </row>
    <row r="325" spans="1:13" ht="21.5" thickBot="1" x14ac:dyDescent="0.4">
      <c r="A325" s="64"/>
      <c r="B325" s="65"/>
      <c r="C325" s="4"/>
      <c r="D325" s="83"/>
      <c r="E325" s="76"/>
      <c r="F325" s="18"/>
      <c r="G325" s="76"/>
      <c r="H325" s="17" t="s">
        <v>485</v>
      </c>
      <c r="I325" s="65" t="s">
        <v>57</v>
      </c>
      <c r="J325" s="20"/>
      <c r="K325" s="65"/>
      <c r="L325" s="5"/>
      <c r="M325" s="9"/>
    </row>
    <row r="326" spans="1:13" ht="42.5" thickBot="1" x14ac:dyDescent="0.4">
      <c r="A326" s="64"/>
      <c r="B326" s="65"/>
      <c r="C326" s="4"/>
      <c r="D326" s="83"/>
      <c r="E326" s="76"/>
      <c r="F326" s="18"/>
      <c r="G326" s="76"/>
      <c r="H326" s="17" t="s">
        <v>486</v>
      </c>
      <c r="I326" s="65" t="s">
        <v>57</v>
      </c>
      <c r="J326" s="20"/>
      <c r="K326" s="65"/>
      <c r="L326" s="5"/>
      <c r="M326" s="9"/>
    </row>
    <row r="327" spans="1:13" ht="15.5" thickBot="1" x14ac:dyDescent="0.4">
      <c r="A327" s="64"/>
      <c r="B327" s="65"/>
      <c r="C327" s="4"/>
      <c r="D327" s="83"/>
      <c r="E327" s="76"/>
      <c r="F327" s="18"/>
      <c r="G327" s="76"/>
      <c r="H327" s="17" t="s">
        <v>487</v>
      </c>
      <c r="I327" s="65" t="s">
        <v>57</v>
      </c>
      <c r="J327" s="20"/>
      <c r="K327" s="65"/>
      <c r="L327" s="5"/>
      <c r="M327" s="9"/>
    </row>
    <row r="328" spans="1:13" ht="32" thickBot="1" x14ac:dyDescent="0.4">
      <c r="A328" s="64"/>
      <c r="B328" s="65"/>
      <c r="C328" s="4"/>
      <c r="D328" s="83"/>
      <c r="E328" s="76"/>
      <c r="F328" s="18"/>
      <c r="G328" s="76"/>
      <c r="H328" s="17" t="s">
        <v>488</v>
      </c>
      <c r="I328" s="65" t="s">
        <v>57</v>
      </c>
      <c r="J328" s="20"/>
      <c r="K328" s="65"/>
      <c r="L328" s="5"/>
      <c r="M328" s="9"/>
    </row>
    <row r="329" spans="1:13" ht="32" thickBot="1" x14ac:dyDescent="0.4">
      <c r="A329" s="64"/>
      <c r="B329" s="65"/>
      <c r="C329" s="4"/>
      <c r="D329" s="83"/>
      <c r="E329" s="76"/>
      <c r="F329" s="18"/>
      <c r="G329" s="76"/>
      <c r="H329" s="17" t="s">
        <v>489</v>
      </c>
      <c r="I329" s="65" t="s">
        <v>57</v>
      </c>
      <c r="J329" s="20"/>
      <c r="K329" s="65"/>
      <c r="L329" s="5"/>
      <c r="M329" s="9"/>
    </row>
    <row r="330" spans="1:13" ht="15.5" thickBot="1" x14ac:dyDescent="0.4">
      <c r="A330" s="64"/>
      <c r="B330" s="65"/>
      <c r="C330" s="4"/>
      <c r="D330" s="83"/>
      <c r="E330" s="76"/>
      <c r="F330" s="18"/>
      <c r="G330" s="76"/>
      <c r="H330" s="17" t="s">
        <v>490</v>
      </c>
      <c r="I330" s="65" t="s">
        <v>491</v>
      </c>
      <c r="J330" s="20"/>
      <c r="K330" s="65"/>
      <c r="L330" s="5"/>
      <c r="M330" s="9"/>
    </row>
    <row r="331" spans="1:13" ht="15.5" thickBot="1" x14ac:dyDescent="0.4">
      <c r="A331" s="64"/>
      <c r="B331" s="65"/>
      <c r="C331" s="4"/>
      <c r="D331" s="83"/>
      <c r="E331" s="76"/>
      <c r="F331" s="9" t="s">
        <v>68</v>
      </c>
      <c r="G331" s="20" t="s">
        <v>69</v>
      </c>
      <c r="H331" s="85"/>
      <c r="I331" s="20"/>
      <c r="J331" s="20"/>
      <c r="K331" s="76" t="s">
        <v>57</v>
      </c>
      <c r="L331" s="76" t="s">
        <v>57</v>
      </c>
      <c r="M331" s="86" t="s">
        <v>97</v>
      </c>
    </row>
    <row r="332" spans="1:13" ht="15.5" thickBot="1" x14ac:dyDescent="0.4">
      <c r="A332" s="64"/>
      <c r="B332" s="65"/>
      <c r="C332" s="4"/>
      <c r="D332" s="83"/>
      <c r="E332" s="76"/>
      <c r="F332" s="9"/>
      <c r="G332" s="20"/>
      <c r="H332" s="4" t="s">
        <v>70</v>
      </c>
      <c r="I332" s="20" t="s">
        <v>405</v>
      </c>
      <c r="J332" s="20"/>
      <c r="K332" s="76"/>
      <c r="L332" s="76"/>
      <c r="M332" s="86"/>
    </row>
    <row r="333" spans="1:13" ht="15.5" thickBot="1" x14ac:dyDescent="0.4">
      <c r="A333" s="64"/>
      <c r="B333" s="65"/>
      <c r="C333" s="4"/>
      <c r="D333" s="83"/>
      <c r="E333" s="76"/>
      <c r="F333" s="9"/>
      <c r="G333" s="20"/>
      <c r="H333" s="4" t="s">
        <v>71</v>
      </c>
      <c r="I333" s="20" t="s">
        <v>74</v>
      </c>
      <c r="J333" s="20"/>
      <c r="K333" s="76"/>
      <c r="L333" s="76"/>
      <c r="M333" s="86"/>
    </row>
    <row r="334" spans="1:13" ht="15.5" thickBot="1" x14ac:dyDescent="0.4">
      <c r="A334" s="64"/>
      <c r="B334" s="65"/>
      <c r="C334" s="4"/>
      <c r="D334" s="83"/>
      <c r="E334" s="76"/>
      <c r="F334" s="9"/>
      <c r="G334" s="20"/>
      <c r="H334" s="4" t="s">
        <v>72</v>
      </c>
      <c r="I334" s="20" t="s">
        <v>492</v>
      </c>
      <c r="J334" s="20"/>
      <c r="K334" s="76"/>
      <c r="L334" s="76"/>
      <c r="M334" s="86"/>
    </row>
    <row r="335" spans="1:13" ht="74" thickBot="1" x14ac:dyDescent="0.4">
      <c r="A335" s="64"/>
      <c r="B335" s="65"/>
      <c r="C335" s="4"/>
      <c r="D335" s="83"/>
      <c r="E335" s="76"/>
      <c r="F335" s="17" t="s">
        <v>21</v>
      </c>
      <c r="G335" s="20" t="s">
        <v>493</v>
      </c>
      <c r="H335" s="65"/>
      <c r="I335" s="65"/>
      <c r="J335" s="20"/>
      <c r="K335" s="18" t="s">
        <v>494</v>
      </c>
      <c r="L335" s="76" t="s">
        <v>370</v>
      </c>
      <c r="M335" s="71" t="s">
        <v>495</v>
      </c>
    </row>
    <row r="336" spans="1:13" x14ac:dyDescent="0.35">
      <c r="A336" s="91"/>
      <c r="B336" s="91"/>
      <c r="C336" s="40"/>
      <c r="D336" s="104"/>
      <c r="E336" s="98"/>
      <c r="F336" s="108"/>
      <c r="G336" s="98"/>
      <c r="H336" s="42" t="s">
        <v>496</v>
      </c>
      <c r="I336" s="40" t="s">
        <v>497</v>
      </c>
      <c r="J336" s="96"/>
      <c r="K336" s="98" t="s">
        <v>57</v>
      </c>
      <c r="L336" s="98" t="s">
        <v>57</v>
      </c>
      <c r="M336" s="110" t="s">
        <v>97</v>
      </c>
    </row>
    <row r="337" spans="1:13" ht="15" thickBot="1" x14ac:dyDescent="0.4">
      <c r="A337" s="92"/>
      <c r="B337" s="92"/>
      <c r="C337" s="41"/>
      <c r="D337" s="105"/>
      <c r="E337" s="99"/>
      <c r="F337" s="109"/>
      <c r="G337" s="99"/>
      <c r="H337" s="43"/>
      <c r="I337" s="41"/>
      <c r="J337" s="97"/>
      <c r="K337" s="99"/>
      <c r="L337" s="99"/>
      <c r="M337" s="111"/>
    </row>
    <row r="338" spans="1:13" ht="15.5" thickBot="1" x14ac:dyDescent="0.4">
      <c r="A338" s="64"/>
      <c r="B338" s="65"/>
      <c r="C338" s="4"/>
      <c r="D338" s="83"/>
      <c r="E338" s="76"/>
      <c r="F338" s="87"/>
      <c r="G338" s="76"/>
      <c r="H338" s="17" t="s">
        <v>498</v>
      </c>
      <c r="I338" s="4" t="s">
        <v>499</v>
      </c>
      <c r="J338" s="6"/>
      <c r="K338" s="76" t="s">
        <v>57</v>
      </c>
      <c r="L338" s="76" t="s">
        <v>57</v>
      </c>
      <c r="M338" s="65" t="s">
        <v>97</v>
      </c>
    </row>
    <row r="339" spans="1:13" x14ac:dyDescent="0.35">
      <c r="A339" s="91"/>
      <c r="B339" s="91"/>
      <c r="C339" s="40"/>
      <c r="D339" s="104"/>
      <c r="E339" s="98"/>
      <c r="F339" s="108"/>
      <c r="G339" s="98"/>
      <c r="H339" s="42" t="s">
        <v>500</v>
      </c>
      <c r="I339" s="40" t="s">
        <v>501</v>
      </c>
      <c r="J339" s="96"/>
      <c r="K339" s="91" t="s">
        <v>502</v>
      </c>
      <c r="L339" s="91" t="e">
        <f>public</f>
        <v>#NAME?</v>
      </c>
      <c r="M339" s="40" t="s">
        <v>503</v>
      </c>
    </row>
    <row r="340" spans="1:13" ht="15" thickBot="1" x14ac:dyDescent="0.4">
      <c r="A340" s="92"/>
      <c r="B340" s="92"/>
      <c r="C340" s="41"/>
      <c r="D340" s="105"/>
      <c r="E340" s="99"/>
      <c r="F340" s="109"/>
      <c r="G340" s="99"/>
      <c r="H340" s="43"/>
      <c r="I340" s="41"/>
      <c r="J340" s="97"/>
      <c r="K340" s="92"/>
      <c r="L340" s="92"/>
      <c r="M340" s="41"/>
    </row>
    <row r="341" spans="1:13" ht="63.5" thickBot="1" x14ac:dyDescent="0.4">
      <c r="A341" s="64"/>
      <c r="B341" s="65"/>
      <c r="C341" s="4"/>
      <c r="D341" s="83"/>
      <c r="E341" s="76"/>
      <c r="F341" s="87"/>
      <c r="G341" s="76"/>
      <c r="H341" s="17"/>
      <c r="I341" s="4"/>
      <c r="J341" s="6"/>
      <c r="K341" s="65" t="s">
        <v>502</v>
      </c>
      <c r="L341" s="65" t="e">
        <f>government</f>
        <v>#NAME?</v>
      </c>
      <c r="M341" s="4" t="s">
        <v>504</v>
      </c>
    </row>
    <row r="342" spans="1:13" ht="21.5" thickBot="1" x14ac:dyDescent="0.4">
      <c r="A342" s="64"/>
      <c r="B342" s="65"/>
      <c r="C342" s="4"/>
      <c r="D342" s="83"/>
      <c r="E342" s="76"/>
      <c r="F342" s="87"/>
      <c r="G342" s="76"/>
      <c r="H342" s="17" t="s">
        <v>505</v>
      </c>
      <c r="I342" s="4" t="s">
        <v>506</v>
      </c>
      <c r="J342" s="6"/>
      <c r="K342" s="65" t="s">
        <v>502</v>
      </c>
      <c r="L342" s="65" t="e">
        <f>public</f>
        <v>#NAME?</v>
      </c>
      <c r="M342" s="4" t="s">
        <v>503</v>
      </c>
    </row>
    <row r="343" spans="1:13" ht="63.5" thickBot="1" x14ac:dyDescent="0.4">
      <c r="A343" s="64"/>
      <c r="B343" s="65"/>
      <c r="C343" s="4"/>
      <c r="D343" s="83"/>
      <c r="E343" s="76"/>
      <c r="F343" s="87"/>
      <c r="G343" s="76"/>
      <c r="H343" s="17"/>
      <c r="I343" s="4"/>
      <c r="J343" s="6"/>
      <c r="K343" s="65" t="s">
        <v>502</v>
      </c>
      <c r="L343" s="65" t="e">
        <f>government</f>
        <v>#NAME?</v>
      </c>
      <c r="M343" s="4" t="s">
        <v>504</v>
      </c>
    </row>
    <row r="344" spans="1:13" x14ac:dyDescent="0.35">
      <c r="A344" s="91"/>
      <c r="B344" s="91"/>
      <c r="C344" s="40"/>
      <c r="D344" s="104"/>
      <c r="E344" s="98"/>
      <c r="F344" s="108"/>
      <c r="G344" s="98"/>
      <c r="H344" s="42" t="s">
        <v>507</v>
      </c>
      <c r="I344" s="40" t="s">
        <v>508</v>
      </c>
      <c r="J344" s="96"/>
      <c r="K344" s="91" t="s">
        <v>502</v>
      </c>
      <c r="L344" s="91" t="e">
        <f>public</f>
        <v>#NAME?</v>
      </c>
      <c r="M344" s="40" t="s">
        <v>503</v>
      </c>
    </row>
    <row r="345" spans="1:13" ht="15" thickBot="1" x14ac:dyDescent="0.4">
      <c r="A345" s="92"/>
      <c r="B345" s="92"/>
      <c r="C345" s="41"/>
      <c r="D345" s="105"/>
      <c r="E345" s="99"/>
      <c r="F345" s="109"/>
      <c r="G345" s="99"/>
      <c r="H345" s="43"/>
      <c r="I345" s="41"/>
      <c r="J345" s="97"/>
      <c r="K345" s="92"/>
      <c r="L345" s="92"/>
      <c r="M345" s="41"/>
    </row>
    <row r="346" spans="1:13" ht="63.5" thickBot="1" x14ac:dyDescent="0.4">
      <c r="A346" s="64"/>
      <c r="B346" s="65"/>
      <c r="C346" s="4"/>
      <c r="D346" s="83"/>
      <c r="E346" s="76"/>
      <c r="F346" s="87"/>
      <c r="G346" s="76"/>
      <c r="H346" s="17"/>
      <c r="I346" s="4"/>
      <c r="J346" s="6"/>
      <c r="K346" s="65" t="s">
        <v>502</v>
      </c>
      <c r="L346" s="65" t="e">
        <f>government</f>
        <v>#NAME?</v>
      </c>
      <c r="M346" s="4" t="s">
        <v>504</v>
      </c>
    </row>
    <row r="347" spans="1:13" x14ac:dyDescent="0.35">
      <c r="A347" s="91"/>
      <c r="B347" s="91"/>
      <c r="C347" s="40"/>
      <c r="D347" s="104"/>
      <c r="E347" s="98"/>
      <c r="F347" s="108"/>
      <c r="G347" s="98"/>
      <c r="H347" s="42" t="s">
        <v>509</v>
      </c>
      <c r="I347" s="40" t="s">
        <v>510</v>
      </c>
      <c r="J347" s="96"/>
      <c r="K347" s="91" t="s">
        <v>502</v>
      </c>
      <c r="L347" s="91" t="e">
        <f>private</f>
        <v>#NAME?</v>
      </c>
      <c r="M347" s="40" t="s">
        <v>511</v>
      </c>
    </row>
    <row r="348" spans="1:13" ht="15" thickBot="1" x14ac:dyDescent="0.4">
      <c r="A348" s="92"/>
      <c r="B348" s="92"/>
      <c r="C348" s="41"/>
      <c r="D348" s="105"/>
      <c r="E348" s="99"/>
      <c r="F348" s="109"/>
      <c r="G348" s="99"/>
      <c r="H348" s="43"/>
      <c r="I348" s="41"/>
      <c r="J348" s="97"/>
      <c r="K348" s="92"/>
      <c r="L348" s="92"/>
      <c r="M348" s="41"/>
    </row>
    <row r="349" spans="1:13" ht="15.5" thickBot="1" x14ac:dyDescent="0.4">
      <c r="A349" s="64"/>
      <c r="B349" s="65"/>
      <c r="C349" s="4"/>
      <c r="D349" s="83"/>
      <c r="E349" s="76"/>
      <c r="F349" s="87"/>
      <c r="G349" s="76"/>
      <c r="H349" s="17" t="s">
        <v>512</v>
      </c>
      <c r="I349" s="4" t="s">
        <v>91</v>
      </c>
      <c r="J349" s="6"/>
      <c r="K349" s="76" t="s">
        <v>57</v>
      </c>
      <c r="L349" s="76" t="s">
        <v>57</v>
      </c>
      <c r="M349" s="65" t="s">
        <v>97</v>
      </c>
    </row>
    <row r="350" spans="1:13" ht="21.5" thickBot="1" x14ac:dyDescent="0.4">
      <c r="A350" s="64"/>
      <c r="B350" s="65"/>
      <c r="C350" s="4"/>
      <c r="D350" s="83"/>
      <c r="E350" s="76"/>
      <c r="F350" s="87"/>
      <c r="G350" s="76"/>
      <c r="H350" s="18" t="s">
        <v>513</v>
      </c>
      <c r="I350" s="4"/>
      <c r="J350" s="6"/>
      <c r="K350" s="65" t="s">
        <v>502</v>
      </c>
      <c r="L350" s="65" t="e">
        <f>religious</f>
        <v>#NAME?</v>
      </c>
      <c r="M350" s="4" t="s">
        <v>514</v>
      </c>
    </row>
    <row r="351" spans="1:13" ht="21.5" thickBot="1" x14ac:dyDescent="0.4">
      <c r="A351" s="64"/>
      <c r="B351" s="65"/>
      <c r="C351" s="4"/>
      <c r="D351" s="83"/>
      <c r="E351" s="76"/>
      <c r="F351" s="87"/>
      <c r="G351" s="76"/>
      <c r="H351" s="18" t="s">
        <v>513</v>
      </c>
      <c r="I351" s="4"/>
      <c r="J351" s="6"/>
      <c r="K351" s="65" t="s">
        <v>502</v>
      </c>
      <c r="L351" s="65" t="e">
        <f>ngo</f>
        <v>#NAME?</v>
      </c>
      <c r="M351" s="4" t="s">
        <v>515</v>
      </c>
    </row>
    <row r="352" spans="1:13" ht="21.5" thickBot="1" x14ac:dyDescent="0.4">
      <c r="A352" s="64"/>
      <c r="B352" s="65"/>
      <c r="C352" s="4"/>
      <c r="D352" s="83"/>
      <c r="E352" s="76"/>
      <c r="F352" s="87"/>
      <c r="G352" s="76"/>
      <c r="H352" s="18" t="s">
        <v>513</v>
      </c>
      <c r="I352" s="4"/>
      <c r="J352" s="6"/>
      <c r="K352" s="65" t="s">
        <v>502</v>
      </c>
      <c r="L352" s="65" t="e">
        <f>community</f>
        <v>#NAME?</v>
      </c>
      <c r="M352" s="4" t="s">
        <v>516</v>
      </c>
    </row>
    <row r="353" spans="1:13" ht="21.5" thickBot="1" x14ac:dyDescent="0.4">
      <c r="A353" s="64"/>
      <c r="B353" s="65"/>
      <c r="C353" s="4"/>
      <c r="D353" s="83"/>
      <c r="E353" s="76"/>
      <c r="F353" s="87"/>
      <c r="G353" s="76"/>
      <c r="H353" s="18" t="s">
        <v>513</v>
      </c>
      <c r="I353" s="4"/>
      <c r="J353" s="6"/>
      <c r="K353" s="65" t="s">
        <v>502</v>
      </c>
      <c r="L353" s="79" t="e">
        <f>consortium</f>
        <v>#NAME?</v>
      </c>
      <c r="M353" s="4" t="s">
        <v>517</v>
      </c>
    </row>
    <row r="354" spans="1:13" ht="53" thickBot="1" x14ac:dyDescent="0.4">
      <c r="A354" s="64"/>
      <c r="B354" s="65"/>
      <c r="C354" s="4"/>
      <c r="D354" s="83"/>
      <c r="E354" s="76"/>
      <c r="F354" s="88"/>
      <c r="G354" s="76"/>
      <c r="H354" s="18" t="s">
        <v>513</v>
      </c>
      <c r="I354" s="4"/>
      <c r="J354" s="6"/>
      <c r="K354" s="65" t="s">
        <v>502</v>
      </c>
      <c r="L354" s="79" t="e">
        <f>cooperative</f>
        <v>#NAME?</v>
      </c>
      <c r="M354" s="73" t="s">
        <v>518</v>
      </c>
    </row>
    <row r="355" spans="1:13" ht="21.5" thickBot="1" x14ac:dyDescent="0.4">
      <c r="A355" s="64"/>
      <c r="B355" s="65"/>
      <c r="C355" s="4"/>
      <c r="D355" s="83"/>
      <c r="E355" s="76"/>
      <c r="F355" s="17" t="s">
        <v>519</v>
      </c>
      <c r="G355" s="20" t="s">
        <v>520</v>
      </c>
      <c r="H355" s="18"/>
      <c r="I355" s="4"/>
      <c r="J355" s="6"/>
      <c r="K355" s="65" t="s">
        <v>97</v>
      </c>
      <c r="L355" s="65" t="s">
        <v>97</v>
      </c>
      <c r="M355" s="86" t="s">
        <v>97</v>
      </c>
    </row>
    <row r="356" spans="1:13" ht="15.5" thickBot="1" x14ac:dyDescent="0.4">
      <c r="A356" s="64"/>
      <c r="B356" s="65"/>
      <c r="C356" s="4"/>
      <c r="D356" s="83"/>
      <c r="E356" s="76"/>
      <c r="F356" s="17"/>
      <c r="G356" s="20"/>
      <c r="H356" s="17" t="s">
        <v>521</v>
      </c>
      <c r="I356" s="20" t="s">
        <v>522</v>
      </c>
      <c r="J356" s="6"/>
      <c r="K356" s="65"/>
      <c r="L356" s="89"/>
      <c r="M356" s="73"/>
    </row>
    <row r="357" spans="1:13" ht="15.5" thickBot="1" x14ac:dyDescent="0.4">
      <c r="A357" s="64"/>
      <c r="B357" s="65"/>
      <c r="C357" s="4"/>
      <c r="D357" s="83"/>
      <c r="E357" s="76"/>
      <c r="F357" s="17"/>
      <c r="G357" s="20"/>
      <c r="H357" s="17" t="s">
        <v>523</v>
      </c>
      <c r="I357" s="20" t="s">
        <v>524</v>
      </c>
      <c r="J357" s="6"/>
      <c r="K357" s="65"/>
      <c r="L357" s="89"/>
      <c r="M357" s="73"/>
    </row>
    <row r="358" spans="1:13" ht="15.5" thickBot="1" x14ac:dyDescent="0.4">
      <c r="A358" s="64"/>
      <c r="B358" s="65"/>
      <c r="C358" s="4"/>
      <c r="D358" s="83"/>
      <c r="E358" s="76"/>
      <c r="F358" s="17"/>
      <c r="G358" s="20"/>
      <c r="H358" s="17" t="s">
        <v>525</v>
      </c>
      <c r="I358" s="20" t="s">
        <v>526</v>
      </c>
      <c r="J358" s="6"/>
      <c r="K358" s="65"/>
      <c r="L358" s="89"/>
      <c r="M358" s="73"/>
    </row>
    <row r="359" spans="1:13" ht="21.5" thickBot="1" x14ac:dyDescent="0.4">
      <c r="A359" s="64"/>
      <c r="B359" s="65"/>
      <c r="C359" s="4"/>
      <c r="D359" s="83"/>
      <c r="E359" s="76"/>
      <c r="F359" s="17" t="s">
        <v>527</v>
      </c>
      <c r="G359" s="20" t="s">
        <v>528</v>
      </c>
      <c r="H359" s="65"/>
      <c r="I359" s="65"/>
      <c r="J359" s="20"/>
      <c r="K359" s="65" t="s">
        <v>97</v>
      </c>
      <c r="L359" s="65" t="s">
        <v>97</v>
      </c>
      <c r="M359" s="86" t="s">
        <v>97</v>
      </c>
    </row>
    <row r="360" spans="1:13" ht="15.5" thickBot="1" x14ac:dyDescent="0.4">
      <c r="A360" s="64"/>
      <c r="B360" s="65"/>
      <c r="C360" s="4"/>
      <c r="D360" s="83"/>
      <c r="E360" s="76"/>
      <c r="F360" s="17"/>
      <c r="G360" s="20"/>
      <c r="H360" s="17" t="s">
        <v>521</v>
      </c>
      <c r="I360" s="20" t="s">
        <v>522</v>
      </c>
      <c r="J360" s="20"/>
      <c r="K360" s="65"/>
      <c r="L360" s="5"/>
      <c r="M360" s="9"/>
    </row>
    <row r="361" spans="1:13" ht="15.5" thickBot="1" x14ac:dyDescent="0.4">
      <c r="A361" s="64"/>
      <c r="B361" s="65"/>
      <c r="C361" s="4"/>
      <c r="D361" s="83"/>
      <c r="E361" s="76"/>
      <c r="F361" s="17"/>
      <c r="G361" s="20"/>
      <c r="H361" s="17" t="s">
        <v>523</v>
      </c>
      <c r="I361" s="20" t="s">
        <v>524</v>
      </c>
      <c r="J361" s="20"/>
      <c r="K361" s="65"/>
      <c r="L361" s="5"/>
      <c r="M361" s="9"/>
    </row>
    <row r="362" spans="1:13" ht="15.5" thickBot="1" x14ac:dyDescent="0.4">
      <c r="A362" s="64"/>
      <c r="B362" s="65"/>
      <c r="C362" s="4"/>
      <c r="D362" s="83"/>
      <c r="E362" s="76"/>
      <c r="F362" s="17"/>
      <c r="G362" s="20"/>
      <c r="H362" s="17" t="s">
        <v>525</v>
      </c>
      <c r="I362" s="20" t="s">
        <v>526</v>
      </c>
      <c r="J362" s="20"/>
      <c r="K362" s="65"/>
      <c r="L362" s="5"/>
      <c r="M362" s="9"/>
    </row>
    <row r="363" spans="1:13" ht="21.5" thickBot="1" x14ac:dyDescent="0.4">
      <c r="A363" s="64"/>
      <c r="B363" s="65"/>
      <c r="C363" s="4"/>
      <c r="D363" s="83"/>
      <c r="E363" s="76"/>
      <c r="F363" s="17" t="s">
        <v>529</v>
      </c>
      <c r="G363" s="20" t="s">
        <v>530</v>
      </c>
      <c r="H363" s="65"/>
      <c r="I363" s="65"/>
      <c r="J363" s="20"/>
      <c r="K363" s="5" t="s">
        <v>57</v>
      </c>
      <c r="L363" s="5" t="s">
        <v>57</v>
      </c>
      <c r="M363" s="5" t="s">
        <v>57</v>
      </c>
    </row>
    <row r="364" spans="1:13" ht="15.5" thickBot="1" x14ac:dyDescent="0.4">
      <c r="A364" s="64"/>
      <c r="B364" s="65"/>
      <c r="C364" s="4"/>
      <c r="D364" s="83"/>
      <c r="E364" s="76"/>
      <c r="F364" s="18"/>
      <c r="G364" s="76"/>
      <c r="H364" s="17" t="s">
        <v>96</v>
      </c>
      <c r="I364" s="20" t="s">
        <v>405</v>
      </c>
      <c r="J364" s="20"/>
      <c r="K364" s="65"/>
      <c r="L364" s="5"/>
      <c r="M364" s="9"/>
    </row>
    <row r="365" spans="1:13" ht="16.5" customHeight="1" x14ac:dyDescent="0.35">
      <c r="A365" s="91"/>
      <c r="B365" s="91"/>
      <c r="C365" s="40"/>
      <c r="D365" s="104"/>
      <c r="E365" s="98"/>
      <c r="F365" s="44"/>
      <c r="G365" s="98"/>
      <c r="H365" s="38" t="s">
        <v>531</v>
      </c>
      <c r="I365" s="55" t="s">
        <v>532</v>
      </c>
      <c r="J365" s="55"/>
      <c r="K365" s="91"/>
      <c r="L365" s="106"/>
      <c r="M365" s="38"/>
    </row>
    <row r="366" spans="1:13" ht="15" thickBot="1" x14ac:dyDescent="0.4">
      <c r="A366" s="92"/>
      <c r="B366" s="92"/>
      <c r="C366" s="41"/>
      <c r="D366" s="105"/>
      <c r="E366" s="99"/>
      <c r="F366" s="45"/>
      <c r="G366" s="99"/>
      <c r="H366" s="39"/>
      <c r="I366" s="57"/>
      <c r="J366" s="57"/>
      <c r="K366" s="92"/>
      <c r="L366" s="107"/>
      <c r="M366" s="39"/>
    </row>
    <row r="367" spans="1:13" ht="15.5" thickBot="1" x14ac:dyDescent="0.4">
      <c r="A367" s="64"/>
      <c r="B367" s="65"/>
      <c r="C367" s="4"/>
      <c r="D367" s="83"/>
      <c r="E367" s="76"/>
      <c r="F367" s="18"/>
      <c r="G367" s="76"/>
      <c r="H367" s="9" t="s">
        <v>533</v>
      </c>
      <c r="I367" s="20" t="s">
        <v>534</v>
      </c>
      <c r="J367" s="20"/>
      <c r="K367" s="65"/>
      <c r="L367" s="5"/>
      <c r="M367" s="9"/>
    </row>
    <row r="368" spans="1:13" x14ac:dyDescent="0.35">
      <c r="A368" s="91"/>
      <c r="B368" s="91"/>
      <c r="C368" s="40"/>
      <c r="D368" s="104"/>
      <c r="E368" s="98"/>
      <c r="F368" s="44"/>
      <c r="G368" s="98"/>
      <c r="H368" s="38" t="s">
        <v>535</v>
      </c>
      <c r="I368" s="55" t="s">
        <v>536</v>
      </c>
      <c r="J368" s="55"/>
      <c r="K368" s="91" t="s">
        <v>60</v>
      </c>
      <c r="L368" s="91" t="s">
        <v>537</v>
      </c>
      <c r="M368" s="38" t="s">
        <v>538</v>
      </c>
    </row>
    <row r="369" spans="1:13" ht="15" thickBot="1" x14ac:dyDescent="0.4">
      <c r="A369" s="92"/>
      <c r="B369" s="92"/>
      <c r="C369" s="41"/>
      <c r="D369" s="105"/>
      <c r="E369" s="99"/>
      <c r="F369" s="45"/>
      <c r="G369" s="99"/>
      <c r="H369" s="39"/>
      <c r="I369" s="57"/>
      <c r="J369" s="57"/>
      <c r="K369" s="92"/>
      <c r="L369" s="92"/>
      <c r="M369" s="39"/>
    </row>
    <row r="370" spans="1:13" ht="37.5" customHeight="1" x14ac:dyDescent="0.35">
      <c r="A370" s="91"/>
      <c r="B370" s="91"/>
      <c r="C370" s="40"/>
      <c r="D370" s="104"/>
      <c r="E370" s="98"/>
      <c r="F370" s="44"/>
      <c r="G370" s="98"/>
      <c r="H370" s="38" t="s">
        <v>539</v>
      </c>
      <c r="I370" s="55" t="s">
        <v>540</v>
      </c>
      <c r="J370" s="55"/>
      <c r="K370" s="91" t="s">
        <v>541</v>
      </c>
      <c r="L370" s="91" t="s">
        <v>542</v>
      </c>
      <c r="M370" s="38" t="s">
        <v>543</v>
      </c>
    </row>
    <row r="371" spans="1:13" ht="15" thickBot="1" x14ac:dyDescent="0.4">
      <c r="A371" s="92"/>
      <c r="B371" s="92"/>
      <c r="C371" s="41"/>
      <c r="D371" s="105"/>
      <c r="E371" s="99"/>
      <c r="F371" s="45"/>
      <c r="G371" s="99"/>
      <c r="H371" s="39"/>
      <c r="I371" s="57"/>
      <c r="J371" s="57"/>
      <c r="K371" s="92"/>
      <c r="L371" s="92"/>
      <c r="M371" s="39"/>
    </row>
    <row r="372" spans="1:13" ht="100.5" customHeight="1" x14ac:dyDescent="0.35">
      <c r="A372" s="91"/>
      <c r="B372" s="91"/>
      <c r="C372" s="40"/>
      <c r="D372" s="104"/>
      <c r="E372" s="98"/>
      <c r="F372" s="44"/>
      <c r="G372" s="98"/>
      <c r="H372" s="38" t="s">
        <v>544</v>
      </c>
      <c r="I372" s="55" t="s">
        <v>545</v>
      </c>
      <c r="J372" s="55"/>
      <c r="K372" s="91" t="s">
        <v>541</v>
      </c>
      <c r="L372" s="91" t="s">
        <v>542</v>
      </c>
      <c r="M372" s="112" t="s">
        <v>546</v>
      </c>
    </row>
    <row r="373" spans="1:13" ht="15" thickBot="1" x14ac:dyDescent="0.4">
      <c r="A373" s="92"/>
      <c r="B373" s="92"/>
      <c r="C373" s="41"/>
      <c r="D373" s="105"/>
      <c r="E373" s="99"/>
      <c r="F373" s="45"/>
      <c r="G373" s="99"/>
      <c r="H373" s="39"/>
      <c r="I373" s="57"/>
      <c r="J373" s="57"/>
      <c r="K373" s="92"/>
      <c r="L373" s="92"/>
      <c r="M373" s="113"/>
    </row>
    <row r="374" spans="1:13" ht="42.5" thickBot="1" x14ac:dyDescent="0.4">
      <c r="A374" s="64"/>
      <c r="B374" s="65"/>
      <c r="C374" s="4"/>
      <c r="D374" s="83"/>
      <c r="E374" s="76"/>
      <c r="F374" s="18"/>
      <c r="G374" s="76"/>
      <c r="H374" s="9"/>
      <c r="I374" s="20"/>
      <c r="J374" s="20"/>
      <c r="K374" s="65" t="s">
        <v>375</v>
      </c>
      <c r="L374" s="65" t="s">
        <v>547</v>
      </c>
      <c r="M374" s="73" t="s">
        <v>548</v>
      </c>
    </row>
    <row r="375" spans="1:13" ht="15.5" thickBot="1" x14ac:dyDescent="0.4">
      <c r="A375" s="64"/>
      <c r="B375" s="65"/>
      <c r="C375" s="4"/>
      <c r="D375" s="83"/>
      <c r="E375" s="76"/>
      <c r="F375" s="18"/>
      <c r="G375" s="76"/>
      <c r="H375" s="9"/>
      <c r="I375" s="20"/>
      <c r="J375" s="20"/>
      <c r="K375" s="65" t="s">
        <v>375</v>
      </c>
      <c r="L375" s="65" t="s">
        <v>549</v>
      </c>
      <c r="M375" s="73" t="s">
        <v>550</v>
      </c>
    </row>
    <row r="376" spans="1:13" ht="100.5" customHeight="1" x14ac:dyDescent="0.35">
      <c r="A376" s="91"/>
      <c r="B376" s="91"/>
      <c r="C376" s="40"/>
      <c r="D376" s="104"/>
      <c r="E376" s="98"/>
      <c r="F376" s="44"/>
      <c r="G376" s="98"/>
      <c r="H376" s="38" t="s">
        <v>551</v>
      </c>
      <c r="I376" s="55" t="s">
        <v>552</v>
      </c>
      <c r="J376" s="55"/>
      <c r="K376" s="91" t="s">
        <v>443</v>
      </c>
      <c r="L376" s="91" t="s">
        <v>444</v>
      </c>
      <c r="M376" s="40" t="s">
        <v>553</v>
      </c>
    </row>
    <row r="377" spans="1:13" ht="15" thickBot="1" x14ac:dyDescent="0.4">
      <c r="A377" s="92"/>
      <c r="B377" s="92"/>
      <c r="C377" s="41"/>
      <c r="D377" s="105"/>
      <c r="E377" s="99"/>
      <c r="F377" s="45"/>
      <c r="G377" s="99"/>
      <c r="H377" s="39"/>
      <c r="I377" s="57"/>
      <c r="J377" s="57"/>
      <c r="K377" s="92"/>
      <c r="L377" s="92"/>
      <c r="M377" s="41"/>
    </row>
    <row r="378" spans="1:13" ht="126.5" thickBot="1" x14ac:dyDescent="0.4">
      <c r="A378" s="64"/>
      <c r="B378" s="65"/>
      <c r="C378" s="4"/>
      <c r="D378" s="83"/>
      <c r="E378" s="76"/>
      <c r="F378" s="18"/>
      <c r="G378" s="76"/>
      <c r="H378" s="9"/>
      <c r="I378" s="20"/>
      <c r="J378" s="20"/>
      <c r="K378" s="65" t="s">
        <v>15</v>
      </c>
      <c r="L378" s="65" t="s">
        <v>554</v>
      </c>
      <c r="M378" s="9" t="s">
        <v>555</v>
      </c>
    </row>
    <row r="379" spans="1:13" ht="42" x14ac:dyDescent="0.35">
      <c r="A379" s="91"/>
      <c r="B379" s="91"/>
      <c r="C379" s="40"/>
      <c r="D379" s="104"/>
      <c r="E379" s="98"/>
      <c r="F379" s="44"/>
      <c r="G379" s="98"/>
      <c r="H379" s="42" t="s">
        <v>556</v>
      </c>
      <c r="I379" s="55" t="s">
        <v>557</v>
      </c>
      <c r="J379" s="55"/>
      <c r="K379" s="91" t="s">
        <v>100</v>
      </c>
      <c r="L379" s="91" t="s">
        <v>297</v>
      </c>
      <c r="M379" s="248" t="s">
        <v>298</v>
      </c>
    </row>
    <row r="380" spans="1:13" ht="84.5" thickBot="1" x14ac:dyDescent="0.4">
      <c r="A380" s="92"/>
      <c r="B380" s="92"/>
      <c r="C380" s="41"/>
      <c r="D380" s="105"/>
      <c r="E380" s="99"/>
      <c r="F380" s="45"/>
      <c r="G380" s="99"/>
      <c r="H380" s="43"/>
      <c r="I380" s="57"/>
      <c r="J380" s="57"/>
      <c r="K380" s="92"/>
      <c r="L380" s="92"/>
      <c r="M380" s="73" t="s">
        <v>299</v>
      </c>
    </row>
    <row r="381" spans="1:13" ht="32" thickBot="1" x14ac:dyDescent="0.4">
      <c r="A381" s="64"/>
      <c r="B381" s="65"/>
      <c r="C381" s="4"/>
      <c r="D381" s="83"/>
      <c r="E381" s="76"/>
      <c r="F381" s="18"/>
      <c r="G381" s="76"/>
      <c r="H381" s="17" t="s">
        <v>558</v>
      </c>
      <c r="I381" s="20" t="s">
        <v>559</v>
      </c>
      <c r="J381" s="20"/>
      <c r="K381" s="65" t="s">
        <v>60</v>
      </c>
      <c r="L381" s="65" t="s">
        <v>560</v>
      </c>
      <c r="M381" s="4" t="s">
        <v>561</v>
      </c>
    </row>
    <row r="382" spans="1:13" ht="15.5" thickBot="1" x14ac:dyDescent="0.4">
      <c r="A382" s="64"/>
      <c r="B382" s="65"/>
      <c r="C382" s="4"/>
      <c r="D382" s="83"/>
      <c r="E382" s="76"/>
      <c r="F382" s="18"/>
      <c r="G382" s="76"/>
      <c r="H382" s="17" t="s">
        <v>562</v>
      </c>
      <c r="I382" s="20" t="s">
        <v>563</v>
      </c>
      <c r="J382" s="20"/>
      <c r="K382" s="65" t="s">
        <v>375</v>
      </c>
      <c r="L382" s="65" t="s">
        <v>435</v>
      </c>
      <c r="M382" s="73" t="s">
        <v>564</v>
      </c>
    </row>
    <row r="383" spans="1:13" ht="44" thickBot="1" x14ac:dyDescent="0.4">
      <c r="A383" s="64"/>
      <c r="B383" s="65"/>
      <c r="C383" s="4"/>
      <c r="D383" s="83"/>
      <c r="E383" s="76"/>
      <c r="F383" s="18"/>
      <c r="G383" s="76"/>
      <c r="H383" s="17" t="s">
        <v>565</v>
      </c>
      <c r="I383" s="20" t="s">
        <v>566</v>
      </c>
      <c r="J383" s="20"/>
      <c r="K383" s="65" t="s">
        <v>60</v>
      </c>
      <c r="L383" s="65" t="s">
        <v>567</v>
      </c>
      <c r="M383" s="74" t="s">
        <v>568</v>
      </c>
    </row>
    <row r="384" spans="1:13" ht="32" thickBot="1" x14ac:dyDescent="0.4">
      <c r="A384" s="64"/>
      <c r="B384" s="65"/>
      <c r="C384" s="4"/>
      <c r="D384" s="83"/>
      <c r="E384" s="76"/>
      <c r="F384" s="18"/>
      <c r="G384" s="76"/>
      <c r="H384" s="17" t="s">
        <v>569</v>
      </c>
      <c r="I384" s="20" t="s">
        <v>570</v>
      </c>
      <c r="J384" s="20"/>
      <c r="K384" s="65" t="s">
        <v>571</v>
      </c>
      <c r="L384" s="65" t="s">
        <v>572</v>
      </c>
      <c r="M384" s="9" t="s">
        <v>573</v>
      </c>
    </row>
    <row r="385" spans="1:13" x14ac:dyDescent="0.35">
      <c r="A385" s="91"/>
      <c r="B385" s="91"/>
      <c r="C385" s="40"/>
      <c r="D385" s="104"/>
      <c r="E385" s="98"/>
      <c r="F385" s="44"/>
      <c r="G385" s="98"/>
      <c r="H385" s="42" t="s">
        <v>574</v>
      </c>
      <c r="I385" s="55" t="s">
        <v>575</v>
      </c>
      <c r="J385" s="55"/>
      <c r="K385" s="91"/>
      <c r="L385" s="106"/>
      <c r="M385" s="38"/>
    </row>
    <row r="386" spans="1:13" ht="15" thickBot="1" x14ac:dyDescent="0.4">
      <c r="A386" s="92"/>
      <c r="B386" s="92"/>
      <c r="C386" s="41"/>
      <c r="D386" s="105"/>
      <c r="E386" s="99"/>
      <c r="F386" s="45"/>
      <c r="G386" s="99"/>
      <c r="H386" s="43"/>
      <c r="I386" s="57"/>
      <c r="J386" s="57"/>
      <c r="K386" s="92"/>
      <c r="L386" s="107"/>
      <c r="M386" s="39"/>
    </row>
    <row r="387" spans="1:13" ht="16.5" customHeight="1" x14ac:dyDescent="0.35">
      <c r="A387" s="91"/>
      <c r="B387" s="91"/>
      <c r="C387" s="40"/>
      <c r="D387" s="104"/>
      <c r="E387" s="98"/>
      <c r="F387" s="44"/>
      <c r="G387" s="98"/>
      <c r="H387" s="42" t="s">
        <v>576</v>
      </c>
      <c r="I387" s="55" t="s">
        <v>577</v>
      </c>
      <c r="J387" s="55"/>
      <c r="K387" s="91" t="s">
        <v>60</v>
      </c>
      <c r="L387" s="91" t="s">
        <v>578</v>
      </c>
      <c r="M387" s="38" t="s">
        <v>579</v>
      </c>
    </row>
    <row r="388" spans="1:13" ht="15" thickBot="1" x14ac:dyDescent="0.4">
      <c r="A388" s="92"/>
      <c r="B388" s="92"/>
      <c r="C388" s="41"/>
      <c r="D388" s="105"/>
      <c r="E388" s="99"/>
      <c r="F388" s="45"/>
      <c r="G388" s="99"/>
      <c r="H388" s="43"/>
      <c r="I388" s="57"/>
      <c r="J388" s="57"/>
      <c r="K388" s="92"/>
      <c r="L388" s="92"/>
      <c r="M388" s="39"/>
    </row>
    <row r="389" spans="1:13" ht="21.5" thickBot="1" x14ac:dyDescent="0.4">
      <c r="A389" s="64"/>
      <c r="B389" s="65"/>
      <c r="C389" s="4"/>
      <c r="D389" s="83"/>
      <c r="E389" s="76"/>
      <c r="F389" s="18"/>
      <c r="G389" s="76"/>
      <c r="H389" s="17" t="s">
        <v>580</v>
      </c>
      <c r="I389" s="20" t="s">
        <v>581</v>
      </c>
      <c r="J389" s="20"/>
      <c r="K389" s="65" t="s">
        <v>60</v>
      </c>
      <c r="L389" s="65" t="s">
        <v>582</v>
      </c>
      <c r="M389" s="9" t="s">
        <v>583</v>
      </c>
    </row>
    <row r="390" spans="1:13" ht="42.5" thickBot="1" x14ac:dyDescent="0.4">
      <c r="A390" s="64"/>
      <c r="B390" s="65"/>
      <c r="C390" s="4"/>
      <c r="D390" s="83"/>
      <c r="E390" s="76"/>
      <c r="F390" s="18"/>
      <c r="G390" s="76"/>
      <c r="H390" s="17" t="s">
        <v>584</v>
      </c>
      <c r="I390" s="20" t="s">
        <v>585</v>
      </c>
      <c r="J390" s="20"/>
      <c r="K390" s="65" t="s">
        <v>60</v>
      </c>
      <c r="L390" s="65" t="s">
        <v>586</v>
      </c>
      <c r="M390" s="9" t="s">
        <v>587</v>
      </c>
    </row>
    <row r="391" spans="1:13" ht="16.5" customHeight="1" x14ac:dyDescent="0.35">
      <c r="A391" s="91"/>
      <c r="B391" s="91"/>
      <c r="C391" s="40"/>
      <c r="D391" s="104"/>
      <c r="E391" s="98"/>
      <c r="F391" s="91"/>
      <c r="G391" s="91"/>
      <c r="H391" s="42" t="s">
        <v>588</v>
      </c>
      <c r="I391" s="55" t="s">
        <v>589</v>
      </c>
      <c r="J391" s="55"/>
      <c r="K391" s="91" t="s">
        <v>60</v>
      </c>
      <c r="L391" s="91" t="s">
        <v>590</v>
      </c>
      <c r="M391" s="38" t="s">
        <v>591</v>
      </c>
    </row>
    <row r="392" spans="1:13" ht="15" thickBot="1" x14ac:dyDescent="0.4">
      <c r="A392" s="92"/>
      <c r="B392" s="92"/>
      <c r="C392" s="41"/>
      <c r="D392" s="105"/>
      <c r="E392" s="99"/>
      <c r="F392" s="92"/>
      <c r="G392" s="92"/>
      <c r="H392" s="43"/>
      <c r="I392" s="57"/>
      <c r="J392" s="57"/>
      <c r="K392" s="92"/>
      <c r="L392" s="92"/>
      <c r="M392" s="39"/>
    </row>
    <row r="393" spans="1:13" ht="87.5" thickBot="1" x14ac:dyDescent="0.4">
      <c r="A393" s="64"/>
      <c r="B393" s="65"/>
      <c r="C393" s="4"/>
      <c r="D393" s="83"/>
      <c r="E393" s="76"/>
      <c r="F393" s="65"/>
      <c r="G393" s="65"/>
      <c r="H393" s="17" t="s">
        <v>592</v>
      </c>
      <c r="I393" s="20" t="s">
        <v>593</v>
      </c>
      <c r="J393" s="20"/>
      <c r="K393" s="65" t="s">
        <v>60</v>
      </c>
      <c r="L393" s="65" t="s">
        <v>594</v>
      </c>
      <c r="M393" s="74" t="s">
        <v>595</v>
      </c>
    </row>
    <row r="394" spans="1:13" ht="27" customHeight="1" x14ac:dyDescent="0.35">
      <c r="A394" s="91"/>
      <c r="B394" s="91"/>
      <c r="C394" s="40"/>
      <c r="D394" s="104"/>
      <c r="E394" s="98"/>
      <c r="F394" s="91"/>
      <c r="G394" s="91"/>
      <c r="H394" s="42" t="s">
        <v>596</v>
      </c>
      <c r="I394" s="55" t="s">
        <v>597</v>
      </c>
      <c r="J394" s="55"/>
      <c r="K394" s="91" t="s">
        <v>100</v>
      </c>
      <c r="L394" s="91" t="s">
        <v>424</v>
      </c>
      <c r="M394" s="38" t="s">
        <v>598</v>
      </c>
    </row>
    <row r="395" spans="1:13" ht="15" thickBot="1" x14ac:dyDescent="0.4">
      <c r="A395" s="92"/>
      <c r="B395" s="92"/>
      <c r="C395" s="41"/>
      <c r="D395" s="105"/>
      <c r="E395" s="99"/>
      <c r="F395" s="92"/>
      <c r="G395" s="92"/>
      <c r="H395" s="43"/>
      <c r="I395" s="57"/>
      <c r="J395" s="57"/>
      <c r="K395" s="92"/>
      <c r="L395" s="92"/>
      <c r="M395" s="39"/>
    </row>
    <row r="396" spans="1:13" ht="21.5" thickBot="1" x14ac:dyDescent="0.4">
      <c r="A396" s="64"/>
      <c r="B396" s="65"/>
      <c r="C396" s="4"/>
      <c r="D396" s="83"/>
      <c r="E396" s="76"/>
      <c r="F396" s="65"/>
      <c r="G396" s="65"/>
      <c r="H396" s="17" t="s">
        <v>599</v>
      </c>
      <c r="I396" s="20" t="s">
        <v>600</v>
      </c>
      <c r="J396" s="20"/>
      <c r="K396" s="65" t="s">
        <v>60</v>
      </c>
      <c r="L396" s="65" t="s">
        <v>601</v>
      </c>
      <c r="M396" s="9" t="s">
        <v>602</v>
      </c>
    </row>
    <row r="397" spans="1:13" ht="21.5" thickBot="1" x14ac:dyDescent="0.4">
      <c r="A397" s="64"/>
      <c r="B397" s="65"/>
      <c r="C397" s="4"/>
      <c r="D397" s="83"/>
      <c r="E397" s="76"/>
      <c r="F397" s="65"/>
      <c r="G397" s="65"/>
      <c r="H397" s="65"/>
      <c r="I397" s="65"/>
      <c r="J397" s="20"/>
      <c r="K397" s="65" t="s">
        <v>60</v>
      </c>
      <c r="L397" s="65" t="s">
        <v>603</v>
      </c>
      <c r="M397" s="9" t="s">
        <v>604</v>
      </c>
    </row>
    <row r="398" spans="1:13" ht="32" thickBot="1" x14ac:dyDescent="0.4">
      <c r="A398" s="64"/>
      <c r="B398" s="65"/>
      <c r="C398" s="4"/>
      <c r="D398" s="83"/>
      <c r="E398" s="76"/>
      <c r="F398" s="65"/>
      <c r="G398" s="65"/>
      <c r="H398" s="65"/>
      <c r="I398" s="65"/>
      <c r="J398" s="20"/>
      <c r="K398" s="65" t="s">
        <v>60</v>
      </c>
      <c r="L398" s="65" t="s">
        <v>605</v>
      </c>
      <c r="M398" s="9" t="s">
        <v>606</v>
      </c>
    </row>
    <row r="399" spans="1:13" ht="21.5" thickBot="1" x14ac:dyDescent="0.4">
      <c r="A399" s="64"/>
      <c r="B399" s="65"/>
      <c r="C399" s="4"/>
      <c r="D399" s="83"/>
      <c r="E399" s="76"/>
      <c r="F399" s="65"/>
      <c r="G399" s="65"/>
      <c r="H399" s="65"/>
      <c r="I399" s="65"/>
      <c r="J399" s="20"/>
      <c r="K399" s="65" t="s">
        <v>60</v>
      </c>
      <c r="L399" s="65" t="s">
        <v>607</v>
      </c>
      <c r="M399" s="73" t="s">
        <v>608</v>
      </c>
    </row>
    <row r="400" spans="1:13" ht="21.5" thickBot="1" x14ac:dyDescent="0.4">
      <c r="A400" s="64"/>
      <c r="B400" s="65"/>
      <c r="C400" s="4"/>
      <c r="D400" s="83"/>
      <c r="E400" s="76"/>
      <c r="F400" s="65"/>
      <c r="G400" s="65"/>
      <c r="H400" s="65"/>
      <c r="I400" s="65"/>
      <c r="J400" s="20"/>
      <c r="K400" s="65" t="s">
        <v>60</v>
      </c>
      <c r="L400" s="65" t="s">
        <v>609</v>
      </c>
      <c r="M400" s="4" t="s">
        <v>610</v>
      </c>
    </row>
    <row r="401" spans="1:13" ht="21.5" thickBot="1" x14ac:dyDescent="0.4">
      <c r="A401" s="64"/>
      <c r="B401" s="65"/>
      <c r="C401" s="4"/>
      <c r="D401" s="83"/>
      <c r="E401" s="76"/>
      <c r="F401" s="65"/>
      <c r="G401" s="65"/>
      <c r="H401" s="65"/>
      <c r="I401" s="65"/>
      <c r="J401" s="20"/>
      <c r="K401" s="65" t="s">
        <v>60</v>
      </c>
      <c r="L401" s="65" t="s">
        <v>611</v>
      </c>
      <c r="M401" s="4" t="s">
        <v>612</v>
      </c>
    </row>
    <row r="402" spans="1:13" ht="32" thickBot="1" x14ac:dyDescent="0.4">
      <c r="A402" s="64"/>
      <c r="B402" s="65"/>
      <c r="C402" s="4"/>
      <c r="D402" s="83"/>
      <c r="E402" s="76"/>
      <c r="F402" s="65"/>
      <c r="G402" s="65"/>
      <c r="H402" s="65"/>
      <c r="I402" s="65"/>
      <c r="J402" s="20"/>
      <c r="K402" s="65" t="s">
        <v>60</v>
      </c>
      <c r="L402" s="65" t="s">
        <v>613</v>
      </c>
      <c r="M402" s="4" t="s">
        <v>614</v>
      </c>
    </row>
    <row r="403" spans="1:13" ht="63.5" thickBot="1" x14ac:dyDescent="0.4">
      <c r="A403" s="64"/>
      <c r="B403" s="65"/>
      <c r="C403" s="4"/>
      <c r="D403" s="83"/>
      <c r="E403" s="76"/>
      <c r="F403" s="65"/>
      <c r="G403" s="65"/>
      <c r="H403" s="65"/>
      <c r="I403" s="65"/>
      <c r="J403" s="20"/>
      <c r="K403" s="65" t="s">
        <v>615</v>
      </c>
      <c r="L403" s="65" t="s">
        <v>616</v>
      </c>
      <c r="M403" s="9" t="s">
        <v>617</v>
      </c>
    </row>
    <row r="404" spans="1:13" ht="63.5" thickBot="1" x14ac:dyDescent="0.4">
      <c r="A404" s="64"/>
      <c r="B404" s="65"/>
      <c r="C404" s="4"/>
      <c r="D404" s="83"/>
      <c r="E404" s="76"/>
      <c r="F404" s="65"/>
      <c r="G404" s="65"/>
      <c r="H404" s="65"/>
      <c r="I404" s="65"/>
      <c r="J404" s="20"/>
      <c r="K404" s="65" t="s">
        <v>100</v>
      </c>
      <c r="L404" s="65" t="s">
        <v>283</v>
      </c>
      <c r="M404" s="73" t="s">
        <v>284</v>
      </c>
    </row>
    <row r="405" spans="1:13" ht="21.5" thickBot="1" x14ac:dyDescent="0.4">
      <c r="A405" s="64"/>
      <c r="B405" s="65"/>
      <c r="C405" s="4"/>
      <c r="D405" s="83"/>
      <c r="E405" s="76"/>
      <c r="F405" s="65"/>
      <c r="G405" s="65"/>
      <c r="H405" s="65"/>
      <c r="I405" s="65"/>
      <c r="J405" s="20"/>
      <c r="K405" s="65" t="s">
        <v>541</v>
      </c>
      <c r="L405" s="65" t="s">
        <v>618</v>
      </c>
      <c r="M405" s="71" t="s">
        <v>619</v>
      </c>
    </row>
    <row r="406" spans="1:13" ht="84.5" thickBot="1" x14ac:dyDescent="0.4">
      <c r="A406" s="64"/>
      <c r="B406" s="65"/>
      <c r="C406" s="4"/>
      <c r="D406" s="83"/>
      <c r="E406" s="76"/>
      <c r="F406" s="65"/>
      <c r="G406" s="65"/>
      <c r="H406" s="65"/>
      <c r="I406" s="65"/>
      <c r="J406" s="20"/>
      <c r="K406" s="65" t="s">
        <v>615</v>
      </c>
      <c r="L406" s="65" t="s">
        <v>620</v>
      </c>
      <c r="M406" s="9" t="s">
        <v>621</v>
      </c>
    </row>
    <row r="407" spans="1:13" ht="15.5" thickBot="1" x14ac:dyDescent="0.4">
      <c r="A407" s="64"/>
      <c r="B407" s="65"/>
      <c r="C407" s="4"/>
      <c r="D407" s="83"/>
      <c r="E407" s="76"/>
      <c r="F407" s="65"/>
      <c r="G407" s="65"/>
      <c r="H407" s="65"/>
      <c r="I407" s="65"/>
      <c r="J407" s="20"/>
      <c r="K407" s="65" t="s">
        <v>60</v>
      </c>
      <c r="L407" s="65" t="s">
        <v>622</v>
      </c>
      <c r="M407" s="4" t="s">
        <v>623</v>
      </c>
    </row>
    <row r="408" spans="1:13" ht="95" thickBot="1" x14ac:dyDescent="0.4">
      <c r="A408" s="64"/>
      <c r="B408" s="65"/>
      <c r="C408" s="4"/>
      <c r="D408" s="83"/>
      <c r="E408" s="76"/>
      <c r="F408" s="65"/>
      <c r="G408" s="65"/>
      <c r="H408" s="65"/>
      <c r="I408" s="65"/>
      <c r="J408" s="20"/>
      <c r="K408" s="65" t="s">
        <v>541</v>
      </c>
      <c r="L408" s="65" t="s">
        <v>624</v>
      </c>
      <c r="M408" s="9" t="s">
        <v>625</v>
      </c>
    </row>
    <row r="409" spans="1:13" ht="15" thickBot="1" x14ac:dyDescent="0.4">
      <c r="A409" s="2"/>
      <c r="B409" s="4"/>
      <c r="C409" s="4"/>
      <c r="D409" s="9"/>
      <c r="E409" s="20"/>
      <c r="F409" s="9"/>
      <c r="G409" s="4"/>
      <c r="H409" s="20"/>
      <c r="I409" s="20"/>
      <c r="J409" s="4"/>
      <c r="K409" s="18"/>
      <c r="L409" s="18"/>
      <c r="M409" s="9"/>
    </row>
    <row r="410" spans="1:13" ht="15" thickBot="1" x14ac:dyDescent="0.4">
      <c r="A410" s="2"/>
      <c r="B410" s="4"/>
      <c r="C410" s="4"/>
      <c r="D410" s="9"/>
      <c r="E410" s="20"/>
      <c r="F410" s="9"/>
      <c r="G410" s="4"/>
      <c r="H410" s="20"/>
      <c r="I410" s="20"/>
      <c r="J410" s="4"/>
      <c r="K410" s="18"/>
      <c r="L410" s="18"/>
      <c r="M410" s="9"/>
    </row>
    <row r="411" spans="1:13" ht="21" x14ac:dyDescent="0.35">
      <c r="A411" s="40"/>
      <c r="B411" s="40"/>
      <c r="C411" s="40"/>
      <c r="D411" s="8" t="s">
        <v>626</v>
      </c>
      <c r="E411" s="24" t="s">
        <v>630</v>
      </c>
      <c r="F411" s="38"/>
      <c r="G411" s="38"/>
      <c r="H411" s="91"/>
      <c r="I411" s="114"/>
      <c r="J411" s="55"/>
      <c r="K411" s="91" t="s">
        <v>443</v>
      </c>
      <c r="L411" s="91" t="s">
        <v>444</v>
      </c>
      <c r="M411" s="38" t="s">
        <v>445</v>
      </c>
    </row>
    <row r="412" spans="1:13" x14ac:dyDescent="0.35">
      <c r="A412" s="54"/>
      <c r="B412" s="54"/>
      <c r="C412" s="54"/>
      <c r="D412" s="8" t="s">
        <v>627</v>
      </c>
      <c r="E412" s="24"/>
      <c r="F412" s="53"/>
      <c r="G412" s="53"/>
      <c r="H412" s="90"/>
      <c r="I412" s="115"/>
      <c r="J412" s="56"/>
      <c r="K412" s="90"/>
      <c r="L412" s="90"/>
      <c r="M412" s="53"/>
    </row>
    <row r="413" spans="1:13" ht="21" x14ac:dyDescent="0.35">
      <c r="A413" s="54"/>
      <c r="B413" s="54"/>
      <c r="C413" s="54"/>
      <c r="D413" s="8"/>
      <c r="E413" s="28" t="s">
        <v>631</v>
      </c>
      <c r="F413" s="53"/>
      <c r="G413" s="53"/>
      <c r="H413" s="90"/>
      <c r="I413" s="115"/>
      <c r="J413" s="56"/>
      <c r="K413" s="90"/>
      <c r="L413" s="90"/>
      <c r="M413" s="53"/>
    </row>
    <row r="414" spans="1:13" ht="21" x14ac:dyDescent="0.35">
      <c r="A414" s="54"/>
      <c r="B414" s="54"/>
      <c r="C414" s="54"/>
      <c r="D414" s="8" t="s">
        <v>628</v>
      </c>
      <c r="E414" s="19" t="s">
        <v>632</v>
      </c>
      <c r="F414" s="53"/>
      <c r="G414" s="53"/>
      <c r="H414" s="90"/>
      <c r="I414" s="115"/>
      <c r="J414" s="56"/>
      <c r="K414" s="90"/>
      <c r="L414" s="90"/>
      <c r="M414" s="53"/>
    </row>
    <row r="415" spans="1:13" ht="179" thickBot="1" x14ac:dyDescent="0.4">
      <c r="A415" s="41"/>
      <c r="B415" s="41"/>
      <c r="C415" s="41"/>
      <c r="D415" s="9" t="s">
        <v>629</v>
      </c>
      <c r="E415" s="84"/>
      <c r="F415" s="39"/>
      <c r="G415" s="39"/>
      <c r="H415" s="92"/>
      <c r="I415" s="116"/>
      <c r="J415" s="57"/>
      <c r="K415" s="92"/>
      <c r="L415" s="92"/>
      <c r="M415" s="39"/>
    </row>
    <row r="416" spans="1:13" ht="126.5" thickBot="1" x14ac:dyDescent="0.4">
      <c r="A416" s="2"/>
      <c r="B416" s="4"/>
      <c r="C416" s="4"/>
      <c r="D416" s="9"/>
      <c r="E416" s="20"/>
      <c r="F416" s="9"/>
      <c r="G416" s="4"/>
      <c r="H416" s="20"/>
      <c r="I416" s="20"/>
      <c r="J416" s="4"/>
      <c r="K416" s="65" t="s">
        <v>15</v>
      </c>
      <c r="L416" s="65" t="s">
        <v>554</v>
      </c>
      <c r="M416" s="9" t="s">
        <v>555</v>
      </c>
    </row>
    <row r="417" spans="1:13" ht="15" thickBot="1" x14ac:dyDescent="0.4">
      <c r="A417" s="2"/>
      <c r="B417" s="4"/>
      <c r="C417" s="4"/>
      <c r="D417" s="9"/>
      <c r="E417" s="20"/>
      <c r="F417" s="9"/>
      <c r="G417" s="4"/>
      <c r="H417" s="20"/>
      <c r="I417" s="20"/>
      <c r="J417" s="4"/>
      <c r="K417" s="18"/>
      <c r="L417" s="18"/>
      <c r="M417" s="9"/>
    </row>
    <row r="418" spans="1:13" ht="15" thickBot="1" x14ac:dyDescent="0.4">
      <c r="A418" s="2"/>
      <c r="B418" s="4"/>
      <c r="C418" s="4"/>
      <c r="D418" s="9"/>
      <c r="E418" s="20"/>
      <c r="F418" s="9"/>
      <c r="G418" s="4"/>
      <c r="H418" s="20"/>
      <c r="I418" s="20"/>
      <c r="J418" s="4"/>
      <c r="K418" s="18"/>
      <c r="L418" s="18"/>
      <c r="M418" s="9"/>
    </row>
    <row r="419" spans="1:13" x14ac:dyDescent="0.35">
      <c r="A419" s="61"/>
      <c r="B419"/>
      <c r="C419"/>
      <c r="D419"/>
      <c r="E419"/>
      <c r="F419"/>
      <c r="G419"/>
      <c r="H419"/>
      <c r="I419"/>
      <c r="J419"/>
      <c r="K419"/>
      <c r="L419"/>
      <c r="M419" s="1"/>
    </row>
  </sheetData>
  <mergeCells count="1072">
    <mergeCell ref="L411:L415"/>
    <mergeCell ref="M411:M415"/>
    <mergeCell ref="M394:M395"/>
    <mergeCell ref="A411:A415"/>
    <mergeCell ref="B411:B415"/>
    <mergeCell ref="C411:C415"/>
    <mergeCell ref="F411:F415"/>
    <mergeCell ref="G411:G415"/>
    <mergeCell ref="H411:H415"/>
    <mergeCell ref="I411:I415"/>
    <mergeCell ref="J411:J415"/>
    <mergeCell ref="K411:K415"/>
    <mergeCell ref="G394:G395"/>
    <mergeCell ref="H394:H395"/>
    <mergeCell ref="I394:I395"/>
    <mergeCell ref="J394:J395"/>
    <mergeCell ref="K394:K395"/>
    <mergeCell ref="L394:L395"/>
    <mergeCell ref="J391:J392"/>
    <mergeCell ref="K391:K392"/>
    <mergeCell ref="L391:L392"/>
    <mergeCell ref="M391:M392"/>
    <mergeCell ref="A394:A395"/>
    <mergeCell ref="B394:B395"/>
    <mergeCell ref="C394:C395"/>
    <mergeCell ref="D394:D395"/>
    <mergeCell ref="E394:E395"/>
    <mergeCell ref="F394:F395"/>
    <mergeCell ref="M387:M388"/>
    <mergeCell ref="A391:A392"/>
    <mergeCell ref="B391:B392"/>
    <mergeCell ref="C391:C392"/>
    <mergeCell ref="D391:D392"/>
    <mergeCell ref="E391:E392"/>
    <mergeCell ref="F391:F392"/>
    <mergeCell ref="G391:G392"/>
    <mergeCell ref="H391:H392"/>
    <mergeCell ref="I391:I392"/>
    <mergeCell ref="G387:G388"/>
    <mergeCell ref="H387:H388"/>
    <mergeCell ref="I387:I388"/>
    <mergeCell ref="J387:J388"/>
    <mergeCell ref="K387:K388"/>
    <mergeCell ref="L387:L388"/>
    <mergeCell ref="A387:A388"/>
    <mergeCell ref="B387:B388"/>
    <mergeCell ref="C387:C388"/>
    <mergeCell ref="D387:D388"/>
    <mergeCell ref="E387:E388"/>
    <mergeCell ref="F387:F388"/>
    <mergeCell ref="H385:H386"/>
    <mergeCell ref="I385:I386"/>
    <mergeCell ref="J385:J386"/>
    <mergeCell ref="K385:K386"/>
    <mergeCell ref="L385:L386"/>
    <mergeCell ref="M385:M386"/>
    <mergeCell ref="J379:J380"/>
    <mergeCell ref="K379:K380"/>
    <mergeCell ref="L379:L380"/>
    <mergeCell ref="A385:A386"/>
    <mergeCell ref="B385:B386"/>
    <mergeCell ref="C385:C386"/>
    <mergeCell ref="D385:D386"/>
    <mergeCell ref="E385:E386"/>
    <mergeCell ref="F385:F386"/>
    <mergeCell ref="G385:G386"/>
    <mergeCell ref="M376:M377"/>
    <mergeCell ref="A379:A380"/>
    <mergeCell ref="B379:B380"/>
    <mergeCell ref="C379:C380"/>
    <mergeCell ref="D379:D380"/>
    <mergeCell ref="E379:E380"/>
    <mergeCell ref="F379:F380"/>
    <mergeCell ref="G379:G380"/>
    <mergeCell ref="H379:H380"/>
    <mergeCell ref="I379:I380"/>
    <mergeCell ref="G376:G377"/>
    <mergeCell ref="H376:H377"/>
    <mergeCell ref="I376:I377"/>
    <mergeCell ref="J376:J377"/>
    <mergeCell ref="K376:K377"/>
    <mergeCell ref="L376:L377"/>
    <mergeCell ref="J372:J373"/>
    <mergeCell ref="K372:K373"/>
    <mergeCell ref="L372:L373"/>
    <mergeCell ref="M372:M373"/>
    <mergeCell ref="A376:A377"/>
    <mergeCell ref="B376:B377"/>
    <mergeCell ref="C376:C377"/>
    <mergeCell ref="D376:D377"/>
    <mergeCell ref="E376:E377"/>
    <mergeCell ref="F376:F377"/>
    <mergeCell ref="M370:M371"/>
    <mergeCell ref="A372:A373"/>
    <mergeCell ref="B372:B373"/>
    <mergeCell ref="C372:C373"/>
    <mergeCell ref="D372:D373"/>
    <mergeCell ref="E372:E373"/>
    <mergeCell ref="F372:F373"/>
    <mergeCell ref="G372:G373"/>
    <mergeCell ref="H372:H373"/>
    <mergeCell ref="I372:I373"/>
    <mergeCell ref="G370:G371"/>
    <mergeCell ref="H370:H371"/>
    <mergeCell ref="I370:I371"/>
    <mergeCell ref="J370:J371"/>
    <mergeCell ref="K370:K371"/>
    <mergeCell ref="L370:L371"/>
    <mergeCell ref="J368:J369"/>
    <mergeCell ref="K368:K369"/>
    <mergeCell ref="L368:L369"/>
    <mergeCell ref="M368:M369"/>
    <mergeCell ref="A370:A371"/>
    <mergeCell ref="B370:B371"/>
    <mergeCell ref="C370:C371"/>
    <mergeCell ref="D370:D371"/>
    <mergeCell ref="E370:E371"/>
    <mergeCell ref="F370:F371"/>
    <mergeCell ref="M365:M366"/>
    <mergeCell ref="A368:A369"/>
    <mergeCell ref="B368:B369"/>
    <mergeCell ref="C368:C369"/>
    <mergeCell ref="D368:D369"/>
    <mergeCell ref="E368:E369"/>
    <mergeCell ref="F368:F369"/>
    <mergeCell ref="G368:G369"/>
    <mergeCell ref="H368:H369"/>
    <mergeCell ref="I368:I369"/>
    <mergeCell ref="G365:G366"/>
    <mergeCell ref="H365:H366"/>
    <mergeCell ref="I365:I366"/>
    <mergeCell ref="J365:J366"/>
    <mergeCell ref="K365:K366"/>
    <mergeCell ref="L365:L366"/>
    <mergeCell ref="J347:J348"/>
    <mergeCell ref="K347:K348"/>
    <mergeCell ref="L347:L348"/>
    <mergeCell ref="M347:M348"/>
    <mergeCell ref="A365:A366"/>
    <mergeCell ref="B365:B366"/>
    <mergeCell ref="C365:C366"/>
    <mergeCell ref="D365:D366"/>
    <mergeCell ref="E365:E366"/>
    <mergeCell ref="F365:F366"/>
    <mergeCell ref="M344:M345"/>
    <mergeCell ref="A347:A348"/>
    <mergeCell ref="B347:B348"/>
    <mergeCell ref="C347:C348"/>
    <mergeCell ref="D347:D348"/>
    <mergeCell ref="E347:E348"/>
    <mergeCell ref="F347:F348"/>
    <mergeCell ref="G347:G348"/>
    <mergeCell ref="H347:H348"/>
    <mergeCell ref="I347:I348"/>
    <mergeCell ref="G344:G345"/>
    <mergeCell ref="H344:H345"/>
    <mergeCell ref="I344:I345"/>
    <mergeCell ref="J344:J345"/>
    <mergeCell ref="K344:K345"/>
    <mergeCell ref="L344:L345"/>
    <mergeCell ref="J339:J340"/>
    <mergeCell ref="K339:K340"/>
    <mergeCell ref="L339:L340"/>
    <mergeCell ref="M339:M340"/>
    <mergeCell ref="A344:A345"/>
    <mergeCell ref="B344:B345"/>
    <mergeCell ref="C344:C345"/>
    <mergeCell ref="D344:D345"/>
    <mergeCell ref="E344:E345"/>
    <mergeCell ref="F344:F345"/>
    <mergeCell ref="M336:M337"/>
    <mergeCell ref="A339:A340"/>
    <mergeCell ref="B339:B340"/>
    <mergeCell ref="C339:C340"/>
    <mergeCell ref="D339:D340"/>
    <mergeCell ref="E339:E340"/>
    <mergeCell ref="F339:F340"/>
    <mergeCell ref="G339:G340"/>
    <mergeCell ref="H339:H340"/>
    <mergeCell ref="I339:I340"/>
    <mergeCell ref="G336:G337"/>
    <mergeCell ref="H336:H337"/>
    <mergeCell ref="I336:I337"/>
    <mergeCell ref="J336:J337"/>
    <mergeCell ref="K336:K337"/>
    <mergeCell ref="L336:L337"/>
    <mergeCell ref="A336:A337"/>
    <mergeCell ref="B336:B337"/>
    <mergeCell ref="C336:C337"/>
    <mergeCell ref="D336:D337"/>
    <mergeCell ref="E336:E337"/>
    <mergeCell ref="F336:F337"/>
    <mergeCell ref="G308:G309"/>
    <mergeCell ref="I308:I309"/>
    <mergeCell ref="J308:J309"/>
    <mergeCell ref="K308:K309"/>
    <mergeCell ref="L308:L309"/>
    <mergeCell ref="M308:M309"/>
    <mergeCell ref="J293:J294"/>
    <mergeCell ref="K293:K294"/>
    <mergeCell ref="L293:L294"/>
    <mergeCell ref="M293:M294"/>
    <mergeCell ref="A308:A309"/>
    <mergeCell ref="B308:B309"/>
    <mergeCell ref="C308:C309"/>
    <mergeCell ref="D308:D309"/>
    <mergeCell ref="E308:E309"/>
    <mergeCell ref="F308:F309"/>
    <mergeCell ref="L288:L289"/>
    <mergeCell ref="M288:M289"/>
    <mergeCell ref="A293:A294"/>
    <mergeCell ref="B293:B294"/>
    <mergeCell ref="C293:C294"/>
    <mergeCell ref="D293:D294"/>
    <mergeCell ref="E293:E294"/>
    <mergeCell ref="F293:F294"/>
    <mergeCell ref="G293:G294"/>
    <mergeCell ref="H293:H294"/>
    <mergeCell ref="F288:F289"/>
    <mergeCell ref="G288:G289"/>
    <mergeCell ref="H288:H289"/>
    <mergeCell ref="I288:I289"/>
    <mergeCell ref="J288:J289"/>
    <mergeCell ref="K288:K289"/>
    <mergeCell ref="I285:I286"/>
    <mergeCell ref="J285:J286"/>
    <mergeCell ref="K285:K286"/>
    <mergeCell ref="L285:L286"/>
    <mergeCell ref="M285:M286"/>
    <mergeCell ref="A288:A289"/>
    <mergeCell ref="B288:B289"/>
    <mergeCell ref="C288:C289"/>
    <mergeCell ref="D288:D289"/>
    <mergeCell ref="E288:E289"/>
    <mergeCell ref="J280:J281"/>
    <mergeCell ref="K280:K281"/>
    <mergeCell ref="L280:L281"/>
    <mergeCell ref="A285:A286"/>
    <mergeCell ref="B285:B286"/>
    <mergeCell ref="C285:C286"/>
    <mergeCell ref="E285:E286"/>
    <mergeCell ref="F285:F286"/>
    <mergeCell ref="G285:G286"/>
    <mergeCell ref="H285:H286"/>
    <mergeCell ref="L275:L276"/>
    <mergeCell ref="A280:A281"/>
    <mergeCell ref="B280:B281"/>
    <mergeCell ref="C280:C281"/>
    <mergeCell ref="D280:D281"/>
    <mergeCell ref="E280:E281"/>
    <mergeCell ref="F280:F281"/>
    <mergeCell ref="G280:G281"/>
    <mergeCell ref="H280:H281"/>
    <mergeCell ref="I280:I281"/>
    <mergeCell ref="F275:F276"/>
    <mergeCell ref="G275:G276"/>
    <mergeCell ref="H275:H276"/>
    <mergeCell ref="I275:I276"/>
    <mergeCell ref="J275:J276"/>
    <mergeCell ref="K275:K276"/>
    <mergeCell ref="H273:H274"/>
    <mergeCell ref="I273:I274"/>
    <mergeCell ref="J273:J274"/>
    <mergeCell ref="K273:K274"/>
    <mergeCell ref="L273:L274"/>
    <mergeCell ref="A275:A276"/>
    <mergeCell ref="B275:B276"/>
    <mergeCell ref="C275:C276"/>
    <mergeCell ref="D275:D276"/>
    <mergeCell ref="E275:E276"/>
    <mergeCell ref="J271:J272"/>
    <mergeCell ref="K271:K272"/>
    <mergeCell ref="L271:L272"/>
    <mergeCell ref="A273:A274"/>
    <mergeCell ref="B273:B274"/>
    <mergeCell ref="C273:C274"/>
    <mergeCell ref="D273:D274"/>
    <mergeCell ref="E273:E274"/>
    <mergeCell ref="F273:F274"/>
    <mergeCell ref="G273:G274"/>
    <mergeCell ref="L269:L270"/>
    <mergeCell ref="A271:A272"/>
    <mergeCell ref="B271:B272"/>
    <mergeCell ref="C271:C272"/>
    <mergeCell ref="D271:D272"/>
    <mergeCell ref="E271:E272"/>
    <mergeCell ref="F271:F272"/>
    <mergeCell ref="G271:G272"/>
    <mergeCell ref="H271:H272"/>
    <mergeCell ref="I271:I272"/>
    <mergeCell ref="F269:F270"/>
    <mergeCell ref="G269:G270"/>
    <mergeCell ref="H269:H270"/>
    <mergeCell ref="I269:I270"/>
    <mergeCell ref="J269:J270"/>
    <mergeCell ref="K269:K270"/>
    <mergeCell ref="H266:H267"/>
    <mergeCell ref="I266:I267"/>
    <mergeCell ref="J266:J267"/>
    <mergeCell ref="K266:K267"/>
    <mergeCell ref="L266:L267"/>
    <mergeCell ref="A269:A270"/>
    <mergeCell ref="B269:B270"/>
    <mergeCell ref="C269:C270"/>
    <mergeCell ref="D269:D270"/>
    <mergeCell ref="E269:E270"/>
    <mergeCell ref="J263:J265"/>
    <mergeCell ref="K263:K265"/>
    <mergeCell ref="L263:L265"/>
    <mergeCell ref="A266:A267"/>
    <mergeCell ref="B266:B267"/>
    <mergeCell ref="C266:C267"/>
    <mergeCell ref="D266:D267"/>
    <mergeCell ref="E266:E267"/>
    <mergeCell ref="F266:F267"/>
    <mergeCell ref="G266:G267"/>
    <mergeCell ref="L261:L262"/>
    <mergeCell ref="A263:A265"/>
    <mergeCell ref="B263:B265"/>
    <mergeCell ref="C263:C265"/>
    <mergeCell ref="D263:D265"/>
    <mergeCell ref="E263:E265"/>
    <mergeCell ref="F263:F265"/>
    <mergeCell ref="G263:G265"/>
    <mergeCell ref="H263:H265"/>
    <mergeCell ref="I263:I265"/>
    <mergeCell ref="F261:F262"/>
    <mergeCell ref="G261:G262"/>
    <mergeCell ref="H261:H262"/>
    <mergeCell ref="I261:I262"/>
    <mergeCell ref="J261:J262"/>
    <mergeCell ref="K261:K262"/>
    <mergeCell ref="H258:H259"/>
    <mergeCell ref="I258:I259"/>
    <mergeCell ref="J258:J259"/>
    <mergeCell ref="K258:K259"/>
    <mergeCell ref="L258:L259"/>
    <mergeCell ref="A261:A262"/>
    <mergeCell ref="B261:B262"/>
    <mergeCell ref="C261:C262"/>
    <mergeCell ref="D261:D262"/>
    <mergeCell ref="E261:E262"/>
    <mergeCell ref="J253:J256"/>
    <mergeCell ref="K253:K256"/>
    <mergeCell ref="L253:L256"/>
    <mergeCell ref="A258:A259"/>
    <mergeCell ref="B258:B259"/>
    <mergeCell ref="C258:C259"/>
    <mergeCell ref="D258:D259"/>
    <mergeCell ref="E258:E259"/>
    <mergeCell ref="F258:F259"/>
    <mergeCell ref="G258:G259"/>
    <mergeCell ref="L246:L247"/>
    <mergeCell ref="A253:A256"/>
    <mergeCell ref="B253:B256"/>
    <mergeCell ref="C253:C256"/>
    <mergeCell ref="D253:D256"/>
    <mergeCell ref="E253:E256"/>
    <mergeCell ref="F253:F256"/>
    <mergeCell ref="G253:G256"/>
    <mergeCell ref="H253:H256"/>
    <mergeCell ref="I253:I256"/>
    <mergeCell ref="F246:F247"/>
    <mergeCell ref="G246:G247"/>
    <mergeCell ref="H246:H247"/>
    <mergeCell ref="I246:I247"/>
    <mergeCell ref="J246:J247"/>
    <mergeCell ref="K246:K247"/>
    <mergeCell ref="H244:H245"/>
    <mergeCell ref="I244:I245"/>
    <mergeCell ref="J244:J245"/>
    <mergeCell ref="L244:L245"/>
    <mergeCell ref="M244:M245"/>
    <mergeCell ref="A246:A247"/>
    <mergeCell ref="B246:B247"/>
    <mergeCell ref="C246:C247"/>
    <mergeCell ref="D246:D247"/>
    <mergeCell ref="E246:E247"/>
    <mergeCell ref="J242:J243"/>
    <mergeCell ref="L242:L243"/>
    <mergeCell ref="M242:M243"/>
    <mergeCell ref="A244:A245"/>
    <mergeCell ref="B244:B245"/>
    <mergeCell ref="C244:C245"/>
    <mergeCell ref="D244:D245"/>
    <mergeCell ref="E244:E245"/>
    <mergeCell ref="F244:F245"/>
    <mergeCell ref="G244:G245"/>
    <mergeCell ref="M240:M241"/>
    <mergeCell ref="A242:A243"/>
    <mergeCell ref="B242:B243"/>
    <mergeCell ref="C242:C243"/>
    <mergeCell ref="D242:D243"/>
    <mergeCell ref="E242:E243"/>
    <mergeCell ref="F242:F243"/>
    <mergeCell ref="G242:G243"/>
    <mergeCell ref="H242:H243"/>
    <mergeCell ref="I242:I243"/>
    <mergeCell ref="F240:F241"/>
    <mergeCell ref="G240:G241"/>
    <mergeCell ref="H240:H241"/>
    <mergeCell ref="I240:I241"/>
    <mergeCell ref="J240:J241"/>
    <mergeCell ref="L240:L241"/>
    <mergeCell ref="H238:H239"/>
    <mergeCell ref="I238:I239"/>
    <mergeCell ref="J238:J239"/>
    <mergeCell ref="L238:L239"/>
    <mergeCell ref="M238:M239"/>
    <mergeCell ref="A240:A241"/>
    <mergeCell ref="B240:B241"/>
    <mergeCell ref="C240:C241"/>
    <mergeCell ref="D240:D241"/>
    <mergeCell ref="E240:E241"/>
    <mergeCell ref="J236:J237"/>
    <mergeCell ref="L236:L237"/>
    <mergeCell ref="M236:M237"/>
    <mergeCell ref="A238:A239"/>
    <mergeCell ref="B238:B239"/>
    <mergeCell ref="C238:C239"/>
    <mergeCell ref="D238:D239"/>
    <mergeCell ref="E238:E239"/>
    <mergeCell ref="F238:F239"/>
    <mergeCell ref="G238:G239"/>
    <mergeCell ref="M234:M235"/>
    <mergeCell ref="A236:A237"/>
    <mergeCell ref="B236:B237"/>
    <mergeCell ref="C236:C237"/>
    <mergeCell ref="D236:D237"/>
    <mergeCell ref="E236:E237"/>
    <mergeCell ref="F236:F237"/>
    <mergeCell ref="G236:G237"/>
    <mergeCell ref="H236:H237"/>
    <mergeCell ref="I236:I237"/>
    <mergeCell ref="F234:F235"/>
    <mergeCell ref="G234:G235"/>
    <mergeCell ref="H234:H235"/>
    <mergeCell ref="I234:I235"/>
    <mergeCell ref="J234:J235"/>
    <mergeCell ref="L234:L235"/>
    <mergeCell ref="H232:H233"/>
    <mergeCell ref="I232:I233"/>
    <mergeCell ref="J232:J233"/>
    <mergeCell ref="L232:L233"/>
    <mergeCell ref="M232:M233"/>
    <mergeCell ref="A234:A235"/>
    <mergeCell ref="B234:B235"/>
    <mergeCell ref="C234:C235"/>
    <mergeCell ref="D234:D235"/>
    <mergeCell ref="E234:E235"/>
    <mergeCell ref="J230:J231"/>
    <mergeCell ref="L230:L231"/>
    <mergeCell ref="M230:M231"/>
    <mergeCell ref="A232:A233"/>
    <mergeCell ref="B232:B233"/>
    <mergeCell ref="C232:C233"/>
    <mergeCell ref="D232:D233"/>
    <mergeCell ref="E232:E233"/>
    <mergeCell ref="F232:F233"/>
    <mergeCell ref="G232:G233"/>
    <mergeCell ref="M228:M229"/>
    <mergeCell ref="A230:A231"/>
    <mergeCell ref="B230:B231"/>
    <mergeCell ref="C230:C231"/>
    <mergeCell ref="D230:D231"/>
    <mergeCell ref="E230:E231"/>
    <mergeCell ref="F230:F231"/>
    <mergeCell ref="G230:G231"/>
    <mergeCell ref="H230:H231"/>
    <mergeCell ref="I230:I231"/>
    <mergeCell ref="G228:G229"/>
    <mergeCell ref="H228:H229"/>
    <mergeCell ref="I228:I229"/>
    <mergeCell ref="J228:J229"/>
    <mergeCell ref="K228:K229"/>
    <mergeCell ref="L228:L229"/>
    <mergeCell ref="A228:A229"/>
    <mergeCell ref="B228:B229"/>
    <mergeCell ref="C228:C229"/>
    <mergeCell ref="D228:D229"/>
    <mergeCell ref="E228:E229"/>
    <mergeCell ref="F228:F229"/>
    <mergeCell ref="G226:G227"/>
    <mergeCell ref="H226:H227"/>
    <mergeCell ref="I226:I227"/>
    <mergeCell ref="J226:J227"/>
    <mergeCell ref="L226:L227"/>
    <mergeCell ref="M226:M227"/>
    <mergeCell ref="A226:A227"/>
    <mergeCell ref="B226:B227"/>
    <mergeCell ref="C226:C227"/>
    <mergeCell ref="D226:D227"/>
    <mergeCell ref="E226:E227"/>
    <mergeCell ref="F226:F227"/>
    <mergeCell ref="G210:G211"/>
    <mergeCell ref="H210:H211"/>
    <mergeCell ref="I210:I211"/>
    <mergeCell ref="J210:J211"/>
    <mergeCell ref="K210:K211"/>
    <mergeCell ref="L210:L211"/>
    <mergeCell ref="A210:A211"/>
    <mergeCell ref="B210:B211"/>
    <mergeCell ref="C210:C211"/>
    <mergeCell ref="D210:D211"/>
    <mergeCell ref="E210:E211"/>
    <mergeCell ref="F210:F211"/>
    <mergeCell ref="G208:G209"/>
    <mergeCell ref="H208:H209"/>
    <mergeCell ref="I208:I209"/>
    <mergeCell ref="J208:J209"/>
    <mergeCell ref="L208:L209"/>
    <mergeCell ref="M208:M209"/>
    <mergeCell ref="A208:A209"/>
    <mergeCell ref="B208:B209"/>
    <mergeCell ref="C208:C209"/>
    <mergeCell ref="D208:D209"/>
    <mergeCell ref="E208:E209"/>
    <mergeCell ref="F208:F209"/>
    <mergeCell ref="G206:G207"/>
    <mergeCell ref="H206:H207"/>
    <mergeCell ref="I206:I207"/>
    <mergeCell ref="J206:J207"/>
    <mergeCell ref="L206:L207"/>
    <mergeCell ref="M206:M207"/>
    <mergeCell ref="A206:A207"/>
    <mergeCell ref="B206:B207"/>
    <mergeCell ref="C206:C207"/>
    <mergeCell ref="D206:D207"/>
    <mergeCell ref="E206:E207"/>
    <mergeCell ref="F206:F207"/>
    <mergeCell ref="G204:G205"/>
    <mergeCell ref="H204:H205"/>
    <mergeCell ref="I204:I205"/>
    <mergeCell ref="J204:J205"/>
    <mergeCell ref="L204:L205"/>
    <mergeCell ref="M204:M205"/>
    <mergeCell ref="A204:A205"/>
    <mergeCell ref="B204:B205"/>
    <mergeCell ref="C204:C205"/>
    <mergeCell ref="D204:D205"/>
    <mergeCell ref="E204:E205"/>
    <mergeCell ref="F204:F205"/>
    <mergeCell ref="G202:G203"/>
    <mergeCell ref="H202:H203"/>
    <mergeCell ref="I202:I203"/>
    <mergeCell ref="J202:J203"/>
    <mergeCell ref="L202:L203"/>
    <mergeCell ref="M202:M203"/>
    <mergeCell ref="A202:A203"/>
    <mergeCell ref="B202:B203"/>
    <mergeCell ref="C202:C203"/>
    <mergeCell ref="D202:D203"/>
    <mergeCell ref="E202:E203"/>
    <mergeCell ref="F202:F203"/>
    <mergeCell ref="G200:G201"/>
    <mergeCell ref="H200:H201"/>
    <mergeCell ref="I200:I201"/>
    <mergeCell ref="J200:J201"/>
    <mergeCell ref="L200:L201"/>
    <mergeCell ref="M200:M201"/>
    <mergeCell ref="A200:A201"/>
    <mergeCell ref="B200:B201"/>
    <mergeCell ref="C200:C201"/>
    <mergeCell ref="D200:D201"/>
    <mergeCell ref="E200:E201"/>
    <mergeCell ref="F200:F201"/>
    <mergeCell ref="G198:G199"/>
    <mergeCell ref="H198:H199"/>
    <mergeCell ref="I198:I199"/>
    <mergeCell ref="J198:J199"/>
    <mergeCell ref="L198:L199"/>
    <mergeCell ref="M198:M199"/>
    <mergeCell ref="A198:A199"/>
    <mergeCell ref="B198:B199"/>
    <mergeCell ref="C198:C199"/>
    <mergeCell ref="D198:D199"/>
    <mergeCell ref="E198:E199"/>
    <mergeCell ref="F198:F199"/>
    <mergeCell ref="G196:G197"/>
    <mergeCell ref="H196:H197"/>
    <mergeCell ref="I196:I197"/>
    <mergeCell ref="J196:J197"/>
    <mergeCell ref="L196:L197"/>
    <mergeCell ref="M196:M197"/>
    <mergeCell ref="I194:I195"/>
    <mergeCell ref="J194:J195"/>
    <mergeCell ref="L194:L195"/>
    <mergeCell ref="M194:M195"/>
    <mergeCell ref="A196:A197"/>
    <mergeCell ref="B196:B197"/>
    <mergeCell ref="C196:C197"/>
    <mergeCell ref="D196:D197"/>
    <mergeCell ref="E196:E197"/>
    <mergeCell ref="F196:F197"/>
    <mergeCell ref="L192:L193"/>
    <mergeCell ref="M192:M193"/>
    <mergeCell ref="A194:A195"/>
    <mergeCell ref="B194:B195"/>
    <mergeCell ref="C194:C195"/>
    <mergeCell ref="D194:D195"/>
    <mergeCell ref="E194:E195"/>
    <mergeCell ref="F194:F195"/>
    <mergeCell ref="G194:G195"/>
    <mergeCell ref="H194:H195"/>
    <mergeCell ref="F192:F193"/>
    <mergeCell ref="G192:G193"/>
    <mergeCell ref="H192:H193"/>
    <mergeCell ref="I192:I193"/>
    <mergeCell ref="J192:J193"/>
    <mergeCell ref="K192:K193"/>
    <mergeCell ref="H190:H191"/>
    <mergeCell ref="I190:I191"/>
    <mergeCell ref="J190:J191"/>
    <mergeCell ref="L190:L191"/>
    <mergeCell ref="M190:M191"/>
    <mergeCell ref="A192:A193"/>
    <mergeCell ref="B192:B193"/>
    <mergeCell ref="C192:C193"/>
    <mergeCell ref="D192:D193"/>
    <mergeCell ref="E192:E193"/>
    <mergeCell ref="J173:J174"/>
    <mergeCell ref="K173:K174"/>
    <mergeCell ref="L173:L174"/>
    <mergeCell ref="A190:A191"/>
    <mergeCell ref="B190:B191"/>
    <mergeCell ref="C190:C191"/>
    <mergeCell ref="D190:D191"/>
    <mergeCell ref="E190:E191"/>
    <mergeCell ref="F190:F191"/>
    <mergeCell ref="G190:G191"/>
    <mergeCell ref="L170:L172"/>
    <mergeCell ref="A173:A174"/>
    <mergeCell ref="B173:B174"/>
    <mergeCell ref="C173:C174"/>
    <mergeCell ref="D173:D174"/>
    <mergeCell ref="E173:E174"/>
    <mergeCell ref="F173:F174"/>
    <mergeCell ref="G173:G174"/>
    <mergeCell ref="H173:H174"/>
    <mergeCell ref="I173:I174"/>
    <mergeCell ref="F170:F172"/>
    <mergeCell ref="G170:G172"/>
    <mergeCell ref="H170:H172"/>
    <mergeCell ref="I170:I172"/>
    <mergeCell ref="J170:J172"/>
    <mergeCell ref="K170:K172"/>
    <mergeCell ref="H167:H169"/>
    <mergeCell ref="I167:I169"/>
    <mergeCell ref="J167:J169"/>
    <mergeCell ref="K167:K169"/>
    <mergeCell ref="L167:L169"/>
    <mergeCell ref="A170:A172"/>
    <mergeCell ref="B170:B172"/>
    <mergeCell ref="C170:C172"/>
    <mergeCell ref="D170:D172"/>
    <mergeCell ref="E170:E172"/>
    <mergeCell ref="J165:J166"/>
    <mergeCell ref="K165:K166"/>
    <mergeCell ref="L165:L166"/>
    <mergeCell ref="A167:A169"/>
    <mergeCell ref="B167:B169"/>
    <mergeCell ref="C167:C169"/>
    <mergeCell ref="D167:D169"/>
    <mergeCell ref="E167:E169"/>
    <mergeCell ref="F167:F169"/>
    <mergeCell ref="G167:G169"/>
    <mergeCell ref="L162:L164"/>
    <mergeCell ref="A165:A166"/>
    <mergeCell ref="B165:B166"/>
    <mergeCell ref="C165:C166"/>
    <mergeCell ref="D165:D166"/>
    <mergeCell ref="E165:E166"/>
    <mergeCell ref="F165:F166"/>
    <mergeCell ref="G165:G166"/>
    <mergeCell ref="H165:H166"/>
    <mergeCell ref="I165:I166"/>
    <mergeCell ref="F162:F164"/>
    <mergeCell ref="G162:G164"/>
    <mergeCell ref="H162:H164"/>
    <mergeCell ref="I162:I164"/>
    <mergeCell ref="J162:J164"/>
    <mergeCell ref="K162:K164"/>
    <mergeCell ref="H158:H161"/>
    <mergeCell ref="I158:I161"/>
    <mergeCell ref="J158:J161"/>
    <mergeCell ref="K158:K161"/>
    <mergeCell ref="L158:L161"/>
    <mergeCell ref="A162:A164"/>
    <mergeCell ref="B162:B164"/>
    <mergeCell ref="C162:C164"/>
    <mergeCell ref="D162:D164"/>
    <mergeCell ref="E162:E164"/>
    <mergeCell ref="J145:J157"/>
    <mergeCell ref="K145:K157"/>
    <mergeCell ref="L145:L157"/>
    <mergeCell ref="A158:A161"/>
    <mergeCell ref="B158:B161"/>
    <mergeCell ref="C158:C161"/>
    <mergeCell ref="D158:D161"/>
    <mergeCell ref="E158:E161"/>
    <mergeCell ref="F158:F161"/>
    <mergeCell ref="G158:G161"/>
    <mergeCell ref="L143:L144"/>
    <mergeCell ref="A145:A157"/>
    <mergeCell ref="B145:B157"/>
    <mergeCell ref="C145:C157"/>
    <mergeCell ref="D145:D157"/>
    <mergeCell ref="E145:E157"/>
    <mergeCell ref="F145:F157"/>
    <mergeCell ref="G145:G157"/>
    <mergeCell ref="H145:H157"/>
    <mergeCell ref="I145:I157"/>
    <mergeCell ref="F143:F144"/>
    <mergeCell ref="G143:G144"/>
    <mergeCell ref="H143:H144"/>
    <mergeCell ref="I143:I144"/>
    <mergeCell ref="J143:J144"/>
    <mergeCell ref="K143:K144"/>
    <mergeCell ref="H138:H139"/>
    <mergeCell ref="I138:I139"/>
    <mergeCell ref="J138:J139"/>
    <mergeCell ref="K138:K139"/>
    <mergeCell ref="L138:L139"/>
    <mergeCell ref="A143:A144"/>
    <mergeCell ref="B143:B144"/>
    <mergeCell ref="C143:C144"/>
    <mergeCell ref="D143:D144"/>
    <mergeCell ref="E143:E144"/>
    <mergeCell ref="J136:J137"/>
    <mergeCell ref="K136:K137"/>
    <mergeCell ref="L136:L137"/>
    <mergeCell ref="A138:A139"/>
    <mergeCell ref="B138:B139"/>
    <mergeCell ref="C138:C139"/>
    <mergeCell ref="D138:D139"/>
    <mergeCell ref="E138:E139"/>
    <mergeCell ref="F138:F139"/>
    <mergeCell ref="G138:G139"/>
    <mergeCell ref="L129:L133"/>
    <mergeCell ref="A136:A137"/>
    <mergeCell ref="B136:B137"/>
    <mergeCell ref="C136:C137"/>
    <mergeCell ref="D136:D137"/>
    <mergeCell ref="E136:E137"/>
    <mergeCell ref="F136:F137"/>
    <mergeCell ref="G136:G137"/>
    <mergeCell ref="H136:H137"/>
    <mergeCell ref="I136:I137"/>
    <mergeCell ref="F129:F133"/>
    <mergeCell ref="G129:G133"/>
    <mergeCell ref="H129:H133"/>
    <mergeCell ref="I129:I133"/>
    <mergeCell ref="J129:J133"/>
    <mergeCell ref="K129:K133"/>
    <mergeCell ref="H123:H124"/>
    <mergeCell ref="I123:I124"/>
    <mergeCell ref="J123:J124"/>
    <mergeCell ref="K123:K124"/>
    <mergeCell ref="L123:L124"/>
    <mergeCell ref="A129:A133"/>
    <mergeCell ref="B129:B133"/>
    <mergeCell ref="C129:C133"/>
    <mergeCell ref="D129:D133"/>
    <mergeCell ref="E129:E133"/>
    <mergeCell ref="J105:J107"/>
    <mergeCell ref="K105:K107"/>
    <mergeCell ref="L105:L107"/>
    <mergeCell ref="A123:A124"/>
    <mergeCell ref="B123:B124"/>
    <mergeCell ref="C123:C124"/>
    <mergeCell ref="D123:D124"/>
    <mergeCell ref="E123:E124"/>
    <mergeCell ref="F123:F124"/>
    <mergeCell ref="G123:G124"/>
    <mergeCell ref="L101:L104"/>
    <mergeCell ref="A105:A107"/>
    <mergeCell ref="B105:B107"/>
    <mergeCell ref="C105:C107"/>
    <mergeCell ref="D105:D107"/>
    <mergeCell ref="E105:E107"/>
    <mergeCell ref="F105:F107"/>
    <mergeCell ref="G105:G107"/>
    <mergeCell ref="H105:H107"/>
    <mergeCell ref="I105:I107"/>
    <mergeCell ref="F101:F104"/>
    <mergeCell ref="G101:G104"/>
    <mergeCell ref="H101:H104"/>
    <mergeCell ref="I101:I104"/>
    <mergeCell ref="J101:J104"/>
    <mergeCell ref="K101:K104"/>
    <mergeCell ref="H89:H91"/>
    <mergeCell ref="I89:I91"/>
    <mergeCell ref="J89:J91"/>
    <mergeCell ref="K89:K91"/>
    <mergeCell ref="L89:L91"/>
    <mergeCell ref="A101:A104"/>
    <mergeCell ref="B101:B104"/>
    <mergeCell ref="C101:C104"/>
    <mergeCell ref="D101:D104"/>
    <mergeCell ref="E101:E104"/>
    <mergeCell ref="J82:J84"/>
    <mergeCell ref="K82:K84"/>
    <mergeCell ref="L82:L84"/>
    <mergeCell ref="A89:A91"/>
    <mergeCell ref="B89:B91"/>
    <mergeCell ref="C89:C91"/>
    <mergeCell ref="D89:D91"/>
    <mergeCell ref="E89:E91"/>
    <mergeCell ref="F89:F91"/>
    <mergeCell ref="G89:G91"/>
    <mergeCell ref="L80:L81"/>
    <mergeCell ref="A82:A84"/>
    <mergeCell ref="B82:B84"/>
    <mergeCell ref="C82:C84"/>
    <mergeCell ref="D82:D84"/>
    <mergeCell ref="E82:E84"/>
    <mergeCell ref="F82:F84"/>
    <mergeCell ref="G82:G84"/>
    <mergeCell ref="H82:H84"/>
    <mergeCell ref="I82:I84"/>
    <mergeCell ref="F80:F81"/>
    <mergeCell ref="G80:G81"/>
    <mergeCell ref="H80:H81"/>
    <mergeCell ref="I80:I81"/>
    <mergeCell ref="J80:J81"/>
    <mergeCell ref="K80:K81"/>
    <mergeCell ref="H74:H76"/>
    <mergeCell ref="I74:I76"/>
    <mergeCell ref="J74:J76"/>
    <mergeCell ref="K74:K76"/>
    <mergeCell ref="L74:L76"/>
    <mergeCell ref="A80:A81"/>
    <mergeCell ref="B80:B81"/>
    <mergeCell ref="C80:C81"/>
    <mergeCell ref="D80:D81"/>
    <mergeCell ref="E80:E81"/>
    <mergeCell ref="J72:J73"/>
    <mergeCell ref="K72:K73"/>
    <mergeCell ref="L72:L73"/>
    <mergeCell ref="A74:A76"/>
    <mergeCell ref="B74:B76"/>
    <mergeCell ref="C74:C76"/>
    <mergeCell ref="D74:D76"/>
    <mergeCell ref="E74:E76"/>
    <mergeCell ref="F74:F76"/>
    <mergeCell ref="G74:G76"/>
    <mergeCell ref="L70:L71"/>
    <mergeCell ref="A72:A73"/>
    <mergeCell ref="B72:B73"/>
    <mergeCell ref="C72:C73"/>
    <mergeCell ref="D72:D73"/>
    <mergeCell ref="E72:E73"/>
    <mergeCell ref="F72:F73"/>
    <mergeCell ref="G72:G73"/>
    <mergeCell ref="H72:H73"/>
    <mergeCell ref="I72:I73"/>
    <mergeCell ref="F70:F71"/>
    <mergeCell ref="G70:G71"/>
    <mergeCell ref="H70:H71"/>
    <mergeCell ref="I70:I71"/>
    <mergeCell ref="J70:J71"/>
    <mergeCell ref="K70:K71"/>
    <mergeCell ref="H68:H69"/>
    <mergeCell ref="I68:I69"/>
    <mergeCell ref="J68:J69"/>
    <mergeCell ref="K68:K69"/>
    <mergeCell ref="L68:L69"/>
    <mergeCell ref="A70:A71"/>
    <mergeCell ref="B70:B71"/>
    <mergeCell ref="C70:C71"/>
    <mergeCell ref="D70:D71"/>
    <mergeCell ref="E70:E71"/>
    <mergeCell ref="J65:J66"/>
    <mergeCell ref="K65:K66"/>
    <mergeCell ref="L65:L66"/>
    <mergeCell ref="A68:A69"/>
    <mergeCell ref="B68:B69"/>
    <mergeCell ref="C68:C69"/>
    <mergeCell ref="D68:D69"/>
    <mergeCell ref="E68:E69"/>
    <mergeCell ref="F68:F69"/>
    <mergeCell ref="G68:G69"/>
    <mergeCell ref="L61:L63"/>
    <mergeCell ref="A65:A66"/>
    <mergeCell ref="B65:B66"/>
    <mergeCell ref="C65:C66"/>
    <mergeCell ref="D65:D66"/>
    <mergeCell ref="E65:E66"/>
    <mergeCell ref="F65:F66"/>
    <mergeCell ref="G65:G66"/>
    <mergeCell ref="H65:H66"/>
    <mergeCell ref="I65:I66"/>
    <mergeCell ref="F61:F63"/>
    <mergeCell ref="G61:G63"/>
    <mergeCell ref="H61:H63"/>
    <mergeCell ref="I61:I63"/>
    <mergeCell ref="J61:J63"/>
    <mergeCell ref="K61:K63"/>
    <mergeCell ref="H59:H60"/>
    <mergeCell ref="I59:I60"/>
    <mergeCell ref="J59:J60"/>
    <mergeCell ref="K59:K60"/>
    <mergeCell ref="L59:L60"/>
    <mergeCell ref="A61:A63"/>
    <mergeCell ref="B61:B63"/>
    <mergeCell ref="C61:C63"/>
    <mergeCell ref="D61:D63"/>
    <mergeCell ref="E61:E63"/>
    <mergeCell ref="J57:J58"/>
    <mergeCell ref="K57:K58"/>
    <mergeCell ref="L57:L58"/>
    <mergeCell ref="A59:A60"/>
    <mergeCell ref="B59:B60"/>
    <mergeCell ref="C59:C60"/>
    <mergeCell ref="D59:D60"/>
    <mergeCell ref="E59:E60"/>
    <mergeCell ref="F59:F60"/>
    <mergeCell ref="G59:G60"/>
    <mergeCell ref="L54:L55"/>
    <mergeCell ref="A57:A58"/>
    <mergeCell ref="B57:B58"/>
    <mergeCell ref="C57:C58"/>
    <mergeCell ref="D57:D58"/>
    <mergeCell ref="E57:E58"/>
    <mergeCell ref="F57:F58"/>
    <mergeCell ref="G57:G58"/>
    <mergeCell ref="H57:H58"/>
    <mergeCell ref="I57:I58"/>
    <mergeCell ref="F54:F55"/>
    <mergeCell ref="G54:G55"/>
    <mergeCell ref="H54:H55"/>
    <mergeCell ref="I54:I55"/>
    <mergeCell ref="J54:J55"/>
    <mergeCell ref="K54:K55"/>
    <mergeCell ref="H51:H52"/>
    <mergeCell ref="I51:I52"/>
    <mergeCell ref="J51:J52"/>
    <mergeCell ref="K51:K52"/>
    <mergeCell ref="L51:L52"/>
    <mergeCell ref="A54:A55"/>
    <mergeCell ref="B54:B55"/>
    <mergeCell ref="C54:C55"/>
    <mergeCell ref="D54:D55"/>
    <mergeCell ref="E54:E55"/>
    <mergeCell ref="J49:J50"/>
    <mergeCell ref="K49:K50"/>
    <mergeCell ref="L49:L50"/>
    <mergeCell ref="A51:A52"/>
    <mergeCell ref="B51:B52"/>
    <mergeCell ref="C51:C52"/>
    <mergeCell ref="D51:D52"/>
    <mergeCell ref="E51:E52"/>
    <mergeCell ref="F51:F52"/>
    <mergeCell ref="G51:G52"/>
    <mergeCell ref="L47:L48"/>
    <mergeCell ref="A49:A50"/>
    <mergeCell ref="B49:B50"/>
    <mergeCell ref="C49:C50"/>
    <mergeCell ref="D49:D50"/>
    <mergeCell ref="E49:E50"/>
    <mergeCell ref="F49:F50"/>
    <mergeCell ref="G49:G50"/>
    <mergeCell ref="H49:H50"/>
    <mergeCell ref="I49:I50"/>
    <mergeCell ref="F47:F48"/>
    <mergeCell ref="G47:G48"/>
    <mergeCell ref="H47:H48"/>
    <mergeCell ref="I47:I48"/>
    <mergeCell ref="J47:J48"/>
    <mergeCell ref="K47:K48"/>
    <mergeCell ref="H44:H46"/>
    <mergeCell ref="I44:I46"/>
    <mergeCell ref="J44:J46"/>
    <mergeCell ref="K44:K46"/>
    <mergeCell ref="L44:L46"/>
    <mergeCell ref="A47:A48"/>
    <mergeCell ref="B47:B48"/>
    <mergeCell ref="C47:C48"/>
    <mergeCell ref="D47:D48"/>
    <mergeCell ref="E47:E48"/>
    <mergeCell ref="J40:J41"/>
    <mergeCell ref="K40:K41"/>
    <mergeCell ref="L40:L41"/>
    <mergeCell ref="A44:A46"/>
    <mergeCell ref="B44:B46"/>
    <mergeCell ref="C44:C46"/>
    <mergeCell ref="D44:D46"/>
    <mergeCell ref="E44:E46"/>
    <mergeCell ref="F44:F46"/>
    <mergeCell ref="G44:G46"/>
    <mergeCell ref="L35:L38"/>
    <mergeCell ref="A40:A41"/>
    <mergeCell ref="B40:B41"/>
    <mergeCell ref="C40:C41"/>
    <mergeCell ref="D40:D41"/>
    <mergeCell ref="E40:E41"/>
    <mergeCell ref="F40:F41"/>
    <mergeCell ref="G40:G41"/>
    <mergeCell ref="H40:H41"/>
    <mergeCell ref="I40:I41"/>
    <mergeCell ref="F35:F38"/>
    <mergeCell ref="G35:G38"/>
    <mergeCell ref="H35:H38"/>
    <mergeCell ref="I35:I38"/>
    <mergeCell ref="J35:J38"/>
    <mergeCell ref="K35:K38"/>
    <mergeCell ref="H32:H34"/>
    <mergeCell ref="I32:I34"/>
    <mergeCell ref="J32:J34"/>
    <mergeCell ref="K32:K34"/>
    <mergeCell ref="L32:L34"/>
    <mergeCell ref="A35:A38"/>
    <mergeCell ref="B35:B38"/>
    <mergeCell ref="C35:C38"/>
    <mergeCell ref="D35:D38"/>
    <mergeCell ref="E35:E38"/>
    <mergeCell ref="J29:J31"/>
    <mergeCell ref="K29:K31"/>
    <mergeCell ref="L29:L31"/>
    <mergeCell ref="A32:A34"/>
    <mergeCell ref="B32:B34"/>
    <mergeCell ref="C32:C34"/>
    <mergeCell ref="D32:D34"/>
    <mergeCell ref="E32:E34"/>
    <mergeCell ref="F32:F34"/>
    <mergeCell ref="G32:G34"/>
    <mergeCell ref="L26:L27"/>
    <mergeCell ref="A29:A31"/>
    <mergeCell ref="B29:B31"/>
    <mergeCell ref="C29:C31"/>
    <mergeCell ref="D29:D31"/>
    <mergeCell ref="E29:E31"/>
    <mergeCell ref="F29:F31"/>
    <mergeCell ref="G29:G31"/>
    <mergeCell ref="H29:H31"/>
    <mergeCell ref="I29:I31"/>
    <mergeCell ref="F26:F27"/>
    <mergeCell ref="G26:G27"/>
    <mergeCell ref="H26:H27"/>
    <mergeCell ref="I26:I27"/>
    <mergeCell ref="J26:J27"/>
    <mergeCell ref="K26:K27"/>
    <mergeCell ref="H21:H22"/>
    <mergeCell ref="I21:I22"/>
    <mergeCell ref="J21:J22"/>
    <mergeCell ref="K21:K22"/>
    <mergeCell ref="L21:L22"/>
    <mergeCell ref="A26:A27"/>
    <mergeCell ref="B26:B27"/>
    <mergeCell ref="C26:C27"/>
    <mergeCell ref="D26:D27"/>
    <mergeCell ref="E26:E27"/>
    <mergeCell ref="K6:K8"/>
    <mergeCell ref="L6:L8"/>
    <mergeCell ref="M6:M8"/>
    <mergeCell ref="A21:A22"/>
    <mergeCell ref="B21:B22"/>
    <mergeCell ref="C21:C22"/>
    <mergeCell ref="D21:D22"/>
    <mergeCell ref="E21:E22"/>
    <mergeCell ref="F21:F22"/>
    <mergeCell ref="G21:G22"/>
    <mergeCell ref="A1:E1"/>
    <mergeCell ref="F1:M1"/>
    <mergeCell ref="A6:A8"/>
    <mergeCell ref="B6:B8"/>
    <mergeCell ref="C6:C8"/>
    <mergeCell ref="D6:D8"/>
    <mergeCell ref="E6:E8"/>
    <mergeCell ref="F6:F8"/>
    <mergeCell ref="G6:G8"/>
    <mergeCell ref="J6:J8"/>
  </mergeCells>
  <hyperlinks>
    <hyperlink ref="M21" r:id="rId1" tooltip="wikipedia:pt:Basquetebol" display="http://en.wikipedia.org/wiki/pt:Basquetebol" xr:uid="{8A1239E0-10B5-4A7F-B3F9-B5AA8E3A7D6A}"/>
    <hyperlink ref="L112" r:id="rId2" tooltip="Pt:Tag:sport=model aerodrome (page does not exist)" display="https://wiki.openstreetmap.org/w/index.php?title=Pt:Tag:sport%3Dmodel_aerodrome&amp;action=edit&amp;redlink=1" xr:uid="{9B7C5A78-7288-48A3-85CD-1DB82FD63666}"/>
    <hyperlink ref="M120" r:id="rId3" tooltip="wikipedia:Paragliding" display="http://en.wikipedia.org/wiki/Paragliding" xr:uid="{D1AE60A7-0242-47F4-AB7E-46D39D850EC4}"/>
    <hyperlink ref="M177" r:id="rId4" tooltip="Desporto" display="https://pt.wikipedia.org/wiki/Desporto" xr:uid="{B8E1CABF-11BE-459A-BE53-B2D442E7190C}"/>
    <hyperlink ref="M253" r:id="rId5" tooltip="wikipedia:pt:Atletismo" display="http://en.wikipedia.org/wiki/pt:Atletismo" xr:uid="{ACFD4A6D-64C0-4EDE-AB76-DEAB6608D3F3}"/>
    <hyperlink ref="M257" r:id="rId6" tooltip="Pt:Key:sport" display="https://wiki.openstreetmap.org/wiki/Pt:Key:sport" xr:uid="{BF2F109E-DA65-4E4F-8581-581A4FF9BA26}"/>
    <hyperlink ref="M258" r:id="rId7" tooltip="wikipedia:pt:Esporte a motor" display="http://en.wikipedia.org/wiki/pt:Esporte_a_motor" xr:uid="{4F144225-FB0F-4B83-A661-0410E409703C}"/>
    <hyperlink ref="M263" r:id="rId8" tooltip="wikipedia:pt:BMX" display="http://en.wikipedia.org/wiki/pt:BMX" xr:uid="{66599F5C-FDBC-4A06-BA9C-6D5E2800F372}"/>
    <hyperlink ref="M265" r:id="rId9" tooltip="Tag:sport=cycling" display="https://wiki.openstreetmap.org/wiki/Tag:sport%3Dcycling" xr:uid="{3753A21D-970A-43B2-8872-0ED12D9654DE}"/>
    <hyperlink ref="M266" r:id="rId10" tooltip="wikipedia:pt:Ciclismo" display="http://en.wikipedia.org/wiki/pt:Ciclismo" xr:uid="{C14F26C1-849B-45FC-A273-390A53D7EFEF}"/>
    <hyperlink ref="M268" r:id="rId11" tooltip="Pt:Key:sport" display="https://wiki.openstreetmap.org/wiki/Pt:Key:sport" xr:uid="{1335F756-EEBA-4998-940E-26244531AE74}"/>
    <hyperlink ref="M269" r:id="rId12" tooltip="wikipedia:pt:Esporte a motor" display="http://en.wikipedia.org/wiki/pt:Esporte_a_motor" xr:uid="{293444BC-7F4A-4085-A5FC-6E1962A713B8}"/>
    <hyperlink ref="M271" r:id="rId13" tooltip="wikipedia:pt:Motocross" display="http://en.wikipedia.org/wiki/pt:Motocross" xr:uid="{BA4909E4-7BAB-4074-95BD-5D9068AFF53E}"/>
    <hyperlink ref="M273" r:id="rId14" tooltip="wikipedia:pt:Esporte a motor" display="http://en.wikipedia.org/wiki/pt:Esporte_a_motor" xr:uid="{00DA91E8-8620-4983-8EF1-A05C33CD4089}"/>
    <hyperlink ref="M275" r:id="rId15" tooltip="wikipedia:pt:Hipismo" display="http://en.wikipedia.org/wiki/pt:Hipismo" xr:uid="{D9135AD9-D2C5-45BC-8529-BBAAEE2EFA83}"/>
    <hyperlink ref="M276" r:id="rId16" tooltip="Pt:Tag:sport=horse racing (page does not exist)" display="https://wiki.openstreetmap.org/w/index.php?title=Pt:Tag:sport%3Dhorse_racing&amp;action=edit&amp;redlink=1" xr:uid="{61C57E5A-5232-418F-A2AD-B7725DDF6431}"/>
    <hyperlink ref="M279" r:id="rId17" tooltip="Pt:Key:sport" display="https://wiki.openstreetmap.org/wiki/Pt:Key:sport" xr:uid="{141770C0-397B-41B3-A2CC-470836C894A4}"/>
    <hyperlink ref="M281" r:id="rId18" tooltip="Semi-colon value separator" display="https://wiki.openstreetmap.org/wiki/Semi-colon_value_separator" xr:uid="{9836D68A-E773-453D-9A98-EF3637392686}"/>
    <hyperlink ref="M383" r:id="rId19" display="http://en.wikipedia.org/wiki/pt:Jardim" xr:uid="{210797F5-EC9F-42A3-8A98-33FCD9AD1416}"/>
    <hyperlink ref="M393" r:id="rId20" tooltip="Tag:leisure=fishing" display="https://wiki.openstreetmap.org/wiki/Tag:leisure%3Dfishing" xr:uid="{54A296F8-BCCE-4A00-9248-33D5330AD269}"/>
  </hyperlink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8FDD7-601E-489C-B303-675866CAF277}">
  <dimension ref="A1:M1219"/>
  <sheetViews>
    <sheetView workbookViewId="0">
      <selection sqref="A1:XFD1048576"/>
    </sheetView>
  </sheetViews>
  <sheetFormatPr defaultRowHeight="14.5" x14ac:dyDescent="0.35"/>
  <cols>
    <col min="1" max="2" width="8.7265625" style="235"/>
    <col min="3" max="3" width="40.6328125" style="235" customWidth="1"/>
    <col min="4" max="4" width="26.7265625" style="235" customWidth="1"/>
    <col min="5" max="5" width="40.6328125" style="235" customWidth="1"/>
    <col min="6" max="6" width="14.6328125" style="235" bestFit="1" customWidth="1"/>
    <col min="7" max="7" width="40.6328125" style="235" customWidth="1"/>
    <col min="8" max="8" width="16.54296875" style="235" customWidth="1"/>
    <col min="9" max="9" width="40.6328125" style="235" customWidth="1"/>
    <col min="10" max="12" width="8.7265625" style="235"/>
    <col min="13" max="13" width="40.6328125" style="235" customWidth="1"/>
    <col min="14" max="16384" width="8.7265625" style="235"/>
  </cols>
  <sheetData>
    <row r="1" spans="1:13" ht="15" thickBot="1" x14ac:dyDescent="0.4">
      <c r="A1" s="30" t="s">
        <v>0</v>
      </c>
      <c r="B1" s="31"/>
      <c r="C1" s="31"/>
      <c r="D1" s="31"/>
      <c r="E1" s="32"/>
      <c r="F1" s="30" t="s">
        <v>1</v>
      </c>
      <c r="G1" s="31"/>
      <c r="H1" s="31"/>
      <c r="I1" s="31"/>
      <c r="J1" s="31"/>
      <c r="K1" s="31"/>
      <c r="L1" s="31"/>
      <c r="M1" s="32"/>
    </row>
    <row r="2" spans="1:13" ht="21.5" thickBot="1" x14ac:dyDescent="0.4">
      <c r="A2" s="2" t="s">
        <v>2</v>
      </c>
      <c r="B2" s="4" t="s">
        <v>3</v>
      </c>
      <c r="C2" s="6" t="s">
        <v>4</v>
      </c>
      <c r="D2" s="6" t="s">
        <v>5</v>
      </c>
      <c r="E2" s="6" t="s">
        <v>6</v>
      </c>
      <c r="F2" s="6" t="s">
        <v>7</v>
      </c>
      <c r="G2" s="6" t="s">
        <v>6</v>
      </c>
      <c r="H2" s="6" t="s">
        <v>8</v>
      </c>
      <c r="I2" s="6" t="s">
        <v>9</v>
      </c>
      <c r="J2" s="6" t="s">
        <v>10</v>
      </c>
      <c r="K2" s="6" t="s">
        <v>2</v>
      </c>
      <c r="L2" s="6" t="s">
        <v>3</v>
      </c>
      <c r="M2" s="6" t="s">
        <v>11</v>
      </c>
    </row>
    <row r="3" spans="1:13" ht="31.5" x14ac:dyDescent="0.35">
      <c r="A3" s="155"/>
      <c r="B3" s="155"/>
      <c r="C3" s="112"/>
      <c r="D3" s="28" t="s">
        <v>633</v>
      </c>
      <c r="E3" s="36" t="s">
        <v>637</v>
      </c>
      <c r="F3" s="158"/>
      <c r="G3" s="158"/>
      <c r="H3" s="161"/>
      <c r="I3" s="155"/>
      <c r="J3" s="164"/>
      <c r="K3" s="155" t="s">
        <v>375</v>
      </c>
      <c r="L3" s="155" t="s">
        <v>446</v>
      </c>
      <c r="M3" s="11" t="s">
        <v>638</v>
      </c>
    </row>
    <row r="4" spans="1:13" ht="52.5" x14ac:dyDescent="0.35">
      <c r="A4" s="154"/>
      <c r="B4" s="154"/>
      <c r="C4" s="157"/>
      <c r="D4" s="23"/>
      <c r="E4" s="52"/>
      <c r="F4" s="159"/>
      <c r="G4" s="159"/>
      <c r="H4" s="162"/>
      <c r="I4" s="154"/>
      <c r="J4" s="165"/>
      <c r="K4" s="154"/>
      <c r="L4" s="154"/>
      <c r="M4" s="11" t="s">
        <v>639</v>
      </c>
    </row>
    <row r="5" spans="1:13" ht="21" x14ac:dyDescent="0.35">
      <c r="A5" s="154"/>
      <c r="B5" s="154"/>
      <c r="C5" s="157"/>
      <c r="D5" s="12" t="s">
        <v>634</v>
      </c>
      <c r="E5" s="52"/>
      <c r="F5" s="159"/>
      <c r="G5" s="159"/>
      <c r="H5" s="162"/>
      <c r="I5" s="154"/>
      <c r="J5" s="165"/>
      <c r="K5" s="154"/>
      <c r="L5" s="154"/>
      <c r="M5" s="119"/>
    </row>
    <row r="6" spans="1:13" ht="31.5" x14ac:dyDescent="0.35">
      <c r="A6" s="154"/>
      <c r="B6" s="154"/>
      <c r="C6" s="157"/>
      <c r="D6" s="8" t="s">
        <v>635</v>
      </c>
      <c r="E6" s="52"/>
      <c r="F6" s="159"/>
      <c r="G6" s="159"/>
      <c r="H6" s="162"/>
      <c r="I6" s="154"/>
      <c r="J6" s="165"/>
      <c r="K6" s="154"/>
      <c r="L6" s="154"/>
      <c r="M6" s="119"/>
    </row>
    <row r="7" spans="1:13" ht="21.5" thickBot="1" x14ac:dyDescent="0.4">
      <c r="A7" s="156"/>
      <c r="B7" s="156"/>
      <c r="C7" s="113"/>
      <c r="D7" s="9" t="s">
        <v>636</v>
      </c>
      <c r="E7" s="37"/>
      <c r="F7" s="160"/>
      <c r="G7" s="160"/>
      <c r="H7" s="163"/>
      <c r="I7" s="156"/>
      <c r="J7" s="166"/>
      <c r="K7" s="156"/>
      <c r="L7" s="156"/>
      <c r="M7" s="84"/>
    </row>
    <row r="8" spans="1:13" ht="21.5" thickBot="1" x14ac:dyDescent="0.4">
      <c r="A8" s="120"/>
      <c r="B8" s="121"/>
      <c r="C8" s="4"/>
      <c r="D8" s="121"/>
      <c r="E8" s="122"/>
      <c r="F8" s="121"/>
      <c r="G8" s="122"/>
      <c r="H8" s="122"/>
      <c r="I8" s="123"/>
      <c r="J8" s="123"/>
      <c r="K8" s="121" t="s">
        <v>375</v>
      </c>
      <c r="L8" s="26" t="s">
        <v>640</v>
      </c>
      <c r="M8" s="25" t="s">
        <v>641</v>
      </c>
    </row>
    <row r="9" spans="1:13" x14ac:dyDescent="0.35">
      <c r="A9" s="155"/>
      <c r="B9" s="155"/>
      <c r="C9" s="40"/>
      <c r="D9" s="155"/>
      <c r="E9" s="100"/>
      <c r="F9" s="168" t="s">
        <v>63</v>
      </c>
      <c r="G9" s="36" t="s">
        <v>64</v>
      </c>
      <c r="H9" s="100" t="s">
        <v>20</v>
      </c>
      <c r="I9" s="158" t="s">
        <v>642</v>
      </c>
      <c r="J9" s="158" t="s">
        <v>57</v>
      </c>
      <c r="K9" s="155" t="s">
        <v>643</v>
      </c>
      <c r="L9" s="100" t="s">
        <v>362</v>
      </c>
      <c r="M9" s="171" t="s">
        <v>644</v>
      </c>
    </row>
    <row r="10" spans="1:13" x14ac:dyDescent="0.35">
      <c r="A10" s="154"/>
      <c r="B10" s="154"/>
      <c r="C10" s="54"/>
      <c r="D10" s="154"/>
      <c r="E10" s="167"/>
      <c r="F10" s="169"/>
      <c r="G10" s="52"/>
      <c r="H10" s="167"/>
      <c r="I10" s="159"/>
      <c r="J10" s="159"/>
      <c r="K10" s="154"/>
      <c r="L10" s="167"/>
      <c r="M10" s="172"/>
    </row>
    <row r="11" spans="1:13" ht="15" thickBot="1" x14ac:dyDescent="0.4">
      <c r="A11" s="156"/>
      <c r="B11" s="156"/>
      <c r="C11" s="41"/>
      <c r="D11" s="156"/>
      <c r="E11" s="101"/>
      <c r="F11" s="170"/>
      <c r="G11" s="37"/>
      <c r="H11" s="101"/>
      <c r="I11" s="160"/>
      <c r="J11" s="160"/>
      <c r="K11" s="156"/>
      <c r="L11" s="101"/>
      <c r="M11" s="173"/>
    </row>
    <row r="12" spans="1:13" x14ac:dyDescent="0.35">
      <c r="A12" s="34"/>
      <c r="B12" s="34"/>
      <c r="C12" s="114"/>
      <c r="D12" s="34"/>
      <c r="E12" s="114"/>
      <c r="F12" s="46" t="s">
        <v>645</v>
      </c>
      <c r="G12" s="36" t="s">
        <v>646</v>
      </c>
      <c r="H12" s="10" t="s">
        <v>521</v>
      </c>
      <c r="I12" s="10" t="s">
        <v>522</v>
      </c>
      <c r="J12" s="36"/>
      <c r="K12" s="175" t="s">
        <v>57</v>
      </c>
      <c r="L12" s="175" t="s">
        <v>57</v>
      </c>
      <c r="M12" s="155" t="s">
        <v>97</v>
      </c>
    </row>
    <row r="13" spans="1:13" x14ac:dyDescent="0.35">
      <c r="A13" s="33"/>
      <c r="B13" s="33"/>
      <c r="C13" s="115"/>
      <c r="D13" s="33"/>
      <c r="E13" s="115"/>
      <c r="F13" s="174"/>
      <c r="G13" s="52"/>
      <c r="H13" s="10" t="s">
        <v>523</v>
      </c>
      <c r="I13" s="10" t="s">
        <v>524</v>
      </c>
      <c r="J13" s="52"/>
      <c r="K13" s="176"/>
      <c r="L13" s="176"/>
      <c r="M13" s="154"/>
    </row>
    <row r="14" spans="1:13" ht="15" thickBot="1" x14ac:dyDescent="0.4">
      <c r="A14" s="35"/>
      <c r="B14" s="35"/>
      <c r="C14" s="116"/>
      <c r="D14" s="35"/>
      <c r="E14" s="116"/>
      <c r="F14" s="47"/>
      <c r="G14" s="37"/>
      <c r="H14" s="16" t="s">
        <v>525</v>
      </c>
      <c r="I14" s="16" t="s">
        <v>647</v>
      </c>
      <c r="J14" s="37"/>
      <c r="K14" s="177"/>
      <c r="L14" s="177"/>
      <c r="M14" s="156"/>
    </row>
    <row r="15" spans="1:13" ht="15" thickBot="1" x14ac:dyDescent="0.4">
      <c r="A15" s="14"/>
      <c r="B15" s="15"/>
      <c r="C15" s="125"/>
      <c r="D15" s="15" t="s">
        <v>648</v>
      </c>
      <c r="E15" s="125"/>
      <c r="F15" s="126" t="s">
        <v>649</v>
      </c>
      <c r="G15" s="16" t="s">
        <v>650</v>
      </c>
      <c r="H15" s="126"/>
      <c r="I15" s="29"/>
      <c r="J15" s="16"/>
      <c r="K15" s="26" t="s">
        <v>368</v>
      </c>
      <c r="L15" s="26" t="s">
        <v>651</v>
      </c>
      <c r="M15" s="68" t="s">
        <v>371</v>
      </c>
    </row>
    <row r="16" spans="1:13" x14ac:dyDescent="0.35">
      <c r="A16" s="34"/>
      <c r="B16" s="34"/>
      <c r="C16" s="114"/>
      <c r="D16" s="34"/>
      <c r="E16" s="114"/>
      <c r="F16" s="46"/>
      <c r="G16" s="36"/>
      <c r="H16" s="46" t="s">
        <v>78</v>
      </c>
      <c r="I16" s="171" t="s">
        <v>372</v>
      </c>
      <c r="J16" s="36"/>
      <c r="K16" s="59"/>
      <c r="L16" s="59"/>
      <c r="M16" s="178"/>
    </row>
    <row r="17" spans="1:13" ht="15" thickBot="1" x14ac:dyDescent="0.4">
      <c r="A17" s="35"/>
      <c r="B17" s="35"/>
      <c r="C17" s="116"/>
      <c r="D17" s="35"/>
      <c r="E17" s="116"/>
      <c r="F17" s="47"/>
      <c r="G17" s="37"/>
      <c r="H17" s="47"/>
      <c r="I17" s="173"/>
      <c r="J17" s="37"/>
      <c r="K17" s="60"/>
      <c r="L17" s="60"/>
      <c r="M17" s="179"/>
    </row>
    <row r="18" spans="1:13" x14ac:dyDescent="0.35">
      <c r="A18" s="34"/>
      <c r="B18" s="34"/>
      <c r="C18" s="114"/>
      <c r="D18" s="34"/>
      <c r="E18" s="114"/>
      <c r="F18" s="34"/>
      <c r="G18" s="34"/>
      <c r="H18" s="46" t="s">
        <v>80</v>
      </c>
      <c r="I18" s="171" t="s">
        <v>373</v>
      </c>
      <c r="J18" s="36"/>
      <c r="K18" s="155" t="s">
        <v>374</v>
      </c>
      <c r="L18" s="59" t="s">
        <v>652</v>
      </c>
      <c r="M18" s="40" t="s">
        <v>376</v>
      </c>
    </row>
    <row r="19" spans="1:13" ht="15" thickBot="1" x14ac:dyDescent="0.4">
      <c r="A19" s="35"/>
      <c r="B19" s="35"/>
      <c r="C19" s="116"/>
      <c r="D19" s="35"/>
      <c r="E19" s="116"/>
      <c r="F19" s="35"/>
      <c r="G19" s="35"/>
      <c r="H19" s="47"/>
      <c r="I19" s="173"/>
      <c r="J19" s="37"/>
      <c r="K19" s="156"/>
      <c r="L19" s="60"/>
      <c r="M19" s="41"/>
    </row>
    <row r="20" spans="1:13" ht="22.5" thickBot="1" x14ac:dyDescent="0.4">
      <c r="A20" s="14"/>
      <c r="B20" s="15"/>
      <c r="C20" s="125"/>
      <c r="D20" s="15"/>
      <c r="E20" s="125"/>
      <c r="F20" s="15"/>
      <c r="G20" s="15"/>
      <c r="H20" s="126" t="s">
        <v>377</v>
      </c>
      <c r="I20" s="29" t="s">
        <v>83</v>
      </c>
      <c r="J20" s="122"/>
      <c r="K20" s="79" t="s">
        <v>368</v>
      </c>
      <c r="L20" s="26" t="s">
        <v>653</v>
      </c>
      <c r="M20" s="68" t="s">
        <v>378</v>
      </c>
    </row>
    <row r="21" spans="1:13" ht="32" thickBot="1" x14ac:dyDescent="0.4">
      <c r="A21" s="14"/>
      <c r="B21" s="15"/>
      <c r="C21" s="125"/>
      <c r="D21" s="15"/>
      <c r="E21" s="125"/>
      <c r="F21" s="15"/>
      <c r="G21" s="15"/>
      <c r="H21" s="126"/>
      <c r="I21" s="29"/>
      <c r="J21" s="16"/>
      <c r="K21" s="79" t="s">
        <v>368</v>
      </c>
      <c r="L21" s="26" t="s">
        <v>654</v>
      </c>
      <c r="M21" s="68" t="s">
        <v>379</v>
      </c>
    </row>
    <row r="22" spans="1:13" ht="32" thickBot="1" x14ac:dyDescent="0.4">
      <c r="A22" s="14"/>
      <c r="B22" s="15"/>
      <c r="C22" s="125"/>
      <c r="D22" s="15"/>
      <c r="E22" s="125"/>
      <c r="F22" s="15"/>
      <c r="G22" s="15"/>
      <c r="H22" s="126"/>
      <c r="I22" s="29"/>
      <c r="J22" s="16"/>
      <c r="K22" s="79" t="s">
        <v>368</v>
      </c>
      <c r="L22" s="26" t="s">
        <v>655</v>
      </c>
      <c r="M22" s="68" t="s">
        <v>380</v>
      </c>
    </row>
    <row r="23" spans="1:13" ht="32" thickBot="1" x14ac:dyDescent="0.4">
      <c r="A23" s="14"/>
      <c r="B23" s="15"/>
      <c r="C23" s="125"/>
      <c r="D23" s="15"/>
      <c r="E23" s="125"/>
      <c r="F23" s="15"/>
      <c r="G23" s="15"/>
      <c r="H23" s="126"/>
      <c r="I23" s="29"/>
      <c r="J23" s="16"/>
      <c r="K23" s="79" t="s">
        <v>368</v>
      </c>
      <c r="L23" s="26" t="s">
        <v>656</v>
      </c>
      <c r="M23" s="68" t="s">
        <v>381</v>
      </c>
    </row>
    <row r="24" spans="1:13" ht="22.5" thickBot="1" x14ac:dyDescent="0.4">
      <c r="A24" s="14"/>
      <c r="B24" s="15"/>
      <c r="C24" s="125"/>
      <c r="D24" s="15"/>
      <c r="E24" s="125"/>
      <c r="F24" s="15"/>
      <c r="G24" s="15"/>
      <c r="H24" s="126" t="s">
        <v>382</v>
      </c>
      <c r="I24" s="29" t="s">
        <v>383</v>
      </c>
      <c r="J24" s="16"/>
      <c r="K24" s="79" t="s">
        <v>368</v>
      </c>
      <c r="L24" s="26" t="s">
        <v>657</v>
      </c>
      <c r="M24" s="66" t="s">
        <v>658</v>
      </c>
    </row>
    <row r="25" spans="1:13" ht="42.5" thickBot="1" x14ac:dyDescent="0.4">
      <c r="A25" s="14"/>
      <c r="B25" s="15"/>
      <c r="C25" s="125"/>
      <c r="D25" s="15"/>
      <c r="E25" s="125"/>
      <c r="F25" s="15"/>
      <c r="G25" s="15"/>
      <c r="H25" s="126"/>
      <c r="I25" s="29"/>
      <c r="J25" s="16"/>
      <c r="K25" s="79" t="s">
        <v>368</v>
      </c>
      <c r="L25" s="26" t="s">
        <v>659</v>
      </c>
      <c r="M25" s="9" t="s">
        <v>660</v>
      </c>
    </row>
    <row r="26" spans="1:13" ht="42.5" thickBot="1" x14ac:dyDescent="0.4">
      <c r="A26" s="14"/>
      <c r="B26" s="15"/>
      <c r="C26" s="125"/>
      <c r="D26" s="15"/>
      <c r="E26" s="125"/>
      <c r="F26" s="15"/>
      <c r="G26" s="15"/>
      <c r="H26" s="126"/>
      <c r="I26" s="29"/>
      <c r="J26" s="16"/>
      <c r="K26" s="79" t="s">
        <v>368</v>
      </c>
      <c r="L26" s="26" t="s">
        <v>661</v>
      </c>
      <c r="M26" s="9" t="s">
        <v>660</v>
      </c>
    </row>
    <row r="27" spans="1:13" ht="22.5" thickBot="1" x14ac:dyDescent="0.4">
      <c r="A27" s="14"/>
      <c r="B27" s="15"/>
      <c r="C27" s="125"/>
      <c r="D27" s="15"/>
      <c r="E27" s="125"/>
      <c r="F27" s="15"/>
      <c r="G27" s="15"/>
      <c r="H27" s="126"/>
      <c r="I27" s="29"/>
      <c r="J27" s="16"/>
      <c r="K27" s="79" t="s">
        <v>368</v>
      </c>
      <c r="L27" s="26" t="s">
        <v>662</v>
      </c>
      <c r="M27" s="4" t="s">
        <v>663</v>
      </c>
    </row>
    <row r="28" spans="1:13" ht="52.5" x14ac:dyDescent="0.35">
      <c r="A28" s="34"/>
      <c r="B28" s="34"/>
      <c r="C28" s="114"/>
      <c r="D28" s="34"/>
      <c r="E28" s="114"/>
      <c r="F28" s="34"/>
      <c r="G28" s="34"/>
      <c r="H28" s="46" t="s">
        <v>385</v>
      </c>
      <c r="I28" s="171" t="s">
        <v>87</v>
      </c>
      <c r="J28" s="36"/>
      <c r="K28" s="59" t="s">
        <v>368</v>
      </c>
      <c r="L28" s="59" t="s">
        <v>386</v>
      </c>
      <c r="M28" s="80" t="s">
        <v>387</v>
      </c>
    </row>
    <row r="29" spans="1:13" ht="47.5" thickBot="1" x14ac:dyDescent="0.4">
      <c r="A29" s="35"/>
      <c r="B29" s="35"/>
      <c r="C29" s="116"/>
      <c r="D29" s="35"/>
      <c r="E29" s="116"/>
      <c r="F29" s="35"/>
      <c r="G29" s="35"/>
      <c r="H29" s="47"/>
      <c r="I29" s="173"/>
      <c r="J29" s="37"/>
      <c r="K29" s="60"/>
      <c r="L29" s="60"/>
      <c r="M29" s="73" t="s">
        <v>388</v>
      </c>
    </row>
    <row r="30" spans="1:13" ht="15" thickBot="1" x14ac:dyDescent="0.4">
      <c r="A30" s="127"/>
      <c r="B30" s="15"/>
      <c r="C30" s="125"/>
      <c r="D30" s="15"/>
      <c r="E30" s="125"/>
      <c r="F30" s="15"/>
      <c r="G30" s="15"/>
      <c r="H30" s="126" t="s">
        <v>389</v>
      </c>
      <c r="I30" s="29" t="s">
        <v>390</v>
      </c>
      <c r="J30" s="16"/>
      <c r="K30" s="128" t="s">
        <v>57</v>
      </c>
      <c r="L30" s="128" t="s">
        <v>57</v>
      </c>
      <c r="M30" s="121" t="s">
        <v>97</v>
      </c>
    </row>
    <row r="31" spans="1:13" ht="21.5" thickBot="1" x14ac:dyDescent="0.4">
      <c r="A31" s="127"/>
      <c r="B31" s="15"/>
      <c r="C31" s="125"/>
      <c r="D31" s="15"/>
      <c r="E31" s="15"/>
      <c r="F31" s="15"/>
      <c r="G31" s="15"/>
      <c r="H31" s="126" t="s">
        <v>391</v>
      </c>
      <c r="I31" s="29" t="s">
        <v>392</v>
      </c>
      <c r="J31" s="16"/>
      <c r="K31" s="128" t="s">
        <v>57</v>
      </c>
      <c r="L31" s="128" t="s">
        <v>57</v>
      </c>
      <c r="M31" s="121" t="s">
        <v>97</v>
      </c>
    </row>
    <row r="32" spans="1:13" ht="15" thickBot="1" x14ac:dyDescent="0.4">
      <c r="A32" s="127"/>
      <c r="B32" s="15"/>
      <c r="C32" s="125"/>
      <c r="D32" s="125"/>
      <c r="E32" s="129"/>
      <c r="F32" s="15"/>
      <c r="G32" s="15"/>
      <c r="H32" s="126" t="s">
        <v>393</v>
      </c>
      <c r="I32" s="29" t="s">
        <v>394</v>
      </c>
      <c r="J32" s="16"/>
      <c r="K32" s="128" t="s">
        <v>57</v>
      </c>
      <c r="L32" s="128" t="s">
        <v>57</v>
      </c>
      <c r="M32" s="121" t="s">
        <v>97</v>
      </c>
    </row>
    <row r="33" spans="1:13" ht="32" thickBot="1" x14ac:dyDescent="0.4">
      <c r="A33" s="127"/>
      <c r="B33" s="15"/>
      <c r="C33" s="125"/>
      <c r="D33" s="125"/>
      <c r="E33" s="129"/>
      <c r="F33" s="15"/>
      <c r="G33" s="15"/>
      <c r="H33" s="26" t="s">
        <v>513</v>
      </c>
      <c r="I33" s="29"/>
      <c r="J33" s="16"/>
      <c r="K33" s="26" t="s">
        <v>368</v>
      </c>
      <c r="L33" s="26" t="s">
        <v>664</v>
      </c>
      <c r="M33" s="68" t="s">
        <v>665</v>
      </c>
    </row>
    <row r="34" spans="1:13" ht="21.5" thickBot="1" x14ac:dyDescent="0.4">
      <c r="A34" s="127"/>
      <c r="B34" s="15"/>
      <c r="C34" s="125"/>
      <c r="D34" s="125"/>
      <c r="E34" s="129"/>
      <c r="F34" s="15"/>
      <c r="G34" s="15"/>
      <c r="H34" s="26" t="s">
        <v>513</v>
      </c>
      <c r="I34" s="29"/>
      <c r="J34" s="16"/>
      <c r="K34" s="26" t="s">
        <v>368</v>
      </c>
      <c r="L34" s="26" t="s">
        <v>666</v>
      </c>
      <c r="M34" s="68" t="s">
        <v>667</v>
      </c>
    </row>
    <row r="35" spans="1:13" ht="21.5" thickBot="1" x14ac:dyDescent="0.4">
      <c r="A35" s="127"/>
      <c r="B35" s="15"/>
      <c r="C35" s="125"/>
      <c r="D35" s="125"/>
      <c r="E35" s="129"/>
      <c r="F35" s="15"/>
      <c r="G35" s="15"/>
      <c r="H35" s="26" t="s">
        <v>513</v>
      </c>
      <c r="I35" s="29"/>
      <c r="J35" s="16"/>
      <c r="K35" s="26" t="s">
        <v>368</v>
      </c>
      <c r="L35" s="26" t="s">
        <v>668</v>
      </c>
      <c r="M35" s="68" t="s">
        <v>669</v>
      </c>
    </row>
    <row r="36" spans="1:13" ht="32" thickBot="1" x14ac:dyDescent="0.4">
      <c r="A36" s="127"/>
      <c r="B36" s="15"/>
      <c r="C36" s="125"/>
      <c r="D36" s="125"/>
      <c r="E36" s="129"/>
      <c r="F36" s="15"/>
      <c r="G36" s="15"/>
      <c r="H36" s="26" t="s">
        <v>513</v>
      </c>
      <c r="I36" s="29"/>
      <c r="J36" s="16"/>
      <c r="K36" s="26" t="s">
        <v>368</v>
      </c>
      <c r="L36" s="26" t="s">
        <v>670</v>
      </c>
      <c r="M36" s="68" t="s">
        <v>671</v>
      </c>
    </row>
    <row r="37" spans="1:13" ht="15" thickBot="1" x14ac:dyDescent="0.4">
      <c r="A37" s="127"/>
      <c r="B37" s="15"/>
      <c r="C37" s="125"/>
      <c r="D37" s="15"/>
      <c r="E37" s="130"/>
      <c r="F37" s="25" t="s">
        <v>672</v>
      </c>
      <c r="G37" s="29" t="s">
        <v>673</v>
      </c>
      <c r="H37" s="131"/>
      <c r="I37" s="4"/>
      <c r="J37" s="132"/>
      <c r="K37" s="65" t="s">
        <v>368</v>
      </c>
      <c r="L37" s="65" t="s">
        <v>674</v>
      </c>
      <c r="M37" s="6" t="s">
        <v>675</v>
      </c>
    </row>
    <row r="38" spans="1:13" x14ac:dyDescent="0.35">
      <c r="A38" s="181"/>
      <c r="B38" s="34"/>
      <c r="C38" s="114"/>
      <c r="D38" s="34"/>
      <c r="E38" s="183"/>
      <c r="F38" s="168"/>
      <c r="G38" s="171"/>
      <c r="H38" s="46" t="s">
        <v>96</v>
      </c>
      <c r="I38" s="171" t="s">
        <v>676</v>
      </c>
      <c r="J38" s="181"/>
      <c r="K38" s="91" t="s">
        <v>57</v>
      </c>
      <c r="L38" s="91" t="s">
        <v>57</v>
      </c>
      <c r="M38" s="155" t="s">
        <v>97</v>
      </c>
    </row>
    <row r="39" spans="1:13" ht="15" thickBot="1" x14ac:dyDescent="0.4">
      <c r="A39" s="182"/>
      <c r="B39" s="35"/>
      <c r="C39" s="116"/>
      <c r="D39" s="35"/>
      <c r="E39" s="184"/>
      <c r="F39" s="170"/>
      <c r="G39" s="173"/>
      <c r="H39" s="47"/>
      <c r="I39" s="173"/>
      <c r="J39" s="182"/>
      <c r="K39" s="92"/>
      <c r="L39" s="92"/>
      <c r="M39" s="156"/>
    </row>
    <row r="40" spans="1:13" ht="21.5" thickBot="1" x14ac:dyDescent="0.4">
      <c r="A40" s="127"/>
      <c r="B40" s="15"/>
      <c r="C40" s="125"/>
      <c r="D40" s="15"/>
      <c r="E40" s="130"/>
      <c r="F40" s="25"/>
      <c r="G40" s="29"/>
      <c r="H40" s="126" t="s">
        <v>677</v>
      </c>
      <c r="I40" s="29" t="s">
        <v>99</v>
      </c>
      <c r="J40" s="132"/>
      <c r="K40" s="65" t="s">
        <v>368</v>
      </c>
      <c r="L40" s="6" t="s">
        <v>678</v>
      </c>
      <c r="M40" s="6" t="s">
        <v>679</v>
      </c>
    </row>
    <row r="41" spans="1:13" ht="32" thickBot="1" x14ac:dyDescent="0.4">
      <c r="A41" s="127"/>
      <c r="B41" s="15"/>
      <c r="C41" s="125"/>
      <c r="D41" s="15"/>
      <c r="E41" s="130"/>
      <c r="F41" s="25"/>
      <c r="G41" s="29"/>
      <c r="H41" s="126"/>
      <c r="I41" s="29"/>
      <c r="J41" s="132"/>
      <c r="K41" s="65" t="s">
        <v>368</v>
      </c>
      <c r="L41" s="6" t="s">
        <v>680</v>
      </c>
      <c r="M41" s="6" t="s">
        <v>681</v>
      </c>
    </row>
    <row r="42" spans="1:13" ht="21.5" thickBot="1" x14ac:dyDescent="0.4">
      <c r="A42" s="127"/>
      <c r="B42" s="15"/>
      <c r="C42" s="125"/>
      <c r="D42" s="15"/>
      <c r="E42" s="130"/>
      <c r="F42" s="25"/>
      <c r="G42" s="29"/>
      <c r="H42" s="126" t="s">
        <v>682</v>
      </c>
      <c r="I42" s="29" t="s">
        <v>104</v>
      </c>
      <c r="J42" s="132"/>
      <c r="K42" s="65" t="s">
        <v>368</v>
      </c>
      <c r="L42" s="6" t="s">
        <v>683</v>
      </c>
      <c r="M42" s="6" t="s">
        <v>684</v>
      </c>
    </row>
    <row r="43" spans="1:13" ht="15" thickBot="1" x14ac:dyDescent="0.4">
      <c r="A43" s="127"/>
      <c r="B43" s="15"/>
      <c r="C43" s="125"/>
      <c r="D43" s="15"/>
      <c r="E43" s="130"/>
      <c r="F43" s="25"/>
      <c r="G43" s="29"/>
      <c r="H43" s="126" t="s">
        <v>685</v>
      </c>
      <c r="I43" s="29" t="s">
        <v>85</v>
      </c>
      <c r="J43" s="132"/>
      <c r="K43" s="65" t="s">
        <v>57</v>
      </c>
      <c r="L43" s="65" t="s">
        <v>57</v>
      </c>
      <c r="M43" s="121" t="s">
        <v>97</v>
      </c>
    </row>
    <row r="44" spans="1:13" ht="21.5" thickBot="1" x14ac:dyDescent="0.4">
      <c r="A44" s="127"/>
      <c r="B44" s="15"/>
      <c r="C44" s="125"/>
      <c r="D44" s="15"/>
      <c r="E44" s="130"/>
      <c r="F44" s="25"/>
      <c r="G44" s="29"/>
      <c r="H44" s="126" t="s">
        <v>686</v>
      </c>
      <c r="I44" s="29" t="s">
        <v>87</v>
      </c>
      <c r="J44" s="132"/>
      <c r="K44" s="65" t="s">
        <v>368</v>
      </c>
      <c r="L44" s="6" t="s">
        <v>687</v>
      </c>
      <c r="M44" s="6" t="s">
        <v>688</v>
      </c>
    </row>
    <row r="45" spans="1:13" ht="21.5" thickBot="1" x14ac:dyDescent="0.4">
      <c r="A45" s="127"/>
      <c r="B45" s="15"/>
      <c r="C45" s="125"/>
      <c r="D45" s="15"/>
      <c r="E45" s="130"/>
      <c r="F45" s="25"/>
      <c r="G45" s="29"/>
      <c r="H45" s="126" t="s">
        <v>689</v>
      </c>
      <c r="I45" s="29" t="s">
        <v>89</v>
      </c>
      <c r="J45" s="132"/>
      <c r="K45" s="65" t="s">
        <v>368</v>
      </c>
      <c r="L45" s="6" t="s">
        <v>690</v>
      </c>
      <c r="M45" s="6" t="s">
        <v>691</v>
      </c>
    </row>
    <row r="46" spans="1:13" ht="21.5" thickBot="1" x14ac:dyDescent="0.4">
      <c r="A46" s="127"/>
      <c r="B46" s="15"/>
      <c r="C46" s="125"/>
      <c r="D46" s="15"/>
      <c r="E46" s="130"/>
      <c r="F46" s="25"/>
      <c r="G46" s="29"/>
      <c r="H46" s="126"/>
      <c r="I46" s="29"/>
      <c r="J46" s="132"/>
      <c r="K46" s="65" t="s">
        <v>368</v>
      </c>
      <c r="L46" s="6" t="s">
        <v>692</v>
      </c>
      <c r="M46" s="6" t="s">
        <v>693</v>
      </c>
    </row>
    <row r="47" spans="1:13" ht="21.5" thickBot="1" x14ac:dyDescent="0.4">
      <c r="A47" s="127"/>
      <c r="B47" s="15"/>
      <c r="C47" s="125"/>
      <c r="D47" s="15"/>
      <c r="E47" s="130"/>
      <c r="F47" s="25"/>
      <c r="G47" s="29"/>
      <c r="H47" s="126"/>
      <c r="I47" s="29"/>
      <c r="J47" s="132"/>
      <c r="K47" s="65" t="s">
        <v>368</v>
      </c>
      <c r="L47" s="6" t="s">
        <v>694</v>
      </c>
      <c r="M47" s="6" t="s">
        <v>695</v>
      </c>
    </row>
    <row r="48" spans="1:13" ht="21.5" thickBot="1" x14ac:dyDescent="0.4">
      <c r="A48" s="127"/>
      <c r="B48" s="15"/>
      <c r="C48" s="125"/>
      <c r="D48" s="15"/>
      <c r="E48" s="130"/>
      <c r="F48" s="25"/>
      <c r="G48" s="29"/>
      <c r="H48" s="126" t="s">
        <v>696</v>
      </c>
      <c r="I48" s="29" t="s">
        <v>91</v>
      </c>
      <c r="J48" s="132"/>
      <c r="K48" s="65" t="s">
        <v>368</v>
      </c>
      <c r="L48" s="6" t="s">
        <v>697</v>
      </c>
      <c r="M48" s="6" t="s">
        <v>698</v>
      </c>
    </row>
    <row r="49" spans="1:13" ht="21.5" thickBot="1" x14ac:dyDescent="0.4">
      <c r="A49" s="127"/>
      <c r="B49" s="15"/>
      <c r="C49" s="125"/>
      <c r="D49" s="15"/>
      <c r="E49" s="130"/>
      <c r="F49" s="25"/>
      <c r="G49" s="29"/>
      <c r="H49" s="16"/>
      <c r="I49" s="29"/>
      <c r="J49" s="132"/>
      <c r="K49" s="65" t="s">
        <v>368</v>
      </c>
      <c r="L49" s="6" t="s">
        <v>699</v>
      </c>
      <c r="M49" s="6" t="s">
        <v>700</v>
      </c>
    </row>
    <row r="50" spans="1:13" ht="21.5" thickBot="1" x14ac:dyDescent="0.4">
      <c r="A50" s="127"/>
      <c r="B50" s="15"/>
      <c r="C50" s="125"/>
      <c r="D50" s="15"/>
      <c r="E50" s="130"/>
      <c r="F50" s="25"/>
      <c r="G50" s="29"/>
      <c r="H50" s="16"/>
      <c r="I50" s="29"/>
      <c r="J50" s="132"/>
      <c r="K50" s="65" t="s">
        <v>368</v>
      </c>
      <c r="L50" s="6" t="s">
        <v>701</v>
      </c>
      <c r="M50" s="6" t="s">
        <v>702</v>
      </c>
    </row>
    <row r="51" spans="1:13" ht="15" thickBot="1" x14ac:dyDescent="0.4">
      <c r="A51" s="127"/>
      <c r="B51" s="15"/>
      <c r="C51" s="125"/>
      <c r="D51" s="15"/>
      <c r="E51" s="130"/>
      <c r="F51" s="25"/>
      <c r="G51" s="29"/>
      <c r="H51" s="126" t="s">
        <v>703</v>
      </c>
      <c r="I51" s="29" t="s">
        <v>93</v>
      </c>
      <c r="J51" s="132"/>
      <c r="K51" s="26" t="s">
        <v>57</v>
      </c>
      <c r="L51" s="128" t="s">
        <v>57</v>
      </c>
      <c r="M51" s="121" t="s">
        <v>97</v>
      </c>
    </row>
    <row r="52" spans="1:13" ht="15" thickBot="1" x14ac:dyDescent="0.4">
      <c r="A52" s="127"/>
      <c r="B52" s="15"/>
      <c r="C52" s="125"/>
      <c r="D52" s="15"/>
      <c r="E52" s="130"/>
      <c r="F52" s="25"/>
      <c r="G52" s="29"/>
      <c r="H52" s="126" t="s">
        <v>704</v>
      </c>
      <c r="I52" s="29" t="s">
        <v>705</v>
      </c>
      <c r="J52" s="132"/>
      <c r="K52" s="26" t="s">
        <v>57</v>
      </c>
      <c r="L52" s="128" t="s">
        <v>57</v>
      </c>
      <c r="M52" s="121" t="s">
        <v>97</v>
      </c>
    </row>
    <row r="53" spans="1:13" ht="21.5" thickBot="1" x14ac:dyDescent="0.4">
      <c r="A53" s="127"/>
      <c r="B53" s="15"/>
      <c r="C53" s="125"/>
      <c r="D53" s="15"/>
      <c r="E53" s="130"/>
      <c r="F53" s="25"/>
      <c r="G53" s="29"/>
      <c r="H53" s="126" t="s">
        <v>439</v>
      </c>
      <c r="I53" s="29" t="s">
        <v>706</v>
      </c>
      <c r="J53" s="132"/>
      <c r="K53" s="65" t="s">
        <v>368</v>
      </c>
      <c r="L53" s="6" t="s">
        <v>707</v>
      </c>
      <c r="M53" s="6" t="s">
        <v>708</v>
      </c>
    </row>
    <row r="54" spans="1:13" ht="21.5" thickBot="1" x14ac:dyDescent="0.4">
      <c r="A54" s="127"/>
      <c r="B54" s="15"/>
      <c r="C54" s="125"/>
      <c r="D54" s="15"/>
      <c r="E54" s="130"/>
      <c r="F54" s="25"/>
      <c r="G54" s="29"/>
      <c r="H54" s="16"/>
      <c r="I54" s="29"/>
      <c r="J54" s="132"/>
      <c r="K54" s="65" t="s">
        <v>368</v>
      </c>
      <c r="L54" s="6" t="s">
        <v>709</v>
      </c>
      <c r="M54" s="6" t="s">
        <v>710</v>
      </c>
    </row>
    <row r="55" spans="1:13" ht="21.5" thickBot="1" x14ac:dyDescent="0.4">
      <c r="A55" s="127"/>
      <c r="B55" s="15"/>
      <c r="C55" s="125"/>
      <c r="D55" s="15"/>
      <c r="E55" s="130"/>
      <c r="F55" s="25"/>
      <c r="G55" s="29"/>
      <c r="H55" s="16"/>
      <c r="I55" s="29"/>
      <c r="J55" s="132"/>
      <c r="K55" s="65" t="s">
        <v>368</v>
      </c>
      <c r="L55" s="6" t="s">
        <v>711</v>
      </c>
      <c r="M55" s="6" t="s">
        <v>712</v>
      </c>
    </row>
    <row r="56" spans="1:13" ht="36" thickBot="1" x14ac:dyDescent="0.4">
      <c r="A56" s="127"/>
      <c r="B56" s="15"/>
      <c r="C56" s="125"/>
      <c r="D56" s="15"/>
      <c r="E56" s="130"/>
      <c r="F56" s="25"/>
      <c r="G56" s="29"/>
      <c r="H56" s="16"/>
      <c r="I56" s="29"/>
      <c r="J56" s="132"/>
      <c r="K56" s="65" t="s">
        <v>368</v>
      </c>
      <c r="L56" s="6" t="s">
        <v>713</v>
      </c>
      <c r="M56" s="6" t="s">
        <v>714</v>
      </c>
    </row>
    <row r="57" spans="1:13" ht="25.5" thickBot="1" x14ac:dyDescent="0.4">
      <c r="A57" s="127"/>
      <c r="B57" s="15"/>
      <c r="C57" s="125"/>
      <c r="D57" s="15"/>
      <c r="E57" s="130"/>
      <c r="F57" s="25"/>
      <c r="G57" s="29"/>
      <c r="H57" s="16"/>
      <c r="I57" s="29"/>
      <c r="J57" s="132"/>
      <c r="K57" s="65" t="s">
        <v>368</v>
      </c>
      <c r="L57" s="6" t="s">
        <v>715</v>
      </c>
      <c r="M57" s="6" t="s">
        <v>716</v>
      </c>
    </row>
    <row r="58" spans="1:13" ht="25.5" thickBot="1" x14ac:dyDescent="0.4">
      <c r="A58" s="127"/>
      <c r="B58" s="15"/>
      <c r="C58" s="125"/>
      <c r="D58" s="15"/>
      <c r="E58" s="130"/>
      <c r="F58" s="25"/>
      <c r="G58" s="29"/>
      <c r="H58" s="16"/>
      <c r="I58" s="29"/>
      <c r="J58" s="132"/>
      <c r="K58" s="65" t="s">
        <v>368</v>
      </c>
      <c r="L58" s="6" t="s">
        <v>717</v>
      </c>
      <c r="M58" s="6" t="s">
        <v>718</v>
      </c>
    </row>
    <row r="59" spans="1:13" ht="25.5" thickBot="1" x14ac:dyDescent="0.4">
      <c r="A59" s="127"/>
      <c r="B59" s="15"/>
      <c r="C59" s="125"/>
      <c r="D59" s="15"/>
      <c r="E59" s="130"/>
      <c r="F59" s="25"/>
      <c r="G59" s="29"/>
      <c r="H59" s="16"/>
      <c r="I59" s="29"/>
      <c r="J59" s="132"/>
      <c r="K59" s="65" t="s">
        <v>375</v>
      </c>
      <c r="L59" s="6" t="s">
        <v>719</v>
      </c>
      <c r="M59" s="6" t="s">
        <v>720</v>
      </c>
    </row>
    <row r="60" spans="1:13" ht="63.5" thickBot="1" x14ac:dyDescent="0.4">
      <c r="A60" s="127"/>
      <c r="B60" s="15"/>
      <c r="C60" s="125"/>
      <c r="D60" s="15"/>
      <c r="E60" s="130"/>
      <c r="F60" s="25"/>
      <c r="G60" s="29"/>
      <c r="H60" s="16"/>
      <c r="I60" s="29"/>
      <c r="J60" s="132"/>
      <c r="K60" s="65" t="s">
        <v>375</v>
      </c>
      <c r="L60" s="6" t="s">
        <v>721</v>
      </c>
      <c r="M60" s="9" t="s">
        <v>722</v>
      </c>
    </row>
    <row r="61" spans="1:13" x14ac:dyDescent="0.35">
      <c r="A61" s="181"/>
      <c r="B61" s="34"/>
      <c r="C61" s="114"/>
      <c r="D61" s="34"/>
      <c r="E61" s="183"/>
      <c r="F61" s="168" t="s">
        <v>723</v>
      </c>
      <c r="G61" s="171" t="s">
        <v>724</v>
      </c>
      <c r="H61" s="36" t="s">
        <v>20</v>
      </c>
      <c r="I61" s="34"/>
      <c r="J61" s="181"/>
      <c r="K61" s="155" t="s">
        <v>725</v>
      </c>
      <c r="L61" s="158" t="s">
        <v>362</v>
      </c>
      <c r="M61" s="112" t="s">
        <v>726</v>
      </c>
    </row>
    <row r="62" spans="1:13" ht="15" thickBot="1" x14ac:dyDescent="0.4">
      <c r="A62" s="182"/>
      <c r="B62" s="35"/>
      <c r="C62" s="116"/>
      <c r="D62" s="35"/>
      <c r="E62" s="184"/>
      <c r="F62" s="170"/>
      <c r="G62" s="173"/>
      <c r="H62" s="37"/>
      <c r="I62" s="35"/>
      <c r="J62" s="182"/>
      <c r="K62" s="156"/>
      <c r="L62" s="160"/>
      <c r="M62" s="113"/>
    </row>
    <row r="63" spans="1:13" x14ac:dyDescent="0.35">
      <c r="A63" s="34"/>
      <c r="B63" s="34"/>
      <c r="C63" s="114"/>
      <c r="D63" s="34"/>
      <c r="E63" s="114"/>
      <c r="F63" s="168" t="s">
        <v>727</v>
      </c>
      <c r="G63" s="171" t="s">
        <v>728</v>
      </c>
      <c r="H63" s="36"/>
      <c r="I63" s="36"/>
      <c r="J63" s="181"/>
      <c r="K63" s="59" t="s">
        <v>729</v>
      </c>
      <c r="L63" s="59" t="s">
        <v>640</v>
      </c>
      <c r="M63" s="168" t="s">
        <v>730</v>
      </c>
    </row>
    <row r="64" spans="1:13" ht="15" thickBot="1" x14ac:dyDescent="0.4">
      <c r="A64" s="35"/>
      <c r="B64" s="35"/>
      <c r="C64" s="116"/>
      <c r="D64" s="35"/>
      <c r="E64" s="116"/>
      <c r="F64" s="170"/>
      <c r="G64" s="173"/>
      <c r="H64" s="37"/>
      <c r="I64" s="37"/>
      <c r="J64" s="182"/>
      <c r="K64" s="60"/>
      <c r="L64" s="60"/>
      <c r="M64" s="170"/>
    </row>
    <row r="65" spans="1:13" ht="63.5" thickBot="1" x14ac:dyDescent="0.4">
      <c r="A65" s="14"/>
      <c r="B65" s="15"/>
      <c r="C65" s="125"/>
      <c r="D65" s="15"/>
      <c r="E65" s="125"/>
      <c r="F65" s="25"/>
      <c r="G65" s="29"/>
      <c r="H65" s="16"/>
      <c r="I65" s="16"/>
      <c r="J65" s="132"/>
      <c r="K65" s="26" t="s">
        <v>729</v>
      </c>
      <c r="L65" s="72" t="s">
        <v>640</v>
      </c>
      <c r="M65" s="9" t="s">
        <v>731</v>
      </c>
    </row>
    <row r="66" spans="1:13" ht="15" thickBot="1" x14ac:dyDescent="0.4">
      <c r="A66" s="14"/>
      <c r="B66" s="15"/>
      <c r="C66" s="125"/>
      <c r="D66" s="15"/>
      <c r="E66" s="125"/>
      <c r="F66" s="25"/>
      <c r="G66" s="29"/>
      <c r="H66" s="126" t="s">
        <v>521</v>
      </c>
      <c r="I66" s="16" t="s">
        <v>522</v>
      </c>
      <c r="J66" s="132"/>
      <c r="K66" s="122" t="s">
        <v>57</v>
      </c>
      <c r="L66" s="122" t="s">
        <v>57</v>
      </c>
      <c r="M66" s="121" t="s">
        <v>97</v>
      </c>
    </row>
    <row r="67" spans="1:13" ht="32" thickBot="1" x14ac:dyDescent="0.4">
      <c r="A67" s="14"/>
      <c r="B67" s="15"/>
      <c r="C67" s="125"/>
      <c r="D67" s="15"/>
      <c r="E67" s="125"/>
      <c r="F67" s="25"/>
      <c r="G67" s="29"/>
      <c r="H67" s="126" t="s">
        <v>523</v>
      </c>
      <c r="I67" s="16" t="s">
        <v>732</v>
      </c>
      <c r="J67" s="132"/>
      <c r="K67" s="26" t="s">
        <v>729</v>
      </c>
      <c r="L67" s="26" t="s">
        <v>640</v>
      </c>
      <c r="M67" s="25" t="s">
        <v>730</v>
      </c>
    </row>
    <row r="68" spans="1:13" ht="15" thickBot="1" x14ac:dyDescent="0.4">
      <c r="A68" s="14"/>
      <c r="B68" s="15"/>
      <c r="C68" s="125"/>
      <c r="D68" s="15"/>
      <c r="E68" s="125"/>
      <c r="F68" s="25"/>
      <c r="G68" s="29"/>
      <c r="H68" s="126" t="s">
        <v>525</v>
      </c>
      <c r="I68" s="16" t="s">
        <v>526</v>
      </c>
      <c r="J68" s="132"/>
      <c r="K68" s="122" t="s">
        <v>57</v>
      </c>
      <c r="L68" s="122" t="s">
        <v>57</v>
      </c>
      <c r="M68" s="121" t="s">
        <v>97</v>
      </c>
    </row>
    <row r="69" spans="1:13" x14ac:dyDescent="0.35">
      <c r="A69" s="34"/>
      <c r="B69" s="34"/>
      <c r="C69" s="114"/>
      <c r="D69" s="34"/>
      <c r="E69" s="114"/>
      <c r="F69" s="168" t="s">
        <v>733</v>
      </c>
      <c r="G69" s="171" t="s">
        <v>734</v>
      </c>
      <c r="H69" s="46" t="s">
        <v>521</v>
      </c>
      <c r="I69" s="36" t="s">
        <v>522</v>
      </c>
      <c r="J69" s="181"/>
      <c r="K69" s="100" t="s">
        <v>57</v>
      </c>
      <c r="L69" s="100" t="s">
        <v>57</v>
      </c>
      <c r="M69" s="155" t="s">
        <v>97</v>
      </c>
    </row>
    <row r="70" spans="1:13" ht="15" thickBot="1" x14ac:dyDescent="0.4">
      <c r="A70" s="35"/>
      <c r="B70" s="35"/>
      <c r="C70" s="116"/>
      <c r="D70" s="35"/>
      <c r="E70" s="116"/>
      <c r="F70" s="170"/>
      <c r="G70" s="173"/>
      <c r="H70" s="47"/>
      <c r="I70" s="37"/>
      <c r="J70" s="182"/>
      <c r="K70" s="101"/>
      <c r="L70" s="101"/>
      <c r="M70" s="156"/>
    </row>
    <row r="71" spans="1:13" ht="15" thickBot="1" x14ac:dyDescent="0.4">
      <c r="A71" s="14"/>
      <c r="B71" s="15"/>
      <c r="C71" s="125"/>
      <c r="D71" s="15"/>
      <c r="E71" s="125"/>
      <c r="F71" s="25"/>
      <c r="G71" s="29"/>
      <c r="H71" s="126" t="s">
        <v>523</v>
      </c>
      <c r="I71" s="16" t="s">
        <v>524</v>
      </c>
      <c r="J71" s="132"/>
      <c r="K71" s="122"/>
      <c r="L71" s="122"/>
      <c r="M71" s="121"/>
    </row>
    <row r="72" spans="1:13" ht="15" thickBot="1" x14ac:dyDescent="0.4">
      <c r="A72" s="14"/>
      <c r="B72" s="15"/>
      <c r="C72" s="125"/>
      <c r="D72" s="15"/>
      <c r="E72" s="125"/>
      <c r="F72" s="25"/>
      <c r="G72" s="29"/>
      <c r="H72" s="126" t="s">
        <v>525</v>
      </c>
      <c r="I72" s="16" t="s">
        <v>526</v>
      </c>
      <c r="J72" s="132"/>
      <c r="K72" s="122"/>
      <c r="L72" s="122"/>
      <c r="M72" s="121"/>
    </row>
    <row r="73" spans="1:13" ht="15" thickBot="1" x14ac:dyDescent="0.4">
      <c r="A73" s="14"/>
      <c r="B73" s="15"/>
      <c r="C73" s="125"/>
      <c r="D73" s="15"/>
      <c r="E73" s="125"/>
      <c r="F73" s="25"/>
      <c r="G73" s="29"/>
      <c r="H73" s="126"/>
      <c r="I73" s="16"/>
      <c r="J73" s="132"/>
      <c r="K73" s="122"/>
      <c r="L73" s="122"/>
      <c r="M73" s="121"/>
    </row>
    <row r="74" spans="1:13" ht="15" thickBot="1" x14ac:dyDescent="0.4">
      <c r="A74" s="14"/>
      <c r="B74" s="15"/>
      <c r="C74" s="125"/>
      <c r="D74" s="15"/>
      <c r="E74" s="125"/>
      <c r="F74" s="25"/>
      <c r="G74" s="29"/>
      <c r="H74" s="16"/>
      <c r="I74" s="16"/>
      <c r="J74" s="132"/>
      <c r="K74" s="26"/>
      <c r="L74" s="26"/>
      <c r="M74" s="29"/>
    </row>
    <row r="75" spans="1:13" ht="15" thickBot="1" x14ac:dyDescent="0.4">
      <c r="A75" s="14"/>
      <c r="B75" s="15"/>
      <c r="C75" s="125"/>
      <c r="D75" s="15"/>
      <c r="E75" s="125"/>
      <c r="F75" s="25"/>
      <c r="G75" s="29"/>
      <c r="H75" s="16"/>
      <c r="I75" s="16"/>
      <c r="J75" s="132"/>
      <c r="K75" s="26"/>
      <c r="L75" s="26"/>
      <c r="M75" s="29"/>
    </row>
    <row r="76" spans="1:13" x14ac:dyDescent="0.35">
      <c r="A76" s="34"/>
      <c r="B76" s="34"/>
      <c r="C76" s="114"/>
      <c r="D76" s="8" t="s">
        <v>735</v>
      </c>
      <c r="E76" s="36" t="s">
        <v>737</v>
      </c>
      <c r="F76" s="36"/>
      <c r="G76" s="36"/>
      <c r="H76" s="185"/>
      <c r="I76" s="171"/>
      <c r="J76" s="181"/>
      <c r="K76" s="100"/>
      <c r="L76" s="100"/>
      <c r="M76" s="36"/>
    </row>
    <row r="77" spans="1:13" x14ac:dyDescent="0.35">
      <c r="A77" s="33"/>
      <c r="B77" s="33"/>
      <c r="C77" s="115"/>
      <c r="D77" s="28"/>
      <c r="E77" s="52"/>
      <c r="F77" s="52"/>
      <c r="G77" s="52"/>
      <c r="H77" s="186"/>
      <c r="I77" s="172"/>
      <c r="J77" s="180"/>
      <c r="K77" s="167"/>
      <c r="L77" s="167"/>
      <c r="M77" s="52"/>
    </row>
    <row r="78" spans="1:13" x14ac:dyDescent="0.35">
      <c r="A78" s="33"/>
      <c r="B78" s="33"/>
      <c r="C78" s="115"/>
      <c r="D78" s="28"/>
      <c r="E78" s="52"/>
      <c r="F78" s="52"/>
      <c r="G78" s="52"/>
      <c r="H78" s="186"/>
      <c r="I78" s="172"/>
      <c r="J78" s="180"/>
      <c r="K78" s="167"/>
      <c r="L78" s="167"/>
      <c r="M78" s="52"/>
    </row>
    <row r="79" spans="1:13" ht="21.5" thickBot="1" x14ac:dyDescent="0.4">
      <c r="A79" s="35"/>
      <c r="B79" s="35"/>
      <c r="C79" s="116"/>
      <c r="D79" s="25" t="s">
        <v>736</v>
      </c>
      <c r="E79" s="37"/>
      <c r="F79" s="37"/>
      <c r="G79" s="37"/>
      <c r="H79" s="187"/>
      <c r="I79" s="173"/>
      <c r="J79" s="182"/>
      <c r="K79" s="101"/>
      <c r="L79" s="101"/>
      <c r="M79" s="37"/>
    </row>
    <row r="80" spans="1:13" x14ac:dyDescent="0.35">
      <c r="A80" s="34"/>
      <c r="B80" s="34"/>
      <c r="C80" s="114"/>
      <c r="D80" s="38"/>
      <c r="E80" s="36"/>
      <c r="F80" s="46" t="s">
        <v>21</v>
      </c>
      <c r="G80" s="36" t="s">
        <v>738</v>
      </c>
      <c r="H80" s="185"/>
      <c r="I80" s="171"/>
      <c r="J80" s="181"/>
      <c r="K80" s="59" t="s">
        <v>494</v>
      </c>
      <c r="L80" s="100" t="s">
        <v>370</v>
      </c>
      <c r="M80" s="46" t="s">
        <v>739</v>
      </c>
    </row>
    <row r="81" spans="1:13" ht="15" thickBot="1" x14ac:dyDescent="0.4">
      <c r="A81" s="35"/>
      <c r="B81" s="35"/>
      <c r="C81" s="116"/>
      <c r="D81" s="39"/>
      <c r="E81" s="37"/>
      <c r="F81" s="47"/>
      <c r="G81" s="37"/>
      <c r="H81" s="187"/>
      <c r="I81" s="173"/>
      <c r="J81" s="182"/>
      <c r="K81" s="60"/>
      <c r="L81" s="101"/>
      <c r="M81" s="47"/>
    </row>
    <row r="82" spans="1:13" x14ac:dyDescent="0.35">
      <c r="A82" s="34"/>
      <c r="B82" s="34"/>
      <c r="C82" s="114"/>
      <c r="D82" s="38"/>
      <c r="E82" s="36"/>
      <c r="F82" s="46"/>
      <c r="G82" s="36"/>
      <c r="H82" s="46" t="s">
        <v>496</v>
      </c>
      <c r="I82" s="171" t="s">
        <v>497</v>
      </c>
      <c r="J82" s="181"/>
      <c r="K82" s="100" t="s">
        <v>57</v>
      </c>
      <c r="L82" s="100" t="s">
        <v>57</v>
      </c>
      <c r="M82" s="59" t="s">
        <v>97</v>
      </c>
    </row>
    <row r="83" spans="1:13" ht="15" thickBot="1" x14ac:dyDescent="0.4">
      <c r="A83" s="35"/>
      <c r="B83" s="35"/>
      <c r="C83" s="116"/>
      <c r="D83" s="39"/>
      <c r="E83" s="37"/>
      <c r="F83" s="47"/>
      <c r="G83" s="37"/>
      <c r="H83" s="47"/>
      <c r="I83" s="173"/>
      <c r="J83" s="182"/>
      <c r="K83" s="101"/>
      <c r="L83" s="101"/>
      <c r="M83" s="60"/>
    </row>
    <row r="84" spans="1:13" ht="15" thickBot="1" x14ac:dyDescent="0.4">
      <c r="A84" s="14"/>
      <c r="B84" s="15"/>
      <c r="C84" s="125"/>
      <c r="D84" s="9"/>
      <c r="E84" s="16"/>
      <c r="F84" s="126"/>
      <c r="G84" s="16"/>
      <c r="H84" s="126" t="s">
        <v>498</v>
      </c>
      <c r="I84" s="29" t="s">
        <v>499</v>
      </c>
      <c r="J84" s="132"/>
      <c r="K84" s="122" t="s">
        <v>57</v>
      </c>
      <c r="L84" s="122" t="s">
        <v>57</v>
      </c>
      <c r="M84" s="121" t="s">
        <v>97</v>
      </c>
    </row>
    <row r="85" spans="1:13" x14ac:dyDescent="0.35">
      <c r="A85" s="34"/>
      <c r="B85" s="34"/>
      <c r="C85" s="114"/>
      <c r="D85" s="38"/>
      <c r="E85" s="36"/>
      <c r="F85" s="46"/>
      <c r="G85" s="36"/>
      <c r="H85" s="46" t="s">
        <v>500</v>
      </c>
      <c r="I85" s="171" t="s">
        <v>501</v>
      </c>
      <c r="J85" s="181"/>
      <c r="K85" s="155" t="s">
        <v>494</v>
      </c>
      <c r="L85" s="155" t="s">
        <v>740</v>
      </c>
      <c r="M85" s="171" t="s">
        <v>503</v>
      </c>
    </row>
    <row r="86" spans="1:13" ht="15" thickBot="1" x14ac:dyDescent="0.4">
      <c r="A86" s="35"/>
      <c r="B86" s="35"/>
      <c r="C86" s="116"/>
      <c r="D86" s="39"/>
      <c r="E86" s="37"/>
      <c r="F86" s="47"/>
      <c r="G86" s="37"/>
      <c r="H86" s="47"/>
      <c r="I86" s="173"/>
      <c r="J86" s="182"/>
      <c r="K86" s="156"/>
      <c r="L86" s="156"/>
      <c r="M86" s="173"/>
    </row>
    <row r="87" spans="1:13" ht="63.5" thickBot="1" x14ac:dyDescent="0.4">
      <c r="A87" s="14"/>
      <c r="B87" s="15"/>
      <c r="C87" s="125"/>
      <c r="D87" s="9"/>
      <c r="E87" s="16"/>
      <c r="F87" s="126"/>
      <c r="G87" s="16"/>
      <c r="H87" s="126"/>
      <c r="I87" s="29"/>
      <c r="J87" s="132"/>
      <c r="K87" s="121" t="s">
        <v>494</v>
      </c>
      <c r="L87" s="121" t="s">
        <v>741</v>
      </c>
      <c r="M87" s="4" t="s">
        <v>742</v>
      </c>
    </row>
    <row r="88" spans="1:13" ht="15" thickBot="1" x14ac:dyDescent="0.4">
      <c r="A88" s="14"/>
      <c r="B88" s="15"/>
      <c r="C88" s="125"/>
      <c r="D88" s="9"/>
      <c r="E88" s="16"/>
      <c r="F88" s="126"/>
      <c r="G88" s="16"/>
      <c r="H88" s="126" t="s">
        <v>505</v>
      </c>
      <c r="I88" s="29" t="s">
        <v>506</v>
      </c>
      <c r="J88" s="132"/>
      <c r="K88" s="121" t="s">
        <v>494</v>
      </c>
      <c r="L88" s="121" t="s">
        <v>740</v>
      </c>
      <c r="M88" s="29" t="s">
        <v>503</v>
      </c>
    </row>
    <row r="89" spans="1:13" ht="63.5" thickBot="1" x14ac:dyDescent="0.4">
      <c r="A89" s="14"/>
      <c r="B89" s="15"/>
      <c r="C89" s="125"/>
      <c r="D89" s="9"/>
      <c r="E89" s="16"/>
      <c r="F89" s="126"/>
      <c r="G89" s="16"/>
      <c r="H89" s="126"/>
      <c r="I89" s="29"/>
      <c r="J89" s="132"/>
      <c r="K89" s="121" t="s">
        <v>494</v>
      </c>
      <c r="L89" s="121" t="s">
        <v>741</v>
      </c>
      <c r="M89" s="4" t="s">
        <v>742</v>
      </c>
    </row>
    <row r="90" spans="1:13" x14ac:dyDescent="0.35">
      <c r="A90" s="34"/>
      <c r="B90" s="34"/>
      <c r="C90" s="114"/>
      <c r="D90" s="38"/>
      <c r="E90" s="36"/>
      <c r="F90" s="46"/>
      <c r="G90" s="36"/>
      <c r="H90" s="46" t="s">
        <v>507</v>
      </c>
      <c r="I90" s="171" t="s">
        <v>508</v>
      </c>
      <c r="J90" s="181"/>
      <c r="K90" s="155" t="s">
        <v>494</v>
      </c>
      <c r="L90" s="155" t="s">
        <v>740</v>
      </c>
      <c r="M90" s="171" t="s">
        <v>503</v>
      </c>
    </row>
    <row r="91" spans="1:13" ht="15" thickBot="1" x14ac:dyDescent="0.4">
      <c r="A91" s="35"/>
      <c r="B91" s="35"/>
      <c r="C91" s="116"/>
      <c r="D91" s="39"/>
      <c r="E91" s="37"/>
      <c r="F91" s="47"/>
      <c r="G91" s="37"/>
      <c r="H91" s="47"/>
      <c r="I91" s="173"/>
      <c r="J91" s="182"/>
      <c r="K91" s="156"/>
      <c r="L91" s="156"/>
      <c r="M91" s="173"/>
    </row>
    <row r="92" spans="1:13" ht="63.5" thickBot="1" x14ac:dyDescent="0.4">
      <c r="A92" s="14"/>
      <c r="B92" s="15"/>
      <c r="C92" s="125"/>
      <c r="D92" s="9"/>
      <c r="E92" s="16"/>
      <c r="F92" s="126"/>
      <c r="G92" s="16"/>
      <c r="H92" s="126"/>
      <c r="I92" s="29"/>
      <c r="J92" s="132"/>
      <c r="K92" s="121" t="s">
        <v>494</v>
      </c>
      <c r="L92" s="121" t="s">
        <v>741</v>
      </c>
      <c r="M92" s="4" t="s">
        <v>742</v>
      </c>
    </row>
    <row r="93" spans="1:13" x14ac:dyDescent="0.35">
      <c r="A93" s="34"/>
      <c r="B93" s="34"/>
      <c r="C93" s="114"/>
      <c r="D93" s="38"/>
      <c r="E93" s="36"/>
      <c r="F93" s="46"/>
      <c r="G93" s="36"/>
      <c r="H93" s="46" t="s">
        <v>509</v>
      </c>
      <c r="I93" s="171" t="s">
        <v>510</v>
      </c>
      <c r="J93" s="181"/>
      <c r="K93" s="155" t="s">
        <v>494</v>
      </c>
      <c r="L93" s="155" t="s">
        <v>743</v>
      </c>
      <c r="M93" s="40" t="s">
        <v>511</v>
      </c>
    </row>
    <row r="94" spans="1:13" ht="15" thickBot="1" x14ac:dyDescent="0.4">
      <c r="A94" s="35"/>
      <c r="B94" s="35"/>
      <c r="C94" s="116"/>
      <c r="D94" s="39"/>
      <c r="E94" s="37"/>
      <c r="F94" s="47"/>
      <c r="G94" s="37"/>
      <c r="H94" s="47"/>
      <c r="I94" s="173"/>
      <c r="J94" s="182"/>
      <c r="K94" s="156"/>
      <c r="L94" s="156"/>
      <c r="M94" s="41"/>
    </row>
    <row r="95" spans="1:13" ht="15" thickBot="1" x14ac:dyDescent="0.4">
      <c r="A95" s="14"/>
      <c r="B95" s="15"/>
      <c r="C95" s="125"/>
      <c r="D95" s="9"/>
      <c r="E95" s="16"/>
      <c r="F95" s="126"/>
      <c r="G95" s="16"/>
      <c r="H95" s="126" t="s">
        <v>512</v>
      </c>
      <c r="I95" s="29" t="s">
        <v>91</v>
      </c>
      <c r="J95" s="132"/>
      <c r="K95" s="122" t="s">
        <v>57</v>
      </c>
      <c r="L95" s="122" t="s">
        <v>57</v>
      </c>
      <c r="M95" s="121" t="s">
        <v>97</v>
      </c>
    </row>
    <row r="96" spans="1:13" ht="21.5" thickBot="1" x14ac:dyDescent="0.4">
      <c r="A96" s="14"/>
      <c r="B96" s="15"/>
      <c r="C96" s="125"/>
      <c r="D96" s="9"/>
      <c r="E96" s="16"/>
      <c r="F96" s="126"/>
      <c r="G96" s="16"/>
      <c r="H96" s="26" t="s">
        <v>513</v>
      </c>
      <c r="I96" s="29"/>
      <c r="J96" s="132"/>
      <c r="K96" s="121" t="s">
        <v>494</v>
      </c>
      <c r="L96" s="121" t="s">
        <v>744</v>
      </c>
      <c r="M96" s="29" t="s">
        <v>514</v>
      </c>
    </row>
    <row r="97" spans="1:13" ht="15" thickBot="1" x14ac:dyDescent="0.4">
      <c r="A97" s="14"/>
      <c r="B97" s="15"/>
      <c r="C97" s="125"/>
      <c r="D97" s="9"/>
      <c r="E97" s="16"/>
      <c r="F97" s="126"/>
      <c r="G97" s="16"/>
      <c r="H97" s="26" t="s">
        <v>513</v>
      </c>
      <c r="I97" s="29"/>
      <c r="J97" s="132"/>
      <c r="K97" s="121" t="s">
        <v>494</v>
      </c>
      <c r="L97" s="121" t="s">
        <v>745</v>
      </c>
      <c r="M97" s="4" t="s">
        <v>515</v>
      </c>
    </row>
    <row r="98" spans="1:13" ht="21.5" thickBot="1" x14ac:dyDescent="0.4">
      <c r="A98" s="14"/>
      <c r="B98" s="15"/>
      <c r="C98" s="125"/>
      <c r="D98" s="9"/>
      <c r="E98" s="16"/>
      <c r="F98" s="126"/>
      <c r="G98" s="16"/>
      <c r="H98" s="26" t="s">
        <v>513</v>
      </c>
      <c r="I98" s="29"/>
      <c r="J98" s="132"/>
      <c r="K98" s="121" t="s">
        <v>494</v>
      </c>
      <c r="L98" s="121" t="s">
        <v>746</v>
      </c>
      <c r="M98" s="4" t="s">
        <v>516</v>
      </c>
    </row>
    <row r="99" spans="1:13" ht="33.5" thickBot="1" x14ac:dyDescent="0.4">
      <c r="A99" s="14"/>
      <c r="B99" s="15"/>
      <c r="C99" s="125"/>
      <c r="D99" s="9"/>
      <c r="E99" s="16"/>
      <c r="F99" s="126"/>
      <c r="G99" s="16"/>
      <c r="H99" s="26" t="s">
        <v>513</v>
      </c>
      <c r="I99" s="29"/>
      <c r="J99" s="132"/>
      <c r="K99" s="121" t="s">
        <v>494</v>
      </c>
      <c r="L99" s="121" t="s">
        <v>747</v>
      </c>
      <c r="M99" s="4" t="s">
        <v>517</v>
      </c>
    </row>
    <row r="100" spans="1:13" ht="33.5" thickBot="1" x14ac:dyDescent="0.4">
      <c r="A100" s="14"/>
      <c r="B100" s="15"/>
      <c r="C100" s="125"/>
      <c r="D100" s="9"/>
      <c r="E100" s="16"/>
      <c r="F100" s="126"/>
      <c r="G100" s="16"/>
      <c r="H100" s="26" t="s">
        <v>513</v>
      </c>
      <c r="I100" s="29"/>
      <c r="J100" s="132"/>
      <c r="K100" s="121" t="s">
        <v>494</v>
      </c>
      <c r="L100" s="121" t="s">
        <v>748</v>
      </c>
      <c r="M100" s="68" t="s">
        <v>518</v>
      </c>
    </row>
    <row r="101" spans="1:13" x14ac:dyDescent="0.35">
      <c r="A101" s="34"/>
      <c r="B101" s="34"/>
      <c r="C101" s="114"/>
      <c r="D101" s="34"/>
      <c r="E101" s="114"/>
      <c r="F101" s="46" t="s">
        <v>749</v>
      </c>
      <c r="G101" s="36" t="s">
        <v>750</v>
      </c>
      <c r="H101" s="42" t="s">
        <v>496</v>
      </c>
      <c r="I101" s="36" t="s">
        <v>497</v>
      </c>
      <c r="J101" s="181"/>
      <c r="K101" s="50"/>
      <c r="L101" s="50"/>
      <c r="M101" s="114"/>
    </row>
    <row r="102" spans="1:13" ht="15" thickBot="1" x14ac:dyDescent="0.4">
      <c r="A102" s="35"/>
      <c r="B102" s="35"/>
      <c r="C102" s="116"/>
      <c r="D102" s="35"/>
      <c r="E102" s="116"/>
      <c r="F102" s="47"/>
      <c r="G102" s="37"/>
      <c r="H102" s="43"/>
      <c r="I102" s="37"/>
      <c r="J102" s="182"/>
      <c r="K102" s="51"/>
      <c r="L102" s="51"/>
      <c r="M102" s="116"/>
    </row>
    <row r="103" spans="1:13" ht="21.5" thickBot="1" x14ac:dyDescent="0.4">
      <c r="A103" s="14"/>
      <c r="B103" s="15"/>
      <c r="C103" s="125"/>
      <c r="D103" s="15"/>
      <c r="E103" s="125"/>
      <c r="F103" s="15"/>
      <c r="G103" s="15"/>
      <c r="H103" s="17" t="s">
        <v>751</v>
      </c>
      <c r="I103" s="4" t="s">
        <v>99</v>
      </c>
      <c r="J103" s="131"/>
      <c r="K103" s="130"/>
      <c r="L103" s="130"/>
      <c r="M103" s="15"/>
    </row>
    <row r="104" spans="1:13" x14ac:dyDescent="0.35">
      <c r="A104" s="34"/>
      <c r="B104" s="34"/>
      <c r="C104" s="114"/>
      <c r="D104" s="7"/>
      <c r="E104" s="34" t="s">
        <v>648</v>
      </c>
      <c r="F104" s="34"/>
      <c r="G104" s="34"/>
      <c r="H104" s="42" t="s">
        <v>752</v>
      </c>
      <c r="I104" s="40" t="s">
        <v>104</v>
      </c>
      <c r="J104" s="188"/>
      <c r="K104" s="50"/>
      <c r="L104" s="50"/>
      <c r="M104" s="114" t="s">
        <v>648</v>
      </c>
    </row>
    <row r="105" spans="1:13" ht="15" thickBot="1" x14ac:dyDescent="0.4">
      <c r="A105" s="35"/>
      <c r="B105" s="35"/>
      <c r="C105" s="116"/>
      <c r="D105" s="15" t="s">
        <v>648</v>
      </c>
      <c r="E105" s="35"/>
      <c r="F105" s="35"/>
      <c r="G105" s="35"/>
      <c r="H105" s="43"/>
      <c r="I105" s="41"/>
      <c r="J105" s="189"/>
      <c r="K105" s="51"/>
      <c r="L105" s="51"/>
      <c r="M105" s="116"/>
    </row>
    <row r="106" spans="1:13" ht="32" thickBot="1" x14ac:dyDescent="0.4">
      <c r="A106" s="14"/>
      <c r="B106" s="15"/>
      <c r="C106" s="125"/>
      <c r="D106" s="15"/>
      <c r="E106" s="15"/>
      <c r="F106" s="15"/>
      <c r="G106" s="15"/>
      <c r="H106" s="17" t="s">
        <v>753</v>
      </c>
      <c r="I106" s="4" t="s">
        <v>85</v>
      </c>
      <c r="J106" s="131"/>
      <c r="K106" s="22"/>
      <c r="L106" s="22"/>
      <c r="M106" s="15"/>
    </row>
    <row r="107" spans="1:13" ht="32" thickBot="1" x14ac:dyDescent="0.4">
      <c r="A107" s="14"/>
      <c r="B107" s="15"/>
      <c r="C107" s="125"/>
      <c r="D107" s="15"/>
      <c r="E107" s="15"/>
      <c r="F107" s="15"/>
      <c r="G107" s="15"/>
      <c r="H107" s="126" t="s">
        <v>754</v>
      </c>
      <c r="I107" s="4" t="s">
        <v>87</v>
      </c>
      <c r="J107" s="131"/>
      <c r="K107" s="22"/>
      <c r="L107" s="22"/>
      <c r="M107" s="15"/>
    </row>
    <row r="108" spans="1:13" ht="21.5" thickBot="1" x14ac:dyDescent="0.4">
      <c r="A108" s="14"/>
      <c r="B108" s="15"/>
      <c r="C108" s="125"/>
      <c r="D108" s="15"/>
      <c r="E108" s="15"/>
      <c r="F108" s="15"/>
      <c r="G108" s="15"/>
      <c r="H108" s="126" t="s">
        <v>755</v>
      </c>
      <c r="I108" s="4" t="s">
        <v>89</v>
      </c>
      <c r="J108" s="131"/>
      <c r="K108" s="22"/>
      <c r="L108" s="22"/>
      <c r="M108" s="15"/>
    </row>
    <row r="109" spans="1:13" ht="21.5" thickBot="1" x14ac:dyDescent="0.4">
      <c r="A109" s="14"/>
      <c r="B109" s="15"/>
      <c r="C109" s="125"/>
      <c r="D109" s="15"/>
      <c r="E109" s="15"/>
      <c r="F109" s="15"/>
      <c r="G109" s="15"/>
      <c r="H109" s="126" t="s">
        <v>756</v>
      </c>
      <c r="I109" s="4" t="s">
        <v>91</v>
      </c>
      <c r="J109" s="131"/>
      <c r="K109" s="22"/>
      <c r="L109" s="22"/>
      <c r="M109" s="15"/>
    </row>
    <row r="110" spans="1:13" ht="21.5" thickBot="1" x14ac:dyDescent="0.4">
      <c r="A110" s="14"/>
      <c r="B110" s="15"/>
      <c r="C110" s="125"/>
      <c r="D110" s="15"/>
      <c r="E110" s="15"/>
      <c r="F110" s="15"/>
      <c r="G110" s="15"/>
      <c r="H110" s="126" t="s">
        <v>757</v>
      </c>
      <c r="I110" s="4" t="s">
        <v>93</v>
      </c>
      <c r="J110" s="131"/>
      <c r="K110" s="22"/>
      <c r="L110" s="22"/>
      <c r="M110" s="15"/>
    </row>
    <row r="111" spans="1:13" ht="15" thickBot="1" x14ac:dyDescent="0.4">
      <c r="A111" s="14"/>
      <c r="B111" s="15"/>
      <c r="C111" s="125"/>
      <c r="D111" s="15"/>
      <c r="E111" s="125"/>
      <c r="F111" s="15"/>
      <c r="G111" s="15"/>
      <c r="H111" s="126" t="s">
        <v>758</v>
      </c>
      <c r="I111" s="4" t="s">
        <v>705</v>
      </c>
      <c r="J111" s="131"/>
      <c r="K111" s="22"/>
      <c r="L111" s="22"/>
      <c r="M111" s="15"/>
    </row>
    <row r="112" spans="1:13" ht="15" thickBot="1" x14ac:dyDescent="0.4">
      <c r="A112" s="14"/>
      <c r="B112" s="15"/>
      <c r="C112" s="125"/>
      <c r="D112" s="15"/>
      <c r="E112" s="125"/>
      <c r="F112" s="15"/>
      <c r="G112" s="15"/>
      <c r="H112" s="126" t="s">
        <v>759</v>
      </c>
      <c r="I112" s="4" t="s">
        <v>760</v>
      </c>
      <c r="J112" s="131"/>
      <c r="K112" s="22"/>
      <c r="L112" s="22"/>
      <c r="M112" s="125"/>
    </row>
    <row r="113" spans="1:13" ht="21.5" thickBot="1" x14ac:dyDescent="0.4">
      <c r="A113" s="14"/>
      <c r="B113" s="15"/>
      <c r="C113" s="125"/>
      <c r="D113" s="15"/>
      <c r="E113" s="125"/>
      <c r="F113" s="15"/>
      <c r="G113" s="15"/>
      <c r="H113" s="126" t="s">
        <v>761</v>
      </c>
      <c r="I113" s="4" t="s">
        <v>762</v>
      </c>
      <c r="J113" s="131"/>
      <c r="K113" s="22"/>
      <c r="L113" s="22"/>
      <c r="M113" s="125"/>
    </row>
    <row r="114" spans="1:13" ht="21.5" thickBot="1" x14ac:dyDescent="0.4">
      <c r="A114" s="14"/>
      <c r="B114" s="15"/>
      <c r="C114" s="125"/>
      <c r="D114" s="15"/>
      <c r="E114" s="125"/>
      <c r="F114" s="15"/>
      <c r="G114" s="15"/>
      <c r="H114" s="126" t="s">
        <v>763</v>
      </c>
      <c r="I114" s="4" t="s">
        <v>764</v>
      </c>
      <c r="J114" s="131"/>
      <c r="K114" s="22"/>
      <c r="L114" s="22"/>
      <c r="M114" s="125"/>
    </row>
    <row r="115" spans="1:13" ht="21.5" thickBot="1" x14ac:dyDescent="0.4">
      <c r="A115" s="14"/>
      <c r="B115" s="15"/>
      <c r="C115" s="125"/>
      <c r="D115" s="15"/>
      <c r="E115" s="125"/>
      <c r="F115" s="15"/>
      <c r="G115" s="15"/>
      <c r="H115" s="126" t="s">
        <v>765</v>
      </c>
      <c r="I115" s="4" t="s">
        <v>766</v>
      </c>
      <c r="J115" s="131"/>
      <c r="K115" s="22"/>
      <c r="L115" s="22"/>
      <c r="M115" s="15"/>
    </row>
    <row r="116" spans="1:13" ht="21.5" thickBot="1" x14ac:dyDescent="0.4">
      <c r="A116" s="14"/>
      <c r="B116" s="15"/>
      <c r="C116" s="125"/>
      <c r="D116" s="15"/>
      <c r="E116" s="125"/>
      <c r="F116" s="15"/>
      <c r="G116" s="15"/>
      <c r="H116" s="126" t="s">
        <v>767</v>
      </c>
      <c r="I116" s="4" t="s">
        <v>768</v>
      </c>
      <c r="J116" s="131"/>
      <c r="K116" s="134"/>
      <c r="L116" s="134"/>
      <c r="M116" s="15"/>
    </row>
    <row r="117" spans="1:13" ht="21.5" thickBot="1" x14ac:dyDescent="0.4">
      <c r="A117" s="14"/>
      <c r="B117" s="15"/>
      <c r="C117" s="125"/>
      <c r="D117" s="15"/>
      <c r="E117" s="125"/>
      <c r="F117" s="15"/>
      <c r="G117" s="15"/>
      <c r="H117" s="126" t="s">
        <v>769</v>
      </c>
      <c r="I117" s="4" t="s">
        <v>770</v>
      </c>
      <c r="J117" s="134"/>
      <c r="K117" s="134"/>
      <c r="L117" s="134"/>
      <c r="M117" s="22"/>
    </row>
    <row r="118" spans="1:13" ht="21.5" thickBot="1" x14ac:dyDescent="0.4">
      <c r="A118" s="14"/>
      <c r="B118" s="15"/>
      <c r="C118" s="125"/>
      <c r="D118" s="15"/>
      <c r="E118" s="125"/>
      <c r="F118" s="15"/>
      <c r="G118" s="15"/>
      <c r="H118" s="126" t="s">
        <v>771</v>
      </c>
      <c r="I118" s="4" t="s">
        <v>772</v>
      </c>
      <c r="J118" s="134"/>
      <c r="K118" s="134"/>
      <c r="L118" s="135" t="s">
        <v>57</v>
      </c>
      <c r="M118" s="22"/>
    </row>
    <row r="119" spans="1:13" ht="32" thickBot="1" x14ac:dyDescent="0.4">
      <c r="A119" s="14"/>
      <c r="B119" s="15"/>
      <c r="C119" s="125"/>
      <c r="D119" s="15"/>
      <c r="E119" s="125"/>
      <c r="F119" s="15"/>
      <c r="G119" s="15"/>
      <c r="H119" s="126" t="s">
        <v>773</v>
      </c>
      <c r="I119" s="4" t="s">
        <v>774</v>
      </c>
      <c r="J119" s="131"/>
      <c r="K119" s="134"/>
      <c r="L119" s="134"/>
      <c r="M119" s="22"/>
    </row>
    <row r="120" spans="1:13" ht="32" thickBot="1" x14ac:dyDescent="0.4">
      <c r="A120" s="136"/>
      <c r="B120" s="22"/>
      <c r="C120" s="125"/>
      <c r="D120" s="15"/>
      <c r="E120" s="125"/>
      <c r="F120" s="15"/>
      <c r="G120" s="15"/>
      <c r="H120" s="126" t="s">
        <v>775</v>
      </c>
      <c r="I120" s="4" t="s">
        <v>776</v>
      </c>
      <c r="J120" s="131"/>
      <c r="K120" s="134"/>
      <c r="L120" s="134"/>
      <c r="M120" s="22"/>
    </row>
    <row r="121" spans="1:13" ht="15" thickBot="1" x14ac:dyDescent="0.4">
      <c r="A121" s="14"/>
      <c r="B121" s="15"/>
      <c r="C121" s="125"/>
      <c r="D121" s="15"/>
      <c r="E121" s="125"/>
      <c r="F121" s="15"/>
      <c r="G121" s="15"/>
      <c r="H121" s="126" t="s">
        <v>777</v>
      </c>
      <c r="I121" s="4" t="s">
        <v>778</v>
      </c>
      <c r="J121" s="131"/>
      <c r="K121" s="134"/>
      <c r="L121" s="22"/>
      <c r="M121" s="125"/>
    </row>
    <row r="122" spans="1:13" ht="15" thickBot="1" x14ac:dyDescent="0.4">
      <c r="A122" s="14"/>
      <c r="B122" s="15"/>
      <c r="C122" s="125"/>
      <c r="D122" s="15"/>
      <c r="E122" s="125"/>
      <c r="F122" s="15"/>
      <c r="G122" s="15"/>
      <c r="H122" s="126" t="s">
        <v>779</v>
      </c>
      <c r="I122" s="4" t="s">
        <v>780</v>
      </c>
      <c r="J122" s="131"/>
      <c r="K122" s="134"/>
      <c r="L122" s="22"/>
      <c r="M122" s="125"/>
    </row>
    <row r="123" spans="1:13" ht="15" thickBot="1" x14ac:dyDescent="0.4">
      <c r="A123" s="14"/>
      <c r="B123" s="15"/>
      <c r="C123" s="125"/>
      <c r="D123" s="15"/>
      <c r="E123" s="125"/>
      <c r="F123" s="15"/>
      <c r="G123" s="15"/>
      <c r="H123" s="126" t="s">
        <v>781</v>
      </c>
      <c r="I123" s="4" t="s">
        <v>782</v>
      </c>
      <c r="J123" s="131"/>
      <c r="K123" s="134"/>
      <c r="L123" s="22"/>
      <c r="M123" s="15"/>
    </row>
    <row r="124" spans="1:13" ht="21.5" thickBot="1" x14ac:dyDescent="0.4">
      <c r="A124" s="14"/>
      <c r="B124" s="15"/>
      <c r="C124" s="125"/>
      <c r="D124" s="15"/>
      <c r="E124" s="125"/>
      <c r="F124" s="15"/>
      <c r="G124" s="15"/>
      <c r="H124" s="126" t="s">
        <v>783</v>
      </c>
      <c r="I124" s="4" t="s">
        <v>784</v>
      </c>
      <c r="J124" s="131"/>
      <c r="K124" s="134"/>
      <c r="L124" s="22"/>
      <c r="M124" s="137"/>
    </row>
    <row r="125" spans="1:13" ht="21.5" thickBot="1" x14ac:dyDescent="0.4">
      <c r="A125" s="14"/>
      <c r="B125" s="15"/>
      <c r="C125" s="125"/>
      <c r="D125" s="15"/>
      <c r="E125" s="125"/>
      <c r="F125" s="15"/>
      <c r="G125" s="15"/>
      <c r="H125" s="126" t="s">
        <v>785</v>
      </c>
      <c r="I125" s="4" t="s">
        <v>786</v>
      </c>
      <c r="J125" s="131"/>
      <c r="K125" s="134"/>
      <c r="L125" s="22"/>
      <c r="M125" s="125"/>
    </row>
    <row r="126" spans="1:13" ht="42.5" thickBot="1" x14ac:dyDescent="0.4">
      <c r="A126" s="14"/>
      <c r="B126" s="15"/>
      <c r="C126" s="125"/>
      <c r="D126" s="15"/>
      <c r="E126" s="125"/>
      <c r="F126" s="15"/>
      <c r="G126" s="15"/>
      <c r="H126" s="126" t="s">
        <v>787</v>
      </c>
      <c r="I126" s="4" t="s">
        <v>788</v>
      </c>
      <c r="J126" s="131"/>
      <c r="K126" s="134"/>
      <c r="L126" s="22"/>
      <c r="M126" s="125"/>
    </row>
    <row r="127" spans="1:13" ht="21.5" thickBot="1" x14ac:dyDescent="0.4">
      <c r="A127" s="14"/>
      <c r="B127" s="15"/>
      <c r="C127" s="125"/>
      <c r="D127" s="15"/>
      <c r="E127" s="125"/>
      <c r="F127" s="15"/>
      <c r="G127" s="15"/>
      <c r="H127" s="126" t="s">
        <v>789</v>
      </c>
      <c r="I127" s="4" t="s">
        <v>790</v>
      </c>
      <c r="J127" s="131"/>
      <c r="K127" s="134"/>
      <c r="L127" s="22"/>
      <c r="M127" s="15"/>
    </row>
    <row r="128" spans="1:13" ht="21.5" thickBot="1" x14ac:dyDescent="0.4">
      <c r="A128" s="14"/>
      <c r="B128" s="15"/>
      <c r="C128" s="125"/>
      <c r="D128" s="15"/>
      <c r="E128" s="125"/>
      <c r="F128" s="15"/>
      <c r="G128" s="15"/>
      <c r="H128" s="126" t="s">
        <v>791</v>
      </c>
      <c r="I128" s="4" t="s">
        <v>792</v>
      </c>
      <c r="J128" s="131"/>
      <c r="K128" s="134"/>
      <c r="L128" s="22"/>
      <c r="M128" s="15"/>
    </row>
    <row r="129" spans="1:13" ht="32" thickBot="1" x14ac:dyDescent="0.4">
      <c r="A129" s="14"/>
      <c r="B129" s="15"/>
      <c r="C129" s="125"/>
      <c r="D129" s="15"/>
      <c r="E129" s="125"/>
      <c r="F129" s="15"/>
      <c r="G129" s="15"/>
      <c r="H129" s="126" t="s">
        <v>793</v>
      </c>
      <c r="I129" s="4" t="s">
        <v>794</v>
      </c>
      <c r="J129" s="131"/>
      <c r="K129" s="134"/>
      <c r="L129" s="22"/>
      <c r="M129" s="15"/>
    </row>
    <row r="130" spans="1:13" ht="15" thickBot="1" x14ac:dyDescent="0.4">
      <c r="A130" s="14"/>
      <c r="B130" s="15"/>
      <c r="C130" s="125"/>
      <c r="D130" s="15"/>
      <c r="E130" s="125"/>
      <c r="F130" s="15"/>
      <c r="G130" s="15"/>
      <c r="H130" s="126" t="s">
        <v>795</v>
      </c>
      <c r="I130" s="4" t="s">
        <v>796</v>
      </c>
      <c r="J130" s="131"/>
      <c r="K130" s="134"/>
      <c r="L130" s="22"/>
      <c r="M130" s="15"/>
    </row>
    <row r="131" spans="1:13" ht="21.5" thickBot="1" x14ac:dyDescent="0.4">
      <c r="A131" s="14"/>
      <c r="B131" s="15"/>
      <c r="C131" s="125"/>
      <c r="D131" s="15"/>
      <c r="E131" s="125"/>
      <c r="F131" s="15"/>
      <c r="G131" s="15"/>
      <c r="H131" s="126" t="s">
        <v>797</v>
      </c>
      <c r="I131" s="4" t="s">
        <v>798</v>
      </c>
      <c r="J131" s="131"/>
      <c r="K131" s="134"/>
      <c r="L131" s="22"/>
      <c r="M131" s="15"/>
    </row>
    <row r="132" spans="1:13" ht="15" thickBot="1" x14ac:dyDescent="0.4">
      <c r="A132" s="14"/>
      <c r="B132" s="15"/>
      <c r="C132" s="125"/>
      <c r="D132" s="15"/>
      <c r="E132" s="125"/>
      <c r="F132" s="15"/>
      <c r="G132" s="15"/>
      <c r="H132" s="126" t="s">
        <v>799</v>
      </c>
      <c r="I132" s="4" t="s">
        <v>800</v>
      </c>
      <c r="J132" s="131"/>
      <c r="K132" s="134"/>
      <c r="L132" s="22"/>
      <c r="M132" s="15"/>
    </row>
    <row r="133" spans="1:13" ht="42.5" thickBot="1" x14ac:dyDescent="0.4">
      <c r="A133" s="14"/>
      <c r="B133" s="15"/>
      <c r="C133" s="125"/>
      <c r="D133" s="15"/>
      <c r="E133" s="125"/>
      <c r="F133" s="15"/>
      <c r="G133" s="15"/>
      <c r="H133" s="126" t="s">
        <v>801</v>
      </c>
      <c r="I133" s="4" t="s">
        <v>802</v>
      </c>
      <c r="J133" s="131"/>
      <c r="K133" s="134"/>
      <c r="L133" s="22"/>
      <c r="M133" s="15"/>
    </row>
    <row r="134" spans="1:13" ht="21.5" thickBot="1" x14ac:dyDescent="0.4">
      <c r="A134" s="14"/>
      <c r="B134" s="15"/>
      <c r="C134" s="125"/>
      <c r="D134" s="15"/>
      <c r="E134" s="125"/>
      <c r="F134" s="15"/>
      <c r="G134" s="15"/>
      <c r="H134" s="126" t="s">
        <v>803</v>
      </c>
      <c r="I134" s="4" t="s">
        <v>804</v>
      </c>
      <c r="J134" s="131"/>
      <c r="K134" s="134"/>
      <c r="L134" s="22"/>
      <c r="M134" s="15"/>
    </row>
    <row r="135" spans="1:13" ht="21.5" thickBot="1" x14ac:dyDescent="0.4">
      <c r="A135" s="14"/>
      <c r="B135" s="15"/>
      <c r="C135" s="125"/>
      <c r="D135" s="15"/>
      <c r="E135" s="125"/>
      <c r="F135" s="15"/>
      <c r="G135" s="15"/>
      <c r="H135" s="126" t="s">
        <v>805</v>
      </c>
      <c r="I135" s="4" t="s">
        <v>806</v>
      </c>
      <c r="J135" s="131"/>
      <c r="K135" s="134"/>
      <c r="L135" s="22"/>
      <c r="M135" s="15"/>
    </row>
    <row r="136" spans="1:13" ht="15" thickBot="1" x14ac:dyDescent="0.4">
      <c r="A136" s="14"/>
      <c r="B136" s="15"/>
      <c r="C136" s="125"/>
      <c r="D136" s="15"/>
      <c r="E136" s="125"/>
      <c r="F136" s="15"/>
      <c r="G136" s="15"/>
      <c r="H136" s="126" t="s">
        <v>807</v>
      </c>
      <c r="I136" s="4" t="s">
        <v>808</v>
      </c>
      <c r="J136" s="131"/>
      <c r="K136" s="134"/>
      <c r="L136" s="132"/>
      <c r="M136" s="15"/>
    </row>
    <row r="137" spans="1:13" ht="15" thickBot="1" x14ac:dyDescent="0.4">
      <c r="A137" s="14"/>
      <c r="B137" s="15"/>
      <c r="C137" s="125"/>
      <c r="D137" s="15"/>
      <c r="E137" s="125"/>
      <c r="F137" s="15"/>
      <c r="G137" s="15"/>
      <c r="H137" s="126" t="s">
        <v>809</v>
      </c>
      <c r="I137" s="4" t="s">
        <v>810</v>
      </c>
      <c r="J137" s="131"/>
      <c r="K137" s="134"/>
      <c r="L137" s="22"/>
      <c r="M137" s="15"/>
    </row>
    <row r="138" spans="1:13" ht="21.5" thickBot="1" x14ac:dyDescent="0.4">
      <c r="A138" s="14"/>
      <c r="B138" s="15"/>
      <c r="C138" s="125"/>
      <c r="D138" s="15"/>
      <c r="E138" s="125"/>
      <c r="F138" s="15"/>
      <c r="G138" s="15"/>
      <c r="H138" s="126" t="s">
        <v>811</v>
      </c>
      <c r="I138" s="4" t="s">
        <v>812</v>
      </c>
      <c r="J138" s="131"/>
      <c r="K138" s="134"/>
      <c r="L138" s="22"/>
      <c r="M138" s="15"/>
    </row>
    <row r="139" spans="1:13" ht="15" thickBot="1" x14ac:dyDescent="0.4">
      <c r="A139" s="14"/>
      <c r="B139" s="15"/>
      <c r="C139" s="125"/>
      <c r="D139" s="15"/>
      <c r="E139" s="125"/>
      <c r="F139" s="15"/>
      <c r="G139" s="15"/>
      <c r="H139" s="126" t="s">
        <v>813</v>
      </c>
      <c r="I139" s="16" t="s">
        <v>814</v>
      </c>
      <c r="J139" s="131"/>
      <c r="K139" s="134"/>
      <c r="L139" s="22"/>
      <c r="M139" s="15"/>
    </row>
    <row r="140" spans="1:13" ht="15" thickBot="1" x14ac:dyDescent="0.4">
      <c r="A140" s="14"/>
      <c r="B140" s="15"/>
      <c r="C140" s="125"/>
      <c r="D140" s="15"/>
      <c r="E140" s="125"/>
      <c r="F140" s="15"/>
      <c r="G140" s="15"/>
      <c r="H140" s="126" t="s">
        <v>815</v>
      </c>
      <c r="I140" s="16" t="s">
        <v>816</v>
      </c>
      <c r="J140" s="131"/>
      <c r="K140" s="134"/>
      <c r="L140" s="22"/>
      <c r="M140" s="15"/>
    </row>
    <row r="141" spans="1:13" x14ac:dyDescent="0.35">
      <c r="A141" s="34"/>
      <c r="B141" s="34"/>
      <c r="C141" s="114"/>
      <c r="D141" s="34"/>
      <c r="E141" s="114"/>
      <c r="F141" s="42" t="s">
        <v>447</v>
      </c>
      <c r="G141" s="55" t="s">
        <v>817</v>
      </c>
      <c r="H141" s="40"/>
      <c r="I141" s="40"/>
      <c r="J141" s="188"/>
      <c r="K141" s="190"/>
      <c r="L141" s="50"/>
      <c r="M141" s="34"/>
    </row>
    <row r="142" spans="1:13" ht="15" thickBot="1" x14ac:dyDescent="0.4">
      <c r="A142" s="35"/>
      <c r="B142" s="35"/>
      <c r="C142" s="116"/>
      <c r="D142" s="35"/>
      <c r="E142" s="116"/>
      <c r="F142" s="43"/>
      <c r="G142" s="57"/>
      <c r="H142" s="41"/>
      <c r="I142" s="41"/>
      <c r="J142" s="189"/>
      <c r="K142" s="191"/>
      <c r="L142" s="51"/>
      <c r="M142" s="35"/>
    </row>
    <row r="143" spans="1:13" ht="15" thickBot="1" x14ac:dyDescent="0.4">
      <c r="A143" s="14"/>
      <c r="B143" s="15"/>
      <c r="C143" s="125"/>
      <c r="D143" s="15"/>
      <c r="E143" s="125"/>
      <c r="F143" s="4"/>
      <c r="G143" s="9"/>
      <c r="H143" s="9" t="s">
        <v>96</v>
      </c>
      <c r="I143" s="20" t="s">
        <v>405</v>
      </c>
      <c r="J143" s="131"/>
      <c r="K143" s="134"/>
      <c r="L143" s="22"/>
      <c r="M143" s="15"/>
    </row>
    <row r="144" spans="1:13" ht="21.5" thickBot="1" x14ac:dyDescent="0.4">
      <c r="A144" s="14"/>
      <c r="B144" s="15"/>
      <c r="C144" s="125"/>
      <c r="D144" s="15"/>
      <c r="E144" s="125"/>
      <c r="F144" s="4"/>
      <c r="G144" s="4"/>
      <c r="H144" s="17" t="s">
        <v>450</v>
      </c>
      <c r="I144" s="20" t="s">
        <v>99</v>
      </c>
      <c r="J144" s="131"/>
      <c r="K144" s="134"/>
      <c r="L144" s="22"/>
      <c r="M144" s="15"/>
    </row>
    <row r="145" spans="1:13" ht="21.5" thickBot="1" x14ac:dyDescent="0.4">
      <c r="A145" s="14"/>
      <c r="B145" s="15"/>
      <c r="C145" s="125"/>
      <c r="D145" s="15"/>
      <c r="E145" s="125"/>
      <c r="F145" s="4"/>
      <c r="G145" s="4"/>
      <c r="H145" s="17" t="s">
        <v>818</v>
      </c>
      <c r="I145" s="20" t="s">
        <v>819</v>
      </c>
      <c r="J145" s="131"/>
      <c r="K145" s="134"/>
      <c r="L145" s="22"/>
      <c r="M145" s="15"/>
    </row>
    <row r="146" spans="1:13" ht="21.5" thickBot="1" x14ac:dyDescent="0.4">
      <c r="A146" s="14"/>
      <c r="B146" s="15"/>
      <c r="C146" s="125"/>
      <c r="D146" s="15"/>
      <c r="E146" s="125"/>
      <c r="F146" s="4"/>
      <c r="G146" s="4"/>
      <c r="H146" s="17" t="s">
        <v>452</v>
      </c>
      <c r="I146" s="20" t="s">
        <v>85</v>
      </c>
      <c r="J146" s="131"/>
      <c r="K146" s="134"/>
      <c r="L146" s="22"/>
      <c r="M146" s="15"/>
    </row>
    <row r="147" spans="1:13" ht="53" thickBot="1" x14ac:dyDescent="0.4">
      <c r="A147" s="14"/>
      <c r="B147" s="15"/>
      <c r="C147" s="125"/>
      <c r="D147" s="15"/>
      <c r="E147" s="125"/>
      <c r="F147" s="4"/>
      <c r="G147" s="4"/>
      <c r="H147" s="17" t="s">
        <v>820</v>
      </c>
      <c r="I147" s="20" t="s">
        <v>821</v>
      </c>
      <c r="J147" s="131"/>
      <c r="K147" s="134"/>
      <c r="L147" s="22"/>
      <c r="M147" s="15"/>
    </row>
    <row r="148" spans="1:13" ht="42.5" thickBot="1" x14ac:dyDescent="0.4">
      <c r="A148" s="14"/>
      <c r="B148" s="15"/>
      <c r="C148" s="125"/>
      <c r="D148" s="15"/>
      <c r="E148" s="125"/>
      <c r="F148" s="4"/>
      <c r="G148" s="4"/>
      <c r="H148" s="17" t="s">
        <v>456</v>
      </c>
      <c r="I148" s="20" t="s">
        <v>89</v>
      </c>
      <c r="J148" s="131"/>
      <c r="K148" s="134"/>
      <c r="L148" s="22"/>
      <c r="M148" s="15"/>
    </row>
    <row r="149" spans="1:13" ht="32" thickBot="1" x14ac:dyDescent="0.4">
      <c r="A149" s="14"/>
      <c r="B149" s="15"/>
      <c r="C149" s="125"/>
      <c r="D149" s="15"/>
      <c r="E149" s="125"/>
      <c r="F149" s="4"/>
      <c r="G149" s="4"/>
      <c r="H149" s="17" t="s">
        <v>822</v>
      </c>
      <c r="I149" s="20" t="s">
        <v>392</v>
      </c>
      <c r="J149" s="131"/>
      <c r="K149" s="134"/>
      <c r="L149" s="22"/>
      <c r="M149" s="15"/>
    </row>
    <row r="150" spans="1:13" ht="21.5" thickBot="1" x14ac:dyDescent="0.4">
      <c r="A150" s="14"/>
      <c r="B150" s="15"/>
      <c r="C150" s="125"/>
      <c r="D150" s="15"/>
      <c r="E150" s="125"/>
      <c r="F150" s="4"/>
      <c r="G150" s="4"/>
      <c r="H150" s="17" t="s">
        <v>458</v>
      </c>
      <c r="I150" s="20" t="s">
        <v>93</v>
      </c>
      <c r="J150" s="131"/>
      <c r="K150" s="134"/>
      <c r="L150" s="22"/>
      <c r="M150" s="15"/>
    </row>
    <row r="151" spans="1:13" ht="15" thickBot="1" x14ac:dyDescent="0.4">
      <c r="A151" s="14"/>
      <c r="B151" s="15"/>
      <c r="C151" s="125"/>
      <c r="D151" s="15"/>
      <c r="E151" s="125"/>
      <c r="F151" s="4"/>
      <c r="G151" s="4"/>
      <c r="H151" s="17" t="s">
        <v>459</v>
      </c>
      <c r="I151" s="20" t="s">
        <v>705</v>
      </c>
      <c r="J151" s="131"/>
      <c r="K151" s="134"/>
      <c r="L151" s="22"/>
      <c r="M151" s="15"/>
    </row>
    <row r="152" spans="1:13" ht="21.5" thickBot="1" x14ac:dyDescent="0.4">
      <c r="A152" s="14"/>
      <c r="B152" s="15"/>
      <c r="C152" s="125"/>
      <c r="D152" s="15"/>
      <c r="E152" s="125"/>
      <c r="F152" s="4"/>
      <c r="G152" s="4"/>
      <c r="H152" s="17" t="s">
        <v>460</v>
      </c>
      <c r="I152" s="20" t="s">
        <v>760</v>
      </c>
      <c r="J152" s="131"/>
      <c r="K152" s="134"/>
      <c r="L152" s="22"/>
      <c r="M152" s="15"/>
    </row>
    <row r="153" spans="1:13" ht="21.5" thickBot="1" x14ac:dyDescent="0.4">
      <c r="A153" s="14"/>
      <c r="B153" s="15"/>
      <c r="C153" s="125"/>
      <c r="D153" s="15"/>
      <c r="E153" s="125"/>
      <c r="F153" s="4"/>
      <c r="G153" s="4"/>
      <c r="H153" s="17" t="s">
        <v>461</v>
      </c>
      <c r="I153" s="20" t="s">
        <v>762</v>
      </c>
      <c r="J153" s="131"/>
      <c r="K153" s="134"/>
      <c r="L153" s="22"/>
      <c r="M153" s="15"/>
    </row>
    <row r="154" spans="1:13" ht="21.5" thickBot="1" x14ac:dyDescent="0.4">
      <c r="A154" s="14"/>
      <c r="B154" s="15"/>
      <c r="C154" s="125"/>
      <c r="D154" s="15"/>
      <c r="E154" s="125"/>
      <c r="F154" s="4"/>
      <c r="G154" s="4"/>
      <c r="H154" s="17" t="s">
        <v>462</v>
      </c>
      <c r="I154" s="20" t="s">
        <v>764</v>
      </c>
      <c r="J154" s="131"/>
      <c r="K154" s="134"/>
      <c r="L154" s="22"/>
      <c r="M154" s="15"/>
    </row>
    <row r="155" spans="1:13" ht="21.5" thickBot="1" x14ac:dyDescent="0.4">
      <c r="A155" s="14"/>
      <c r="B155" s="15"/>
      <c r="C155" s="125"/>
      <c r="D155" s="15"/>
      <c r="E155" s="125"/>
      <c r="F155" s="4"/>
      <c r="G155" s="4"/>
      <c r="H155" s="17" t="s">
        <v>463</v>
      </c>
      <c r="I155" s="20" t="s">
        <v>823</v>
      </c>
      <c r="J155" s="131"/>
      <c r="K155" s="134"/>
      <c r="L155" s="22"/>
      <c r="M155" s="15"/>
    </row>
    <row r="156" spans="1:13" ht="21.5" thickBot="1" x14ac:dyDescent="0.4">
      <c r="A156" s="14"/>
      <c r="B156" s="15"/>
      <c r="C156" s="125"/>
      <c r="D156" s="15"/>
      <c r="E156" s="125"/>
      <c r="F156" s="4"/>
      <c r="G156" s="4"/>
      <c r="H156" s="17" t="s">
        <v>464</v>
      </c>
      <c r="I156" s="20" t="s">
        <v>824</v>
      </c>
      <c r="J156" s="131"/>
      <c r="K156" s="134"/>
      <c r="L156" s="22"/>
      <c r="M156" s="15"/>
    </row>
    <row r="157" spans="1:13" ht="21.5" thickBot="1" x14ac:dyDescent="0.4">
      <c r="A157" s="14"/>
      <c r="B157" s="15"/>
      <c r="C157" s="125"/>
      <c r="D157" s="15"/>
      <c r="E157" s="125"/>
      <c r="F157" s="4"/>
      <c r="G157" s="4"/>
      <c r="H157" s="17" t="s">
        <v>465</v>
      </c>
      <c r="I157" s="20" t="s">
        <v>825</v>
      </c>
      <c r="J157" s="131"/>
      <c r="K157" s="134"/>
      <c r="L157" s="22"/>
      <c r="M157" s="15"/>
    </row>
    <row r="158" spans="1:13" ht="32" thickBot="1" x14ac:dyDescent="0.4">
      <c r="A158" s="14"/>
      <c r="B158" s="15"/>
      <c r="C158" s="125"/>
      <c r="D158" s="15"/>
      <c r="E158" s="125"/>
      <c r="F158" s="4"/>
      <c r="G158" s="4"/>
      <c r="H158" s="17" t="s">
        <v>466</v>
      </c>
      <c r="I158" s="20" t="s">
        <v>826</v>
      </c>
      <c r="J158" s="131"/>
      <c r="K158" s="134"/>
      <c r="L158" s="22"/>
      <c r="M158" s="15"/>
    </row>
    <row r="159" spans="1:13" ht="32" thickBot="1" x14ac:dyDescent="0.4">
      <c r="A159" s="14"/>
      <c r="B159" s="15"/>
      <c r="C159" s="125"/>
      <c r="D159" s="15"/>
      <c r="E159" s="125"/>
      <c r="F159" s="4"/>
      <c r="G159" s="4"/>
      <c r="H159" s="17" t="s">
        <v>467</v>
      </c>
      <c r="I159" s="20" t="s">
        <v>774</v>
      </c>
      <c r="J159" s="131"/>
      <c r="K159" s="134"/>
      <c r="L159" s="22"/>
      <c r="M159" s="15"/>
    </row>
    <row r="160" spans="1:13" ht="21" x14ac:dyDescent="0.35">
      <c r="A160" s="34"/>
      <c r="B160" s="34"/>
      <c r="C160" s="114"/>
      <c r="D160" s="34"/>
      <c r="E160" s="114"/>
      <c r="F160" s="40"/>
      <c r="G160" s="40"/>
      <c r="H160" s="12" t="s">
        <v>468</v>
      </c>
      <c r="I160" s="55" t="s">
        <v>776</v>
      </c>
      <c r="J160" s="188"/>
      <c r="K160" s="190"/>
      <c r="L160" s="50"/>
      <c r="M160" s="34"/>
    </row>
    <row r="161" spans="1:13" ht="32" thickBot="1" x14ac:dyDescent="0.4">
      <c r="A161" s="35"/>
      <c r="B161" s="35"/>
      <c r="C161" s="116"/>
      <c r="D161" s="35"/>
      <c r="E161" s="116"/>
      <c r="F161" s="41"/>
      <c r="G161" s="41"/>
      <c r="H161" s="17" t="s">
        <v>469</v>
      </c>
      <c r="I161" s="57"/>
      <c r="J161" s="189"/>
      <c r="K161" s="191"/>
      <c r="L161" s="51"/>
      <c r="M161" s="35"/>
    </row>
    <row r="162" spans="1:13" ht="95" thickBot="1" x14ac:dyDescent="0.4">
      <c r="A162" s="14"/>
      <c r="B162" s="15"/>
      <c r="C162" s="125"/>
      <c r="D162" s="15"/>
      <c r="E162" s="125"/>
      <c r="F162" s="4"/>
      <c r="G162" s="4"/>
      <c r="H162" s="17" t="s">
        <v>827</v>
      </c>
      <c r="I162" s="20" t="s">
        <v>828</v>
      </c>
      <c r="J162" s="131"/>
      <c r="K162" s="134"/>
      <c r="L162" s="22"/>
      <c r="M162" s="15"/>
    </row>
    <row r="163" spans="1:13" ht="42.5" thickBot="1" x14ac:dyDescent="0.4">
      <c r="A163" s="14"/>
      <c r="B163" s="15"/>
      <c r="C163" s="125"/>
      <c r="D163" s="15"/>
      <c r="E163" s="125"/>
      <c r="F163" s="4"/>
      <c r="G163" s="4"/>
      <c r="H163" s="17" t="s">
        <v>471</v>
      </c>
      <c r="I163" s="20" t="s">
        <v>780</v>
      </c>
      <c r="J163" s="131"/>
      <c r="K163" s="134"/>
      <c r="L163" s="22"/>
      <c r="M163" s="15"/>
    </row>
    <row r="164" spans="1:13" ht="42.5" thickBot="1" x14ac:dyDescent="0.4">
      <c r="A164" s="14"/>
      <c r="B164" s="15"/>
      <c r="C164" s="125"/>
      <c r="D164" s="15"/>
      <c r="E164" s="125"/>
      <c r="F164" s="4"/>
      <c r="G164" s="4"/>
      <c r="H164" s="17" t="s">
        <v>829</v>
      </c>
      <c r="I164" s="20" t="s">
        <v>830</v>
      </c>
      <c r="J164" s="131"/>
      <c r="K164" s="134"/>
      <c r="L164" s="22"/>
      <c r="M164" s="15"/>
    </row>
    <row r="165" spans="1:13" ht="32" thickBot="1" x14ac:dyDescent="0.4">
      <c r="A165" s="14"/>
      <c r="B165" s="15"/>
      <c r="C165" s="125"/>
      <c r="D165" s="15"/>
      <c r="E165" s="125"/>
      <c r="F165" s="4"/>
      <c r="G165" s="4"/>
      <c r="H165" s="17" t="s">
        <v>831</v>
      </c>
      <c r="I165" s="20" t="s">
        <v>832</v>
      </c>
      <c r="J165" s="131"/>
      <c r="K165" s="134"/>
      <c r="L165" s="22"/>
      <c r="M165" s="15"/>
    </row>
    <row r="166" spans="1:13" ht="32" thickBot="1" x14ac:dyDescent="0.4">
      <c r="A166" s="14"/>
      <c r="B166" s="15"/>
      <c r="C166" s="125"/>
      <c r="D166" s="15"/>
      <c r="E166" s="125"/>
      <c r="F166" s="4"/>
      <c r="G166" s="4"/>
      <c r="H166" s="17" t="s">
        <v>474</v>
      </c>
      <c r="I166" s="20" t="s">
        <v>786</v>
      </c>
      <c r="J166" s="131"/>
      <c r="K166" s="134"/>
      <c r="L166" s="22"/>
      <c r="M166" s="15"/>
    </row>
    <row r="167" spans="1:13" ht="21.5" thickBot="1" x14ac:dyDescent="0.4">
      <c r="A167" s="14"/>
      <c r="B167" s="15"/>
      <c r="C167" s="125"/>
      <c r="D167" s="15"/>
      <c r="E167" s="125"/>
      <c r="F167" s="4"/>
      <c r="G167" s="4"/>
      <c r="H167" s="17" t="s">
        <v>475</v>
      </c>
      <c r="I167" s="20" t="s">
        <v>788</v>
      </c>
      <c r="J167" s="131"/>
      <c r="K167" s="134"/>
      <c r="L167" s="22"/>
      <c r="M167" s="15"/>
    </row>
    <row r="168" spans="1:13" ht="32" thickBot="1" x14ac:dyDescent="0.4">
      <c r="A168" s="14"/>
      <c r="B168" s="15"/>
      <c r="C168" s="125"/>
      <c r="D168" s="15"/>
      <c r="E168" s="125"/>
      <c r="F168" s="4"/>
      <c r="G168" s="4"/>
      <c r="H168" s="17" t="s">
        <v>833</v>
      </c>
      <c r="I168" s="20" t="s">
        <v>834</v>
      </c>
      <c r="J168" s="131"/>
      <c r="K168" s="134"/>
      <c r="L168" s="22"/>
      <c r="M168" s="15"/>
    </row>
    <row r="169" spans="1:13" ht="32" thickBot="1" x14ac:dyDescent="0.4">
      <c r="A169" s="14"/>
      <c r="B169" s="15"/>
      <c r="C169" s="125"/>
      <c r="D169" s="15"/>
      <c r="E169" s="125"/>
      <c r="F169" s="4"/>
      <c r="G169" s="4"/>
      <c r="H169" s="17" t="s">
        <v>477</v>
      </c>
      <c r="I169" s="20" t="s">
        <v>792</v>
      </c>
      <c r="J169" s="131"/>
      <c r="K169" s="134"/>
      <c r="L169" s="22"/>
      <c r="M169" s="15"/>
    </row>
    <row r="170" spans="1:13" ht="42.5" thickBot="1" x14ac:dyDescent="0.4">
      <c r="A170" s="14"/>
      <c r="B170" s="15"/>
      <c r="C170" s="125"/>
      <c r="D170" s="15"/>
      <c r="E170" s="125"/>
      <c r="F170" s="4"/>
      <c r="G170" s="4"/>
      <c r="H170" s="17" t="s">
        <v>478</v>
      </c>
      <c r="I170" s="20" t="s">
        <v>794</v>
      </c>
      <c r="J170" s="131"/>
      <c r="K170" s="134"/>
      <c r="L170" s="22"/>
      <c r="M170" s="15"/>
    </row>
    <row r="171" spans="1:13" ht="32" thickBot="1" x14ac:dyDescent="0.4">
      <c r="A171" s="14"/>
      <c r="B171" s="15"/>
      <c r="C171" s="125"/>
      <c r="D171" s="15"/>
      <c r="E171" s="125"/>
      <c r="F171" s="4"/>
      <c r="G171" s="4"/>
      <c r="H171" s="17" t="s">
        <v>479</v>
      </c>
      <c r="I171" s="20" t="s">
        <v>796</v>
      </c>
      <c r="J171" s="131"/>
      <c r="K171" s="134"/>
      <c r="L171" s="22"/>
      <c r="M171" s="15"/>
    </row>
    <row r="172" spans="1:13" ht="21.5" thickBot="1" x14ac:dyDescent="0.4">
      <c r="A172" s="14"/>
      <c r="B172" s="15"/>
      <c r="C172" s="125"/>
      <c r="D172" s="15"/>
      <c r="E172" s="125"/>
      <c r="F172" s="4"/>
      <c r="G172" s="4"/>
      <c r="H172" s="17" t="s">
        <v>480</v>
      </c>
      <c r="I172" s="20" t="s">
        <v>798</v>
      </c>
      <c r="J172" s="131"/>
      <c r="K172" s="134"/>
      <c r="L172" s="22"/>
      <c r="M172" s="15"/>
    </row>
    <row r="173" spans="1:13" ht="21.5" thickBot="1" x14ac:dyDescent="0.4">
      <c r="A173" s="14"/>
      <c r="B173" s="15"/>
      <c r="C173" s="125"/>
      <c r="D173" s="15"/>
      <c r="E173" s="125"/>
      <c r="F173" s="4"/>
      <c r="G173" s="4"/>
      <c r="H173" s="17" t="s">
        <v>481</v>
      </c>
      <c r="I173" s="20" t="s">
        <v>800</v>
      </c>
      <c r="J173" s="131"/>
      <c r="K173" s="134"/>
      <c r="L173" s="22"/>
      <c r="M173" s="15"/>
    </row>
    <row r="174" spans="1:13" ht="21.5" thickBot="1" x14ac:dyDescent="0.4">
      <c r="A174" s="14"/>
      <c r="B174" s="15"/>
      <c r="C174" s="125"/>
      <c r="D174" s="15"/>
      <c r="E174" s="125"/>
      <c r="F174" s="4"/>
      <c r="G174" s="4"/>
      <c r="H174" s="17" t="s">
        <v>835</v>
      </c>
      <c r="I174" s="20" t="s">
        <v>836</v>
      </c>
      <c r="J174" s="131"/>
      <c r="K174" s="134"/>
      <c r="L174" s="22"/>
      <c r="M174" s="15"/>
    </row>
    <row r="175" spans="1:13" ht="42.5" thickBot="1" x14ac:dyDescent="0.4">
      <c r="A175" s="14"/>
      <c r="B175" s="15"/>
      <c r="C175" s="125"/>
      <c r="D175" s="15"/>
      <c r="E175" s="125"/>
      <c r="F175" s="4"/>
      <c r="G175" s="4"/>
      <c r="H175" s="17" t="s">
        <v>483</v>
      </c>
      <c r="I175" s="20" t="s">
        <v>804</v>
      </c>
      <c r="J175" s="131"/>
      <c r="K175" s="134"/>
      <c r="L175" s="22"/>
      <c r="M175" s="15"/>
    </row>
    <row r="176" spans="1:13" ht="15" thickBot="1" x14ac:dyDescent="0.4">
      <c r="A176" s="14"/>
      <c r="B176" s="15"/>
      <c r="C176" s="125"/>
      <c r="D176" s="15"/>
      <c r="E176" s="125"/>
      <c r="F176" s="4"/>
      <c r="G176" s="4"/>
      <c r="H176" s="17" t="s">
        <v>484</v>
      </c>
      <c r="I176" s="20" t="s">
        <v>806</v>
      </c>
      <c r="J176" s="131"/>
      <c r="K176" s="134"/>
      <c r="L176" s="22"/>
      <c r="M176" s="15"/>
    </row>
    <row r="177" spans="1:13" x14ac:dyDescent="0.35">
      <c r="A177" s="34"/>
      <c r="B177" s="34"/>
      <c r="C177" s="114"/>
      <c r="D177" s="34"/>
      <c r="E177" s="114"/>
      <c r="F177" s="40"/>
      <c r="G177" s="40"/>
      <c r="H177" s="42" t="s">
        <v>485</v>
      </c>
      <c r="I177" s="55" t="s">
        <v>808</v>
      </c>
      <c r="J177" s="188"/>
      <c r="K177" s="190"/>
      <c r="L177" s="50"/>
      <c r="M177" s="34"/>
    </row>
    <row r="178" spans="1:13" ht="15" thickBot="1" x14ac:dyDescent="0.4">
      <c r="A178" s="35"/>
      <c r="B178" s="35"/>
      <c r="C178" s="116"/>
      <c r="D178" s="35"/>
      <c r="E178" s="116"/>
      <c r="F178" s="41"/>
      <c r="G178" s="41"/>
      <c r="H178" s="43"/>
      <c r="I178" s="57"/>
      <c r="J178" s="189"/>
      <c r="K178" s="191"/>
      <c r="L178" s="51"/>
      <c r="M178" s="35"/>
    </row>
    <row r="179" spans="1:13" x14ac:dyDescent="0.35">
      <c r="A179" s="34"/>
      <c r="B179" s="34"/>
      <c r="C179" s="114"/>
      <c r="D179" s="34"/>
      <c r="E179" s="114"/>
      <c r="F179" s="40"/>
      <c r="G179" s="40"/>
      <c r="H179" s="42" t="s">
        <v>486</v>
      </c>
      <c r="I179" s="55" t="s">
        <v>810</v>
      </c>
      <c r="J179" s="188"/>
      <c r="K179" s="190"/>
      <c r="L179" s="50"/>
      <c r="M179" s="34"/>
    </row>
    <row r="180" spans="1:13" ht="15" thickBot="1" x14ac:dyDescent="0.4">
      <c r="A180" s="35"/>
      <c r="B180" s="35"/>
      <c r="C180" s="116"/>
      <c r="D180" s="35"/>
      <c r="E180" s="116"/>
      <c r="F180" s="41"/>
      <c r="G180" s="41"/>
      <c r="H180" s="43"/>
      <c r="I180" s="57"/>
      <c r="J180" s="189"/>
      <c r="K180" s="191"/>
      <c r="L180" s="51"/>
      <c r="M180" s="35"/>
    </row>
    <row r="181" spans="1:13" ht="15" thickBot="1" x14ac:dyDescent="0.4">
      <c r="A181" s="14"/>
      <c r="B181" s="15"/>
      <c r="C181" s="125"/>
      <c r="D181" s="15"/>
      <c r="E181" s="125"/>
      <c r="F181" s="4"/>
      <c r="G181" s="4"/>
      <c r="H181" s="17" t="s">
        <v>487</v>
      </c>
      <c r="I181" s="20" t="s">
        <v>812</v>
      </c>
      <c r="J181" s="131"/>
      <c r="K181" s="134"/>
      <c r="L181" s="22"/>
      <c r="M181" s="15"/>
    </row>
    <row r="182" spans="1:13" ht="32" thickBot="1" x14ac:dyDescent="0.4">
      <c r="A182" s="14"/>
      <c r="B182" s="15"/>
      <c r="C182" s="125"/>
      <c r="D182" s="15"/>
      <c r="E182" s="125"/>
      <c r="F182" s="4"/>
      <c r="G182" s="4"/>
      <c r="H182" s="17" t="s">
        <v>837</v>
      </c>
      <c r="I182" s="20" t="s">
        <v>838</v>
      </c>
      <c r="J182" s="131"/>
      <c r="K182" s="134"/>
      <c r="L182" s="22"/>
      <c r="M182" s="15"/>
    </row>
    <row r="183" spans="1:13" x14ac:dyDescent="0.35">
      <c r="A183" s="34"/>
      <c r="B183" s="34"/>
      <c r="C183" s="114"/>
      <c r="D183" s="34"/>
      <c r="E183" s="114"/>
      <c r="F183" s="40"/>
      <c r="G183" s="40"/>
      <c r="H183" s="42" t="s">
        <v>489</v>
      </c>
      <c r="I183" s="55" t="s">
        <v>839</v>
      </c>
      <c r="J183" s="188"/>
      <c r="K183" s="190"/>
      <c r="L183" s="50"/>
      <c r="M183" s="34"/>
    </row>
    <row r="184" spans="1:13" ht="15" thickBot="1" x14ac:dyDescent="0.4">
      <c r="A184" s="35"/>
      <c r="B184" s="35"/>
      <c r="C184" s="116"/>
      <c r="D184" s="35"/>
      <c r="E184" s="116"/>
      <c r="F184" s="41"/>
      <c r="G184" s="41"/>
      <c r="H184" s="43"/>
      <c r="I184" s="57"/>
      <c r="J184" s="189"/>
      <c r="K184" s="191"/>
      <c r="L184" s="51"/>
      <c r="M184" s="35"/>
    </row>
    <row r="185" spans="1:13" ht="15" thickBot="1" x14ac:dyDescent="0.4">
      <c r="A185" s="14"/>
      <c r="B185" s="15"/>
      <c r="C185" s="125"/>
      <c r="D185" s="15"/>
      <c r="E185" s="125"/>
      <c r="F185" s="4"/>
      <c r="G185" s="4"/>
      <c r="H185" s="17" t="s">
        <v>490</v>
      </c>
      <c r="I185" s="20" t="s">
        <v>840</v>
      </c>
      <c r="J185" s="131"/>
      <c r="K185" s="134"/>
      <c r="L185" s="22"/>
      <c r="M185" s="15"/>
    </row>
    <row r="186" spans="1:13" x14ac:dyDescent="0.35">
      <c r="A186" s="34"/>
      <c r="B186" s="34"/>
      <c r="C186" s="114"/>
      <c r="D186" s="34"/>
      <c r="E186" s="114"/>
      <c r="F186" s="42" t="s">
        <v>841</v>
      </c>
      <c r="G186" s="36" t="s">
        <v>842</v>
      </c>
      <c r="H186" s="46"/>
      <c r="I186" s="36"/>
      <c r="J186" s="188"/>
      <c r="K186" s="190"/>
      <c r="L186" s="50"/>
      <c r="M186" s="34"/>
    </row>
    <row r="187" spans="1:13" ht="15" thickBot="1" x14ac:dyDescent="0.4">
      <c r="A187" s="35"/>
      <c r="B187" s="35"/>
      <c r="C187" s="116"/>
      <c r="D187" s="35"/>
      <c r="E187" s="116"/>
      <c r="F187" s="43"/>
      <c r="G187" s="37"/>
      <c r="H187" s="47"/>
      <c r="I187" s="37"/>
      <c r="J187" s="189"/>
      <c r="K187" s="191"/>
      <c r="L187" s="51"/>
      <c r="M187" s="35"/>
    </row>
    <row r="188" spans="1:13" ht="15" thickBot="1" x14ac:dyDescent="0.4">
      <c r="A188" s="14"/>
      <c r="B188" s="15"/>
      <c r="C188" s="125"/>
      <c r="D188" s="15"/>
      <c r="E188" s="125"/>
      <c r="F188" s="15"/>
      <c r="G188" s="15"/>
      <c r="H188" s="126" t="s">
        <v>96</v>
      </c>
      <c r="I188" s="16" t="s">
        <v>843</v>
      </c>
      <c r="J188" s="131"/>
      <c r="K188" s="134"/>
      <c r="L188" s="22"/>
      <c r="M188" s="15"/>
    </row>
    <row r="189" spans="1:13" ht="32" thickBot="1" x14ac:dyDescent="0.4">
      <c r="A189" s="14"/>
      <c r="B189" s="15"/>
      <c r="C189" s="125"/>
      <c r="D189" s="15"/>
      <c r="E189" s="125"/>
      <c r="F189" s="15"/>
      <c r="G189" s="15"/>
      <c r="H189" s="126" t="s">
        <v>844</v>
      </c>
      <c r="I189" s="16" t="s">
        <v>99</v>
      </c>
      <c r="J189" s="131"/>
      <c r="K189" s="134"/>
      <c r="L189" s="22"/>
      <c r="M189" s="15"/>
    </row>
    <row r="190" spans="1:13" ht="32" thickBot="1" x14ac:dyDescent="0.4">
      <c r="A190" s="14"/>
      <c r="B190" s="15"/>
      <c r="C190" s="125"/>
      <c r="D190" s="15"/>
      <c r="E190" s="125"/>
      <c r="F190" s="15"/>
      <c r="G190" s="15"/>
      <c r="H190" s="126" t="s">
        <v>845</v>
      </c>
      <c r="I190" s="16" t="s">
        <v>104</v>
      </c>
      <c r="J190" s="131"/>
      <c r="K190" s="134"/>
      <c r="L190" s="22"/>
      <c r="M190" s="15"/>
    </row>
    <row r="191" spans="1:13" ht="15" thickBot="1" x14ac:dyDescent="0.4">
      <c r="A191" s="14"/>
      <c r="B191" s="15"/>
      <c r="C191" s="125"/>
      <c r="D191" s="15"/>
      <c r="E191" s="125"/>
      <c r="F191" s="15"/>
      <c r="G191" s="15"/>
      <c r="H191" s="126" t="s">
        <v>846</v>
      </c>
      <c r="I191" s="16" t="s">
        <v>85</v>
      </c>
      <c r="J191" s="131"/>
      <c r="K191" s="134"/>
      <c r="L191" s="22"/>
      <c r="M191" s="15"/>
    </row>
    <row r="192" spans="1:13" ht="21.5" thickBot="1" x14ac:dyDescent="0.4">
      <c r="A192" s="14"/>
      <c r="B192" s="15"/>
      <c r="C192" s="125"/>
      <c r="D192" s="15"/>
      <c r="E192" s="125"/>
      <c r="F192" s="15"/>
      <c r="G192" s="15"/>
      <c r="H192" s="126" t="s">
        <v>847</v>
      </c>
      <c r="I192" s="16" t="s">
        <v>87</v>
      </c>
      <c r="J192" s="131"/>
      <c r="K192" s="134"/>
      <c r="L192" s="22"/>
      <c r="M192" s="15"/>
    </row>
    <row r="193" spans="1:13" ht="15" thickBot="1" x14ac:dyDescent="0.4">
      <c r="A193" s="14"/>
      <c r="B193" s="15"/>
      <c r="C193" s="125"/>
      <c r="D193" s="15"/>
      <c r="E193" s="125"/>
      <c r="F193" s="15"/>
      <c r="G193" s="15"/>
      <c r="H193" s="126" t="s">
        <v>848</v>
      </c>
      <c r="I193" s="16" t="s">
        <v>89</v>
      </c>
      <c r="J193" s="131"/>
      <c r="K193" s="134"/>
      <c r="L193" s="22"/>
      <c r="M193" s="15"/>
    </row>
    <row r="194" spans="1:13" ht="15" thickBot="1" x14ac:dyDescent="0.4">
      <c r="A194" s="14"/>
      <c r="B194" s="15"/>
      <c r="C194" s="125"/>
      <c r="D194" s="15"/>
      <c r="E194" s="125"/>
      <c r="F194" s="15"/>
      <c r="G194" s="15"/>
      <c r="H194" s="126" t="s">
        <v>849</v>
      </c>
      <c r="I194" s="16" t="s">
        <v>91</v>
      </c>
      <c r="J194" s="131"/>
      <c r="K194" s="134"/>
      <c r="L194" s="22"/>
      <c r="M194" s="15"/>
    </row>
    <row r="195" spans="1:13" ht="21.5" thickBot="1" x14ac:dyDescent="0.4">
      <c r="A195" s="14"/>
      <c r="B195" s="15"/>
      <c r="C195" s="125"/>
      <c r="D195" s="15"/>
      <c r="E195" s="125"/>
      <c r="F195" s="15"/>
      <c r="G195" s="15"/>
      <c r="H195" s="126" t="s">
        <v>850</v>
      </c>
      <c r="I195" s="16" t="s">
        <v>93</v>
      </c>
      <c r="J195" s="131"/>
      <c r="K195" s="134"/>
      <c r="L195" s="22"/>
      <c r="M195" s="15"/>
    </row>
    <row r="196" spans="1:13" ht="15" thickBot="1" x14ac:dyDescent="0.4">
      <c r="A196" s="14"/>
      <c r="B196" s="15"/>
      <c r="C196" s="125"/>
      <c r="D196" s="15"/>
      <c r="E196" s="125"/>
      <c r="F196" s="15"/>
      <c r="G196" s="15"/>
      <c r="H196" s="126" t="s">
        <v>851</v>
      </c>
      <c r="I196" s="16" t="s">
        <v>705</v>
      </c>
      <c r="J196" s="131"/>
      <c r="K196" s="134"/>
      <c r="L196" s="22"/>
      <c r="M196" s="15"/>
    </row>
    <row r="197" spans="1:13" ht="15" thickBot="1" x14ac:dyDescent="0.4">
      <c r="A197" s="14"/>
      <c r="B197" s="15"/>
      <c r="C197" s="125"/>
      <c r="D197" s="15"/>
      <c r="E197" s="125"/>
      <c r="F197" s="15"/>
      <c r="G197" s="15"/>
      <c r="H197" s="126" t="s">
        <v>852</v>
      </c>
      <c r="I197" s="16" t="s">
        <v>760</v>
      </c>
      <c r="J197" s="131"/>
      <c r="K197" s="134"/>
      <c r="L197" s="22"/>
      <c r="M197" s="15"/>
    </row>
    <row r="198" spans="1:13" ht="32" thickBot="1" x14ac:dyDescent="0.4">
      <c r="A198" s="14"/>
      <c r="B198" s="15"/>
      <c r="C198" s="125"/>
      <c r="D198" s="15"/>
      <c r="E198" s="125"/>
      <c r="F198" s="15"/>
      <c r="G198" s="15"/>
      <c r="H198" s="126" t="s">
        <v>853</v>
      </c>
      <c r="I198" s="16" t="s">
        <v>762</v>
      </c>
      <c r="J198" s="131"/>
      <c r="K198" s="134"/>
      <c r="L198" s="22"/>
      <c r="M198" s="15"/>
    </row>
    <row r="199" spans="1:13" ht="15" thickBot="1" x14ac:dyDescent="0.4">
      <c r="A199" s="14"/>
      <c r="B199" s="15"/>
      <c r="C199" s="125"/>
      <c r="D199" s="15"/>
      <c r="E199" s="125"/>
      <c r="F199" s="15"/>
      <c r="G199" s="15"/>
      <c r="H199" s="126" t="s">
        <v>854</v>
      </c>
      <c r="I199" s="16" t="s">
        <v>855</v>
      </c>
      <c r="J199" s="131"/>
      <c r="K199" s="134"/>
      <c r="L199" s="22"/>
      <c r="M199" s="15"/>
    </row>
    <row r="200" spans="1:13" ht="15" thickBot="1" x14ac:dyDescent="0.4">
      <c r="A200" s="14"/>
      <c r="B200" s="15"/>
      <c r="C200" s="125"/>
      <c r="D200" s="15"/>
      <c r="E200" s="125"/>
      <c r="F200" s="15"/>
      <c r="G200" s="15"/>
      <c r="H200" s="126" t="s">
        <v>856</v>
      </c>
      <c r="I200" s="16" t="s">
        <v>857</v>
      </c>
      <c r="J200" s="131"/>
      <c r="K200" s="134"/>
      <c r="L200" s="22"/>
      <c r="M200" s="15"/>
    </row>
    <row r="201" spans="1:13" x14ac:dyDescent="0.35">
      <c r="A201" s="34"/>
      <c r="B201" s="34"/>
      <c r="C201" s="114"/>
      <c r="D201" s="34"/>
      <c r="E201" s="114"/>
      <c r="F201" s="42" t="s">
        <v>858</v>
      </c>
      <c r="G201" s="55" t="s">
        <v>859</v>
      </c>
      <c r="H201" s="59" t="s">
        <v>57</v>
      </c>
      <c r="I201" s="36"/>
      <c r="J201" s="188"/>
      <c r="K201" s="190"/>
      <c r="L201" s="50"/>
      <c r="M201" s="34"/>
    </row>
    <row r="202" spans="1:13" ht="15" thickBot="1" x14ac:dyDescent="0.4">
      <c r="A202" s="35"/>
      <c r="B202" s="35"/>
      <c r="C202" s="116"/>
      <c r="D202" s="35"/>
      <c r="E202" s="116"/>
      <c r="F202" s="43"/>
      <c r="G202" s="57"/>
      <c r="H202" s="60"/>
      <c r="I202" s="37"/>
      <c r="J202" s="189"/>
      <c r="K202" s="191"/>
      <c r="L202" s="51"/>
      <c r="M202" s="35"/>
    </row>
    <row r="203" spans="1:13" ht="15" thickBot="1" x14ac:dyDescent="0.4">
      <c r="A203" s="14"/>
      <c r="B203" s="15"/>
      <c r="C203" s="125"/>
      <c r="D203" s="15"/>
      <c r="E203" s="125"/>
      <c r="F203" s="17"/>
      <c r="G203" s="20"/>
      <c r="H203" s="26"/>
      <c r="I203" s="16"/>
      <c r="J203" s="131"/>
      <c r="K203" s="134"/>
      <c r="L203" s="22"/>
      <c r="M203" s="15"/>
    </row>
    <row r="204" spans="1:13" ht="15" thickBot="1" x14ac:dyDescent="0.4">
      <c r="A204" s="14"/>
      <c r="B204" s="15"/>
      <c r="C204" s="125"/>
      <c r="D204" s="15"/>
      <c r="E204" s="125"/>
      <c r="F204" s="17"/>
      <c r="G204" s="20"/>
      <c r="H204" s="26"/>
      <c r="I204" s="16"/>
      <c r="J204" s="131"/>
      <c r="K204" s="134"/>
      <c r="L204" s="22"/>
      <c r="M204" s="15"/>
    </row>
    <row r="205" spans="1:13" ht="21" x14ac:dyDescent="0.35">
      <c r="A205" s="34"/>
      <c r="B205" s="34"/>
      <c r="C205" s="114"/>
      <c r="D205" s="8" t="s">
        <v>860</v>
      </c>
      <c r="E205" s="40" t="s">
        <v>861</v>
      </c>
      <c r="F205" s="34"/>
      <c r="G205" s="34"/>
      <c r="H205" s="55"/>
      <c r="I205" s="114"/>
      <c r="J205" s="181"/>
      <c r="K205" s="91" t="s">
        <v>862</v>
      </c>
      <c r="L205" s="91" t="s">
        <v>446</v>
      </c>
      <c r="M205" s="80" t="s">
        <v>863</v>
      </c>
    </row>
    <row r="206" spans="1:13" ht="42" x14ac:dyDescent="0.35">
      <c r="A206" s="33"/>
      <c r="B206" s="33"/>
      <c r="C206" s="115"/>
      <c r="D206" s="8"/>
      <c r="E206" s="54"/>
      <c r="F206" s="33"/>
      <c r="G206" s="33"/>
      <c r="H206" s="56"/>
      <c r="I206" s="115"/>
      <c r="J206" s="180"/>
      <c r="K206" s="90"/>
      <c r="L206" s="90"/>
      <c r="M206" s="80" t="s">
        <v>864</v>
      </c>
    </row>
    <row r="207" spans="1:13" ht="21.5" thickBot="1" x14ac:dyDescent="0.4">
      <c r="A207" s="35"/>
      <c r="B207" s="35"/>
      <c r="C207" s="116"/>
      <c r="D207" s="25" t="s">
        <v>736</v>
      </c>
      <c r="E207" s="41"/>
      <c r="F207" s="35"/>
      <c r="G207" s="35"/>
      <c r="H207" s="57"/>
      <c r="I207" s="116"/>
      <c r="J207" s="182"/>
      <c r="K207" s="92"/>
      <c r="L207" s="92"/>
      <c r="M207" s="3"/>
    </row>
    <row r="208" spans="1:13" ht="32" thickBot="1" x14ac:dyDescent="0.4">
      <c r="A208" s="14"/>
      <c r="B208" s="15"/>
      <c r="C208" s="125"/>
      <c r="D208" s="9"/>
      <c r="E208" s="4"/>
      <c r="F208" s="9" t="s">
        <v>865</v>
      </c>
      <c r="G208" s="15"/>
      <c r="H208" s="20" t="s">
        <v>65</v>
      </c>
      <c r="I208" s="125"/>
      <c r="J208" s="132"/>
      <c r="K208" s="65" t="s">
        <v>862</v>
      </c>
      <c r="L208" s="65" t="s">
        <v>866</v>
      </c>
      <c r="M208" s="9" t="s">
        <v>867</v>
      </c>
    </row>
    <row r="209" spans="1:13" ht="32" thickBot="1" x14ac:dyDescent="0.4">
      <c r="A209" s="14"/>
      <c r="B209" s="15"/>
      <c r="C209" s="125"/>
      <c r="D209" s="15"/>
      <c r="E209" s="125"/>
      <c r="F209" s="9" t="s">
        <v>868</v>
      </c>
      <c r="G209" s="15"/>
      <c r="H209" s="20" t="s">
        <v>65</v>
      </c>
      <c r="I209" s="125"/>
      <c r="J209" s="132"/>
      <c r="K209" s="65" t="s">
        <v>862</v>
      </c>
      <c r="L209" s="65" t="s">
        <v>866</v>
      </c>
      <c r="M209" s="9" t="s">
        <v>869</v>
      </c>
    </row>
    <row r="210" spans="1:13" ht="63.5" thickBot="1" x14ac:dyDescent="0.4">
      <c r="A210" s="14"/>
      <c r="B210" s="15"/>
      <c r="C210" s="125"/>
      <c r="D210" s="15"/>
      <c r="E210" s="125"/>
      <c r="F210" s="9" t="s">
        <v>870</v>
      </c>
      <c r="G210" s="15"/>
      <c r="H210" s="20" t="s">
        <v>65</v>
      </c>
      <c r="I210" s="125"/>
      <c r="J210" s="132"/>
      <c r="K210" s="65" t="s">
        <v>862</v>
      </c>
      <c r="L210" s="65" t="s">
        <v>871</v>
      </c>
      <c r="M210" s="9" t="s">
        <v>872</v>
      </c>
    </row>
    <row r="211" spans="1:13" ht="74" thickBot="1" x14ac:dyDescent="0.4">
      <c r="A211" s="14"/>
      <c r="B211" s="15"/>
      <c r="C211" s="125"/>
      <c r="D211" s="15"/>
      <c r="E211" s="125"/>
      <c r="F211" s="9" t="s">
        <v>873</v>
      </c>
      <c r="G211" s="15"/>
      <c r="H211" s="20" t="s">
        <v>65</v>
      </c>
      <c r="I211" s="125"/>
      <c r="J211" s="132"/>
      <c r="K211" s="65" t="s">
        <v>862</v>
      </c>
      <c r="L211" s="65" t="s">
        <v>874</v>
      </c>
      <c r="M211" s="9" t="s">
        <v>875</v>
      </c>
    </row>
    <row r="212" spans="1:13" ht="21" x14ac:dyDescent="0.35">
      <c r="A212" s="34"/>
      <c r="B212" s="34"/>
      <c r="C212" s="114"/>
      <c r="D212" s="34"/>
      <c r="E212" s="114"/>
      <c r="F212" s="38" t="s">
        <v>876</v>
      </c>
      <c r="G212" s="34"/>
      <c r="H212" s="55" t="s">
        <v>65</v>
      </c>
      <c r="I212" s="114"/>
      <c r="J212" s="181"/>
      <c r="K212" s="155" t="s">
        <v>862</v>
      </c>
      <c r="L212" s="155" t="s">
        <v>877</v>
      </c>
      <c r="M212" s="8" t="s">
        <v>878</v>
      </c>
    </row>
    <row r="213" spans="1:13" ht="32" thickBot="1" x14ac:dyDescent="0.4">
      <c r="A213" s="35"/>
      <c r="B213" s="35"/>
      <c r="C213" s="116"/>
      <c r="D213" s="35"/>
      <c r="E213" s="116"/>
      <c r="F213" s="39"/>
      <c r="G213" s="35"/>
      <c r="H213" s="57"/>
      <c r="I213" s="116"/>
      <c r="J213" s="182"/>
      <c r="K213" s="156"/>
      <c r="L213" s="156"/>
      <c r="M213" s="4" t="s">
        <v>879</v>
      </c>
    </row>
    <row r="214" spans="1:13" ht="15" thickBot="1" x14ac:dyDescent="0.4">
      <c r="A214" s="14"/>
      <c r="B214" s="15"/>
      <c r="C214" s="125"/>
      <c r="D214" s="15"/>
      <c r="E214" s="125"/>
      <c r="F214" s="9" t="s">
        <v>880</v>
      </c>
      <c r="G214" s="15"/>
      <c r="H214" s="20" t="s">
        <v>65</v>
      </c>
      <c r="I214" s="125"/>
      <c r="J214" s="132"/>
      <c r="K214" s="65" t="s">
        <v>862</v>
      </c>
      <c r="L214" s="65" t="s">
        <v>881</v>
      </c>
      <c r="M214" s="4" t="s">
        <v>882</v>
      </c>
    </row>
    <row r="215" spans="1:13" ht="37" thickBot="1" x14ac:dyDescent="0.4">
      <c r="A215" s="14"/>
      <c r="B215" s="15"/>
      <c r="C215" s="125"/>
      <c r="D215" s="15"/>
      <c r="E215" s="125"/>
      <c r="F215" s="9" t="s">
        <v>883</v>
      </c>
      <c r="G215" s="15"/>
      <c r="H215" s="20" t="s">
        <v>65</v>
      </c>
      <c r="I215" s="125"/>
      <c r="J215" s="132"/>
      <c r="K215" s="65" t="s">
        <v>862</v>
      </c>
      <c r="L215" s="65" t="s">
        <v>884</v>
      </c>
      <c r="M215" s="71" t="s">
        <v>885</v>
      </c>
    </row>
    <row r="216" spans="1:13" ht="15" thickBot="1" x14ac:dyDescent="0.4">
      <c r="A216" s="14"/>
      <c r="B216" s="15"/>
      <c r="C216" s="125"/>
      <c r="D216" s="15"/>
      <c r="E216" s="125"/>
      <c r="F216" s="9"/>
      <c r="G216" s="15"/>
      <c r="H216" s="20"/>
      <c r="I216" s="125"/>
      <c r="J216" s="132"/>
      <c r="K216" s="65" t="s">
        <v>862</v>
      </c>
      <c r="L216" s="65" t="s">
        <v>886</v>
      </c>
      <c r="M216" s="9" t="s">
        <v>887</v>
      </c>
    </row>
    <row r="217" spans="1:13" ht="21.5" thickBot="1" x14ac:dyDescent="0.4">
      <c r="A217" s="14"/>
      <c r="B217" s="15"/>
      <c r="C217" s="125"/>
      <c r="D217" s="15"/>
      <c r="E217" s="125"/>
      <c r="F217" s="9" t="s">
        <v>888</v>
      </c>
      <c r="G217" s="15"/>
      <c r="H217" s="20" t="s">
        <v>65</v>
      </c>
      <c r="I217" s="125"/>
      <c r="J217" s="132"/>
      <c r="K217" s="65" t="s">
        <v>862</v>
      </c>
      <c r="L217" s="65" t="s">
        <v>889</v>
      </c>
      <c r="M217" s="9" t="s">
        <v>890</v>
      </c>
    </row>
    <row r="218" spans="1:13" ht="87.5" thickBot="1" x14ac:dyDescent="0.4">
      <c r="A218" s="14"/>
      <c r="B218" s="15"/>
      <c r="C218" s="125"/>
      <c r="D218" s="15"/>
      <c r="E218" s="125"/>
      <c r="F218" s="9"/>
      <c r="G218" s="15"/>
      <c r="H218" s="20"/>
      <c r="I218" s="125"/>
      <c r="J218" s="132"/>
      <c r="K218" s="65" t="s">
        <v>862</v>
      </c>
      <c r="L218" s="65" t="s">
        <v>891</v>
      </c>
      <c r="M218" s="74" t="s">
        <v>892</v>
      </c>
    </row>
    <row r="219" spans="1:13" ht="15" thickBot="1" x14ac:dyDescent="0.4">
      <c r="A219" s="14"/>
      <c r="B219" s="15"/>
      <c r="C219" s="125"/>
      <c r="D219" s="15"/>
      <c r="E219" s="125"/>
      <c r="F219" s="9" t="s">
        <v>893</v>
      </c>
      <c r="G219" s="15"/>
      <c r="H219" s="20" t="s">
        <v>65</v>
      </c>
      <c r="I219" s="125"/>
      <c r="J219" s="132"/>
      <c r="K219" s="65" t="s">
        <v>57</v>
      </c>
      <c r="L219" s="65" t="s">
        <v>57</v>
      </c>
      <c r="M219" s="65" t="s">
        <v>97</v>
      </c>
    </row>
    <row r="220" spans="1:13" ht="74" thickBot="1" x14ac:dyDescent="0.4">
      <c r="A220" s="14"/>
      <c r="B220" s="15"/>
      <c r="C220" s="125"/>
      <c r="D220" s="15"/>
      <c r="E220" s="125"/>
      <c r="F220" s="9" t="s">
        <v>894</v>
      </c>
      <c r="G220" s="15"/>
      <c r="H220" s="20" t="s">
        <v>65</v>
      </c>
      <c r="I220" s="125"/>
      <c r="J220" s="132"/>
      <c r="K220" s="65" t="s">
        <v>368</v>
      </c>
      <c r="L220" s="65" t="s">
        <v>895</v>
      </c>
      <c r="M220" s="71" t="s">
        <v>896</v>
      </c>
    </row>
    <row r="221" spans="1:13" ht="42.5" thickBot="1" x14ac:dyDescent="0.4">
      <c r="A221" s="14"/>
      <c r="B221" s="15"/>
      <c r="C221" s="125"/>
      <c r="D221" s="15"/>
      <c r="E221" s="125"/>
      <c r="F221" s="9"/>
      <c r="G221" s="15"/>
      <c r="H221" s="20"/>
      <c r="I221" s="125"/>
      <c r="J221" s="132"/>
      <c r="K221" s="65" t="s">
        <v>375</v>
      </c>
      <c r="L221" s="65" t="s">
        <v>895</v>
      </c>
      <c r="M221" s="71" t="s">
        <v>897</v>
      </c>
    </row>
    <row r="222" spans="1:13" ht="53" thickBot="1" x14ac:dyDescent="0.4">
      <c r="A222" s="14"/>
      <c r="B222" s="15"/>
      <c r="C222" s="125"/>
      <c r="D222" s="15"/>
      <c r="E222" s="125"/>
      <c r="F222" s="9"/>
      <c r="G222" s="15"/>
      <c r="H222" s="20"/>
      <c r="I222" s="125"/>
      <c r="J222" s="132"/>
      <c r="K222" s="65" t="s">
        <v>375</v>
      </c>
      <c r="L222" s="65" t="s">
        <v>898</v>
      </c>
      <c r="M222" s="71" t="s">
        <v>899</v>
      </c>
    </row>
    <row r="223" spans="1:13" ht="15" thickBot="1" x14ac:dyDescent="0.4">
      <c r="A223" s="14"/>
      <c r="B223" s="15"/>
      <c r="C223" s="125"/>
      <c r="D223" s="15"/>
      <c r="E223" s="125"/>
      <c r="F223" s="9"/>
      <c r="G223" s="15"/>
      <c r="H223" s="20"/>
      <c r="I223" s="125"/>
      <c r="J223" s="132"/>
      <c r="K223" s="65" t="s">
        <v>375</v>
      </c>
      <c r="L223" s="65" t="s">
        <v>900</v>
      </c>
      <c r="M223" s="66" t="s">
        <v>901</v>
      </c>
    </row>
    <row r="224" spans="1:13" ht="21.5" thickBot="1" x14ac:dyDescent="0.4">
      <c r="A224" s="14"/>
      <c r="B224" s="15"/>
      <c r="C224" s="125"/>
      <c r="D224" s="15"/>
      <c r="E224" s="125"/>
      <c r="F224" s="9"/>
      <c r="G224" s="15"/>
      <c r="H224" s="20"/>
      <c r="I224" s="125"/>
      <c r="J224" s="132"/>
      <c r="K224" s="65" t="s">
        <v>375</v>
      </c>
      <c r="L224" s="65" t="s">
        <v>902</v>
      </c>
      <c r="M224" s="71" t="s">
        <v>903</v>
      </c>
    </row>
    <row r="225" spans="1:13" ht="42.5" thickBot="1" x14ac:dyDescent="0.4">
      <c r="A225" s="14"/>
      <c r="B225" s="15"/>
      <c r="C225" s="125"/>
      <c r="D225" s="15"/>
      <c r="E225" s="125"/>
      <c r="F225" s="26" t="s">
        <v>513</v>
      </c>
      <c r="G225" s="15"/>
      <c r="H225" s="20"/>
      <c r="I225" s="125"/>
      <c r="J225" s="132"/>
      <c r="K225" s="65" t="s">
        <v>862</v>
      </c>
      <c r="L225" s="65" t="s">
        <v>904</v>
      </c>
      <c r="M225" s="71" t="s">
        <v>905</v>
      </c>
    </row>
    <row r="226" spans="1:13" ht="21.5" thickBot="1" x14ac:dyDescent="0.4">
      <c r="A226" s="14"/>
      <c r="B226" s="15"/>
      <c r="C226" s="125"/>
      <c r="D226" s="15"/>
      <c r="E226" s="125"/>
      <c r="F226" s="121" t="s">
        <v>513</v>
      </c>
      <c r="G226" s="15"/>
      <c r="H226" s="20"/>
      <c r="I226" s="125"/>
      <c r="J226" s="132"/>
      <c r="K226" s="65" t="s">
        <v>862</v>
      </c>
      <c r="L226" s="65" t="s">
        <v>906</v>
      </c>
      <c r="M226" s="71" t="s">
        <v>907</v>
      </c>
    </row>
    <row r="227" spans="1:13" ht="42.5" thickBot="1" x14ac:dyDescent="0.4">
      <c r="A227" s="14"/>
      <c r="B227" s="15"/>
      <c r="C227" s="125"/>
      <c r="D227" s="15"/>
      <c r="E227" s="125"/>
      <c r="F227" s="121"/>
      <c r="G227" s="15"/>
      <c r="H227" s="20"/>
      <c r="I227" s="125"/>
      <c r="J227" s="132"/>
      <c r="K227" s="65" t="s">
        <v>375</v>
      </c>
      <c r="L227" s="65" t="s">
        <v>906</v>
      </c>
      <c r="M227" s="71" t="s">
        <v>908</v>
      </c>
    </row>
    <row r="228" spans="1:13" ht="63.5" thickBot="1" x14ac:dyDescent="0.4">
      <c r="A228" s="14"/>
      <c r="B228" s="15"/>
      <c r="C228" s="125"/>
      <c r="D228" s="15"/>
      <c r="E228" s="125"/>
      <c r="F228" s="121" t="s">
        <v>513</v>
      </c>
      <c r="G228" s="15"/>
      <c r="H228" s="20"/>
      <c r="I228" s="125"/>
      <c r="J228" s="132"/>
      <c r="K228" s="65" t="s">
        <v>862</v>
      </c>
      <c r="L228" s="65" t="s">
        <v>909</v>
      </c>
      <c r="M228" s="71" t="s">
        <v>910</v>
      </c>
    </row>
    <row r="229" spans="1:13" ht="87.5" thickBot="1" x14ac:dyDescent="0.4">
      <c r="A229" s="14"/>
      <c r="B229" s="15"/>
      <c r="C229" s="125"/>
      <c r="D229" s="15"/>
      <c r="E229" s="125"/>
      <c r="F229" s="65" t="s">
        <v>513</v>
      </c>
      <c r="G229" s="15"/>
      <c r="H229" s="20"/>
      <c r="I229" s="125"/>
      <c r="J229" s="132"/>
      <c r="K229" s="65" t="s">
        <v>862</v>
      </c>
      <c r="L229" s="65" t="s">
        <v>891</v>
      </c>
      <c r="M229" s="74" t="s">
        <v>892</v>
      </c>
    </row>
    <row r="230" spans="1:13" ht="74" thickBot="1" x14ac:dyDescent="0.4">
      <c r="A230" s="14"/>
      <c r="B230" s="15"/>
      <c r="C230" s="125"/>
      <c r="D230" s="15"/>
      <c r="E230" s="125"/>
      <c r="F230" s="65" t="s">
        <v>513</v>
      </c>
      <c r="G230" s="15"/>
      <c r="H230" s="20"/>
      <c r="I230" s="125"/>
      <c r="J230" s="65"/>
      <c r="K230" s="65" t="s">
        <v>862</v>
      </c>
      <c r="L230" s="65" t="s">
        <v>911</v>
      </c>
      <c r="M230" s="71" t="s">
        <v>912</v>
      </c>
    </row>
    <row r="231" spans="1:13" ht="15" thickBot="1" x14ac:dyDescent="0.4">
      <c r="A231" s="14"/>
      <c r="B231" s="15"/>
      <c r="C231" s="125"/>
      <c r="D231" s="15"/>
      <c r="E231" s="125"/>
      <c r="F231" s="65" t="s">
        <v>513</v>
      </c>
      <c r="G231" s="15"/>
      <c r="H231" s="20"/>
      <c r="I231" s="125"/>
      <c r="J231" s="132"/>
      <c r="K231" s="65" t="s">
        <v>862</v>
      </c>
      <c r="L231" s="65" t="s">
        <v>913</v>
      </c>
      <c r="M231" s="71" t="s">
        <v>914</v>
      </c>
    </row>
    <row r="232" spans="1:13" ht="15" thickBot="1" x14ac:dyDescent="0.4">
      <c r="A232" s="14"/>
      <c r="B232" s="15"/>
      <c r="C232" s="125"/>
      <c r="D232" s="15"/>
      <c r="E232" s="125"/>
      <c r="F232" s="65" t="s">
        <v>513</v>
      </c>
      <c r="G232" s="15"/>
      <c r="H232" s="20"/>
      <c r="I232" s="125"/>
      <c r="J232" s="132"/>
      <c r="K232" s="121" t="s">
        <v>862</v>
      </c>
      <c r="L232" s="121" t="s">
        <v>915</v>
      </c>
      <c r="M232" s="9" t="s">
        <v>916</v>
      </c>
    </row>
    <row r="233" spans="1:13" ht="21.5" thickBot="1" x14ac:dyDescent="0.4">
      <c r="A233" s="14"/>
      <c r="B233" s="15"/>
      <c r="C233" s="125"/>
      <c r="D233" s="15"/>
      <c r="E233" s="125"/>
      <c r="F233" s="65" t="s">
        <v>513</v>
      </c>
      <c r="G233" s="15"/>
      <c r="H233" s="20"/>
      <c r="I233" s="125"/>
      <c r="J233" s="132"/>
      <c r="K233" s="121" t="s">
        <v>862</v>
      </c>
      <c r="L233" s="121" t="s">
        <v>917</v>
      </c>
      <c r="M233" s="71" t="s">
        <v>918</v>
      </c>
    </row>
    <row r="234" spans="1:13" ht="21.5" thickBot="1" x14ac:dyDescent="0.4">
      <c r="A234" s="14"/>
      <c r="B234" s="15"/>
      <c r="C234" s="125"/>
      <c r="D234" s="15"/>
      <c r="E234" s="125"/>
      <c r="F234" s="65" t="s">
        <v>513</v>
      </c>
      <c r="G234" s="15"/>
      <c r="H234" s="20"/>
      <c r="I234" s="125"/>
      <c r="J234" s="132"/>
      <c r="K234" s="121" t="s">
        <v>862</v>
      </c>
      <c r="L234" s="121" t="s">
        <v>917</v>
      </c>
      <c r="M234" s="71" t="s">
        <v>919</v>
      </c>
    </row>
    <row r="235" spans="1:13" ht="32" thickBot="1" x14ac:dyDescent="0.4">
      <c r="A235" s="14"/>
      <c r="B235" s="15"/>
      <c r="C235" s="125"/>
      <c r="D235" s="15"/>
      <c r="E235" s="125"/>
      <c r="F235" s="65" t="s">
        <v>513</v>
      </c>
      <c r="G235" s="15"/>
      <c r="H235" s="20"/>
      <c r="I235" s="125"/>
      <c r="J235" s="132"/>
      <c r="K235" s="121" t="s">
        <v>862</v>
      </c>
      <c r="L235" s="121" t="s">
        <v>917</v>
      </c>
      <c r="M235" s="71" t="s">
        <v>920</v>
      </c>
    </row>
    <row r="236" spans="1:13" ht="32" thickBot="1" x14ac:dyDescent="0.4">
      <c r="A236" s="14"/>
      <c r="B236" s="15"/>
      <c r="C236" s="125"/>
      <c r="D236" s="15"/>
      <c r="E236" s="125"/>
      <c r="F236" s="65"/>
      <c r="G236" s="15"/>
      <c r="H236" s="20"/>
      <c r="I236" s="125"/>
      <c r="J236" s="132"/>
      <c r="K236" s="121" t="s">
        <v>921</v>
      </c>
      <c r="L236" s="65" t="s">
        <v>922</v>
      </c>
      <c r="M236" s="71" t="s">
        <v>923</v>
      </c>
    </row>
    <row r="237" spans="1:13" ht="74" thickBot="1" x14ac:dyDescent="0.4">
      <c r="A237" s="14"/>
      <c r="B237" s="15"/>
      <c r="C237" s="125"/>
      <c r="D237" s="15"/>
      <c r="E237" s="125"/>
      <c r="F237" s="65"/>
      <c r="G237" s="15"/>
      <c r="H237" s="20"/>
      <c r="I237" s="125"/>
      <c r="J237" s="132"/>
      <c r="K237" s="65" t="s">
        <v>368</v>
      </c>
      <c r="L237" s="65" t="s">
        <v>924</v>
      </c>
      <c r="M237" s="71" t="s">
        <v>925</v>
      </c>
    </row>
    <row r="238" spans="1:13" ht="15" thickBot="1" x14ac:dyDescent="0.4">
      <c r="A238" s="63"/>
      <c r="B238" s="22"/>
      <c r="C238" s="15"/>
      <c r="D238" s="125"/>
      <c r="E238" s="125"/>
      <c r="F238" s="131"/>
      <c r="G238" s="131"/>
      <c r="H238" s="131"/>
      <c r="I238" s="131"/>
      <c r="J238" s="131"/>
      <c r="K238" s="22"/>
      <c r="L238" s="22"/>
      <c r="M238" s="15"/>
    </row>
    <row r="239" spans="1:13" ht="15" thickBot="1" x14ac:dyDescent="0.4">
      <c r="A239" s="63"/>
      <c r="B239" s="22"/>
      <c r="C239" s="15"/>
      <c r="D239" s="125"/>
      <c r="E239" s="125"/>
      <c r="F239" s="131"/>
      <c r="G239" s="131"/>
      <c r="H239" s="131"/>
      <c r="I239" s="131"/>
      <c r="J239" s="131"/>
      <c r="K239" s="22"/>
      <c r="L239" s="22"/>
      <c r="M239" s="15"/>
    </row>
    <row r="240" spans="1:13" x14ac:dyDescent="0.35">
      <c r="A240" s="193"/>
      <c r="B240" s="193"/>
      <c r="C240" s="195"/>
      <c r="D240" s="28" t="s">
        <v>926</v>
      </c>
      <c r="E240" s="36" t="s">
        <v>930</v>
      </c>
      <c r="F240" s="188"/>
      <c r="G240" s="188"/>
      <c r="H240" s="188"/>
      <c r="I240" s="188"/>
      <c r="J240" s="188"/>
      <c r="K240" s="155" t="s">
        <v>60</v>
      </c>
      <c r="L240" s="155" t="s">
        <v>446</v>
      </c>
      <c r="M240" s="40" t="s">
        <v>931</v>
      </c>
    </row>
    <row r="241" spans="1:13" x14ac:dyDescent="0.35">
      <c r="A241" s="192"/>
      <c r="B241" s="192"/>
      <c r="C241" s="196"/>
      <c r="D241" s="119"/>
      <c r="E241" s="52"/>
      <c r="F241" s="198"/>
      <c r="G241" s="198"/>
      <c r="H241" s="198"/>
      <c r="I241" s="198"/>
      <c r="J241" s="198"/>
      <c r="K241" s="154"/>
      <c r="L241" s="154"/>
      <c r="M241" s="54"/>
    </row>
    <row r="242" spans="1:13" x14ac:dyDescent="0.35">
      <c r="A242" s="192"/>
      <c r="B242" s="192"/>
      <c r="C242" s="196"/>
      <c r="D242" s="19" t="s">
        <v>41</v>
      </c>
      <c r="E242" s="52"/>
      <c r="F242" s="198"/>
      <c r="G242" s="198"/>
      <c r="H242" s="198"/>
      <c r="I242" s="198"/>
      <c r="J242" s="198"/>
      <c r="K242" s="154"/>
      <c r="L242" s="154"/>
      <c r="M242" s="54"/>
    </row>
    <row r="243" spans="1:13" ht="31.5" x14ac:dyDescent="0.35">
      <c r="A243" s="192"/>
      <c r="B243" s="192"/>
      <c r="C243" s="196"/>
      <c r="D243" s="19" t="s">
        <v>927</v>
      </c>
      <c r="E243" s="52"/>
      <c r="F243" s="198"/>
      <c r="G243" s="198"/>
      <c r="H243" s="198"/>
      <c r="I243" s="198"/>
      <c r="J243" s="198"/>
      <c r="K243" s="154"/>
      <c r="L243" s="154"/>
      <c r="M243" s="54"/>
    </row>
    <row r="244" spans="1:13" ht="31.5" x14ac:dyDescent="0.35">
      <c r="A244" s="192"/>
      <c r="B244" s="192"/>
      <c r="C244" s="196"/>
      <c r="D244" s="19" t="s">
        <v>928</v>
      </c>
      <c r="E244" s="52"/>
      <c r="F244" s="198"/>
      <c r="G244" s="198"/>
      <c r="H244" s="198"/>
      <c r="I244" s="198"/>
      <c r="J244" s="198"/>
      <c r="K244" s="154"/>
      <c r="L244" s="154"/>
      <c r="M244" s="54"/>
    </row>
    <row r="245" spans="1:13" ht="42.5" thickBot="1" x14ac:dyDescent="0.4">
      <c r="A245" s="194"/>
      <c r="B245" s="194"/>
      <c r="C245" s="197"/>
      <c r="D245" s="9" t="s">
        <v>929</v>
      </c>
      <c r="E245" s="37"/>
      <c r="F245" s="189"/>
      <c r="G245" s="189"/>
      <c r="H245" s="189"/>
      <c r="I245" s="189"/>
      <c r="J245" s="189"/>
      <c r="K245" s="156"/>
      <c r="L245" s="156"/>
      <c r="M245" s="41"/>
    </row>
    <row r="246" spans="1:13" ht="32" thickBot="1" x14ac:dyDescent="0.4">
      <c r="A246" s="139"/>
      <c r="B246" s="140"/>
      <c r="C246" s="141"/>
      <c r="D246" s="25"/>
      <c r="E246" s="16"/>
      <c r="F246" s="126"/>
      <c r="G246" s="131"/>
      <c r="H246" s="131"/>
      <c r="I246" s="131"/>
      <c r="J246" s="131"/>
      <c r="K246" s="65" t="s">
        <v>615</v>
      </c>
      <c r="L246" s="65" t="s">
        <v>446</v>
      </c>
      <c r="M246" s="4" t="s">
        <v>932</v>
      </c>
    </row>
    <row r="247" spans="1:13" ht="31.5" x14ac:dyDescent="0.35">
      <c r="A247" s="193"/>
      <c r="B247" s="193"/>
      <c r="C247" s="195"/>
      <c r="D247" s="168"/>
      <c r="E247" s="36"/>
      <c r="F247" s="46"/>
      <c r="G247" s="188"/>
      <c r="H247" s="188"/>
      <c r="I247" s="188"/>
      <c r="J247" s="188"/>
      <c r="K247" s="155" t="s">
        <v>375</v>
      </c>
      <c r="L247" s="155" t="s">
        <v>446</v>
      </c>
      <c r="M247" s="11" t="s">
        <v>638</v>
      </c>
    </row>
    <row r="248" spans="1:13" ht="53" thickBot="1" x14ac:dyDescent="0.4">
      <c r="A248" s="194"/>
      <c r="B248" s="194"/>
      <c r="C248" s="197"/>
      <c r="D248" s="170"/>
      <c r="E248" s="37"/>
      <c r="F248" s="47"/>
      <c r="G248" s="189"/>
      <c r="H248" s="189"/>
      <c r="I248" s="189"/>
      <c r="J248" s="189"/>
      <c r="K248" s="156"/>
      <c r="L248" s="156"/>
      <c r="M248" s="4" t="s">
        <v>933</v>
      </c>
    </row>
    <row r="249" spans="1:13" ht="15" thickBot="1" x14ac:dyDescent="0.4">
      <c r="A249" s="139"/>
      <c r="B249" s="140"/>
      <c r="C249" s="141"/>
      <c r="D249" s="25"/>
      <c r="E249" s="16"/>
      <c r="F249" s="126" t="s">
        <v>934</v>
      </c>
      <c r="G249" s="16" t="s">
        <v>935</v>
      </c>
      <c r="H249" s="131"/>
      <c r="I249" s="131"/>
      <c r="J249" s="131"/>
      <c r="K249" s="121"/>
      <c r="L249" s="121"/>
      <c r="M249" s="4"/>
    </row>
    <row r="250" spans="1:13" ht="21.5" thickBot="1" x14ac:dyDescent="0.4">
      <c r="A250" s="139"/>
      <c r="B250" s="140"/>
      <c r="C250" s="141"/>
      <c r="D250" s="25"/>
      <c r="E250" s="16"/>
      <c r="F250" s="126"/>
      <c r="G250" s="16"/>
      <c r="H250" s="17" t="s">
        <v>404</v>
      </c>
      <c r="I250" s="20" t="s">
        <v>405</v>
      </c>
      <c r="J250" s="131"/>
      <c r="K250" s="121" t="s">
        <v>97</v>
      </c>
      <c r="L250" s="121" t="s">
        <v>97</v>
      </c>
      <c r="M250" s="65" t="s">
        <v>97</v>
      </c>
    </row>
    <row r="251" spans="1:13" ht="15" thickBot="1" x14ac:dyDescent="0.4">
      <c r="A251" s="139"/>
      <c r="B251" s="140"/>
      <c r="C251" s="141"/>
      <c r="D251" s="25"/>
      <c r="E251" s="16"/>
      <c r="F251" s="126"/>
      <c r="G251" s="16"/>
      <c r="H251" s="17" t="s">
        <v>936</v>
      </c>
      <c r="I251" s="20" t="s">
        <v>937</v>
      </c>
      <c r="J251" s="131"/>
      <c r="K251" s="121"/>
      <c r="L251" s="121"/>
      <c r="M251" s="9"/>
    </row>
    <row r="252" spans="1:13" ht="15" thickBot="1" x14ac:dyDescent="0.4">
      <c r="A252" s="139"/>
      <c r="B252" s="140"/>
      <c r="C252" s="141"/>
      <c r="D252" s="25"/>
      <c r="E252" s="16"/>
      <c r="F252" s="126"/>
      <c r="G252" s="16"/>
      <c r="H252" s="17" t="s">
        <v>938</v>
      </c>
      <c r="I252" s="20" t="s">
        <v>939</v>
      </c>
      <c r="J252" s="131"/>
      <c r="K252" s="121"/>
      <c r="L252" s="121"/>
      <c r="M252" s="9"/>
    </row>
    <row r="253" spans="1:13" ht="15" thickBot="1" x14ac:dyDescent="0.4">
      <c r="A253" s="139"/>
      <c r="B253" s="140"/>
      <c r="C253" s="141"/>
      <c r="D253" s="25"/>
      <c r="E253" s="16"/>
      <c r="F253" s="126"/>
      <c r="G253" s="16"/>
      <c r="H253" s="17" t="s">
        <v>940</v>
      </c>
      <c r="I253" s="20" t="s">
        <v>941</v>
      </c>
      <c r="J253" s="131"/>
      <c r="K253" s="121"/>
      <c r="L253" s="121"/>
      <c r="M253" s="9"/>
    </row>
    <row r="254" spans="1:13" x14ac:dyDescent="0.35">
      <c r="A254" s="193"/>
      <c r="B254" s="193"/>
      <c r="C254" s="195"/>
      <c r="D254" s="168"/>
      <c r="E254" s="36"/>
      <c r="F254" s="46"/>
      <c r="G254" s="36"/>
      <c r="H254" s="42" t="s">
        <v>942</v>
      </c>
      <c r="I254" s="55" t="s">
        <v>943</v>
      </c>
      <c r="J254" s="188"/>
      <c r="K254" s="155" t="s">
        <v>615</v>
      </c>
      <c r="L254" s="155" t="s">
        <v>944</v>
      </c>
      <c r="M254" s="38" t="s">
        <v>945</v>
      </c>
    </row>
    <row r="255" spans="1:13" ht="15" thickBot="1" x14ac:dyDescent="0.4">
      <c r="A255" s="194"/>
      <c r="B255" s="194"/>
      <c r="C255" s="197"/>
      <c r="D255" s="170"/>
      <c r="E255" s="37"/>
      <c r="F255" s="47"/>
      <c r="G255" s="37"/>
      <c r="H255" s="43"/>
      <c r="I255" s="57"/>
      <c r="J255" s="189"/>
      <c r="K255" s="156"/>
      <c r="L255" s="156"/>
      <c r="M255" s="39"/>
    </row>
    <row r="256" spans="1:13" ht="32" thickBot="1" x14ac:dyDescent="0.4">
      <c r="A256" s="139"/>
      <c r="B256" s="140"/>
      <c r="C256" s="141"/>
      <c r="D256" s="25"/>
      <c r="E256" s="16"/>
      <c r="F256" s="126"/>
      <c r="G256" s="16"/>
      <c r="H256" s="17"/>
      <c r="I256" s="20"/>
      <c r="J256" s="131"/>
      <c r="K256" s="121" t="s">
        <v>615</v>
      </c>
      <c r="L256" s="121" t="s">
        <v>946</v>
      </c>
      <c r="M256" s="9" t="s">
        <v>947</v>
      </c>
    </row>
    <row r="257" spans="1:13" ht="15" thickBot="1" x14ac:dyDescent="0.4">
      <c r="A257" s="139"/>
      <c r="B257" s="140"/>
      <c r="C257" s="141"/>
      <c r="D257" s="25"/>
      <c r="E257" s="16"/>
      <c r="F257" s="126"/>
      <c r="G257" s="16"/>
      <c r="H257" s="17" t="s">
        <v>948</v>
      </c>
      <c r="I257" s="20" t="s">
        <v>949</v>
      </c>
      <c r="J257" s="131"/>
      <c r="K257" s="121"/>
      <c r="L257" s="121"/>
      <c r="M257" s="9"/>
    </row>
    <row r="258" spans="1:13" ht="15" thickBot="1" x14ac:dyDescent="0.4">
      <c r="A258" s="139"/>
      <c r="B258" s="140"/>
      <c r="C258" s="141"/>
      <c r="D258" s="25"/>
      <c r="E258" s="16"/>
      <c r="F258" s="126"/>
      <c r="G258" s="16"/>
      <c r="H258" s="17"/>
      <c r="I258" s="20"/>
      <c r="J258" s="131"/>
      <c r="K258" s="26"/>
      <c r="L258" s="26"/>
      <c r="M258" s="29"/>
    </row>
    <row r="259" spans="1:13" ht="15" thickBot="1" x14ac:dyDescent="0.4">
      <c r="A259" s="139"/>
      <c r="B259" s="140"/>
      <c r="C259" s="141"/>
      <c r="D259" s="25"/>
      <c r="E259" s="16"/>
      <c r="F259" s="126"/>
      <c r="G259" s="16"/>
      <c r="H259" s="17"/>
      <c r="I259" s="20"/>
      <c r="J259" s="131"/>
      <c r="K259" s="26"/>
      <c r="L259" s="26"/>
      <c r="M259" s="29"/>
    </row>
    <row r="260" spans="1:13" ht="21.5" thickBot="1" x14ac:dyDescent="0.4">
      <c r="A260" s="139"/>
      <c r="B260" s="140"/>
      <c r="C260" s="141"/>
      <c r="D260" s="25"/>
      <c r="E260" s="16"/>
      <c r="F260" s="126"/>
      <c r="G260" s="16"/>
      <c r="H260" s="17" t="s">
        <v>950</v>
      </c>
      <c r="I260" s="20" t="s">
        <v>951</v>
      </c>
      <c r="J260" s="131"/>
      <c r="K260" s="121"/>
      <c r="L260" s="121"/>
      <c r="M260" s="9"/>
    </row>
    <row r="261" spans="1:13" ht="21.5" thickBot="1" x14ac:dyDescent="0.4">
      <c r="A261" s="139"/>
      <c r="B261" s="140"/>
      <c r="C261" s="141"/>
      <c r="D261" s="25"/>
      <c r="E261" s="16"/>
      <c r="F261" s="126"/>
      <c r="G261" s="16"/>
      <c r="H261" s="17" t="s">
        <v>952</v>
      </c>
      <c r="I261" s="20" t="s">
        <v>953</v>
      </c>
      <c r="J261" s="131"/>
      <c r="K261" s="121"/>
      <c r="L261" s="121"/>
      <c r="M261" s="9"/>
    </row>
    <row r="262" spans="1:13" ht="15" thickBot="1" x14ac:dyDescent="0.4">
      <c r="A262" s="139"/>
      <c r="B262" s="140"/>
      <c r="C262" s="141"/>
      <c r="D262" s="25"/>
      <c r="E262" s="16"/>
      <c r="F262" s="126"/>
      <c r="G262" s="16"/>
      <c r="H262" s="17" t="s">
        <v>954</v>
      </c>
      <c r="I262" s="20" t="s">
        <v>955</v>
      </c>
      <c r="J262" s="131"/>
      <c r="K262" s="121"/>
      <c r="L262" s="121"/>
      <c r="M262" s="9"/>
    </row>
    <row r="263" spans="1:13" ht="21.5" thickBot="1" x14ac:dyDescent="0.4">
      <c r="A263" s="139"/>
      <c r="B263" s="140"/>
      <c r="C263" s="141"/>
      <c r="D263" s="25"/>
      <c r="E263" s="16"/>
      <c r="F263" s="126"/>
      <c r="G263" s="16"/>
      <c r="H263" s="17" t="s">
        <v>956</v>
      </c>
      <c r="I263" s="20" t="s">
        <v>957</v>
      </c>
      <c r="J263" s="131"/>
      <c r="K263" s="121" t="s">
        <v>375</v>
      </c>
      <c r="L263" s="121" t="s">
        <v>958</v>
      </c>
      <c r="M263" s="4" t="s">
        <v>959</v>
      </c>
    </row>
    <row r="264" spans="1:13" ht="21.5" thickBot="1" x14ac:dyDescent="0.4">
      <c r="A264" s="139"/>
      <c r="B264" s="140"/>
      <c r="C264" s="141"/>
      <c r="D264" s="25"/>
      <c r="E264" s="16"/>
      <c r="F264" s="126"/>
      <c r="G264" s="16"/>
      <c r="H264" s="17" t="s">
        <v>960</v>
      </c>
      <c r="I264" s="20" t="s">
        <v>961</v>
      </c>
      <c r="J264" s="131"/>
      <c r="K264" s="121" t="s">
        <v>60</v>
      </c>
      <c r="L264" s="121" t="s">
        <v>962</v>
      </c>
      <c r="M264" s="9" t="s">
        <v>963</v>
      </c>
    </row>
    <row r="265" spans="1:13" x14ac:dyDescent="0.35">
      <c r="A265" s="193"/>
      <c r="B265" s="193"/>
      <c r="C265" s="195"/>
      <c r="D265" s="168"/>
      <c r="E265" s="36"/>
      <c r="F265" s="46"/>
      <c r="G265" s="36"/>
      <c r="H265" s="42" t="s">
        <v>964</v>
      </c>
      <c r="I265" s="55" t="s">
        <v>965</v>
      </c>
      <c r="J265" s="188"/>
      <c r="K265" s="155" t="s">
        <v>60</v>
      </c>
      <c r="L265" s="155" t="s">
        <v>966</v>
      </c>
      <c r="M265" s="38" t="s">
        <v>967</v>
      </c>
    </row>
    <row r="266" spans="1:13" ht="15" thickBot="1" x14ac:dyDescent="0.4">
      <c r="A266" s="194"/>
      <c r="B266" s="194"/>
      <c r="C266" s="197"/>
      <c r="D266" s="170"/>
      <c r="E266" s="37"/>
      <c r="F266" s="47"/>
      <c r="G266" s="37"/>
      <c r="H266" s="43"/>
      <c r="I266" s="57"/>
      <c r="J266" s="189"/>
      <c r="K266" s="156"/>
      <c r="L266" s="156"/>
      <c r="M266" s="39"/>
    </row>
    <row r="267" spans="1:13" ht="74" thickBot="1" x14ac:dyDescent="0.4">
      <c r="A267" s="139"/>
      <c r="B267" s="140"/>
      <c r="C267" s="141"/>
      <c r="D267" s="25"/>
      <c r="E267" s="16"/>
      <c r="F267" s="126"/>
      <c r="G267" s="16"/>
      <c r="H267" s="17"/>
      <c r="I267" s="20"/>
      <c r="J267" s="131"/>
      <c r="K267" s="121" t="s">
        <v>541</v>
      </c>
      <c r="L267" s="121" t="s">
        <v>968</v>
      </c>
      <c r="M267" s="9" t="s">
        <v>969</v>
      </c>
    </row>
    <row r="268" spans="1:13" ht="42.5" thickBot="1" x14ac:dyDescent="0.4">
      <c r="A268" s="139"/>
      <c r="B268" s="140"/>
      <c r="C268" s="141"/>
      <c r="D268" s="25"/>
      <c r="E268" s="16"/>
      <c r="F268" s="126"/>
      <c r="G268" s="16"/>
      <c r="H268" s="17"/>
      <c r="I268" s="20"/>
      <c r="J268" s="131"/>
      <c r="K268" s="121" t="s">
        <v>541</v>
      </c>
      <c r="L268" s="121" t="s">
        <v>970</v>
      </c>
      <c r="M268" s="9" t="s">
        <v>971</v>
      </c>
    </row>
    <row r="269" spans="1:13" ht="32" thickBot="1" x14ac:dyDescent="0.4">
      <c r="A269" s="139"/>
      <c r="B269" s="140"/>
      <c r="C269" s="141"/>
      <c r="D269" s="25"/>
      <c r="E269" s="16"/>
      <c r="F269" s="126"/>
      <c r="G269" s="16"/>
      <c r="H269" s="17"/>
      <c r="I269" s="20"/>
      <c r="J269" s="131"/>
      <c r="K269" s="121" t="s">
        <v>541</v>
      </c>
      <c r="L269" s="121" t="s">
        <v>972</v>
      </c>
      <c r="M269" s="9" t="s">
        <v>973</v>
      </c>
    </row>
    <row r="270" spans="1:13" ht="21.5" thickBot="1" x14ac:dyDescent="0.4">
      <c r="A270" s="139"/>
      <c r="B270" s="140"/>
      <c r="C270" s="141"/>
      <c r="D270" s="25"/>
      <c r="E270" s="16"/>
      <c r="F270" s="126"/>
      <c r="G270" s="16"/>
      <c r="H270" s="17" t="s">
        <v>974</v>
      </c>
      <c r="I270" s="20" t="s">
        <v>975</v>
      </c>
      <c r="J270" s="131"/>
      <c r="K270" s="121"/>
      <c r="L270" s="121"/>
      <c r="M270" s="9"/>
    </row>
    <row r="271" spans="1:13" ht="42.5" thickBot="1" x14ac:dyDescent="0.4">
      <c r="A271" s="139"/>
      <c r="B271" s="140"/>
      <c r="C271" s="141"/>
      <c r="D271" s="25"/>
      <c r="E271" s="16"/>
      <c r="F271" s="126"/>
      <c r="G271" s="16"/>
      <c r="H271" s="17" t="s">
        <v>976</v>
      </c>
      <c r="I271" s="20" t="s">
        <v>977</v>
      </c>
      <c r="J271" s="131"/>
      <c r="K271" s="121" t="s">
        <v>541</v>
      </c>
      <c r="L271" s="121" t="s">
        <v>978</v>
      </c>
      <c r="M271" s="9" t="s">
        <v>979</v>
      </c>
    </row>
    <row r="272" spans="1:13" ht="99" thickBot="1" x14ac:dyDescent="0.4">
      <c r="A272" s="139"/>
      <c r="B272" s="140"/>
      <c r="C272" s="141"/>
      <c r="D272" s="25"/>
      <c r="E272" s="16"/>
      <c r="F272" s="126"/>
      <c r="G272" s="16"/>
      <c r="H272" s="17" t="s">
        <v>980</v>
      </c>
      <c r="I272" s="20" t="s">
        <v>981</v>
      </c>
      <c r="J272" s="131"/>
      <c r="K272" s="121" t="s">
        <v>60</v>
      </c>
      <c r="L272" s="121" t="s">
        <v>982</v>
      </c>
      <c r="M272" s="4" t="s">
        <v>983</v>
      </c>
    </row>
    <row r="273" spans="1:13" x14ac:dyDescent="0.35">
      <c r="A273" s="193"/>
      <c r="B273" s="193"/>
      <c r="C273" s="195"/>
      <c r="D273" s="168"/>
      <c r="E273" s="36"/>
      <c r="F273" s="46"/>
      <c r="G273" s="36"/>
      <c r="H273" s="42" t="s">
        <v>984</v>
      </c>
      <c r="I273" s="55" t="s">
        <v>772</v>
      </c>
      <c r="J273" s="188"/>
      <c r="K273" s="59" t="s">
        <v>571</v>
      </c>
      <c r="L273" s="59" t="s">
        <v>985</v>
      </c>
      <c r="M273" s="38" t="s">
        <v>986</v>
      </c>
    </row>
    <row r="274" spans="1:13" ht="15" thickBot="1" x14ac:dyDescent="0.4">
      <c r="A274" s="194"/>
      <c r="B274" s="194"/>
      <c r="C274" s="197"/>
      <c r="D274" s="170"/>
      <c r="E274" s="37"/>
      <c r="F274" s="47"/>
      <c r="G274" s="37"/>
      <c r="H274" s="43"/>
      <c r="I274" s="57"/>
      <c r="J274" s="189"/>
      <c r="K274" s="60"/>
      <c r="L274" s="60"/>
      <c r="M274" s="39"/>
    </row>
    <row r="275" spans="1:13" x14ac:dyDescent="0.35">
      <c r="A275" s="193"/>
      <c r="B275" s="193"/>
      <c r="C275" s="195"/>
      <c r="D275" s="168"/>
      <c r="E275" s="36"/>
      <c r="F275" s="46"/>
      <c r="G275" s="36"/>
      <c r="H275" s="42" t="s">
        <v>987</v>
      </c>
      <c r="I275" s="55" t="s">
        <v>988</v>
      </c>
      <c r="J275" s="188"/>
      <c r="K275" s="155" t="s">
        <v>375</v>
      </c>
      <c r="L275" s="155" t="s">
        <v>982</v>
      </c>
      <c r="M275" s="199" t="s">
        <v>989</v>
      </c>
    </row>
    <row r="276" spans="1:13" ht="15" thickBot="1" x14ac:dyDescent="0.4">
      <c r="A276" s="194"/>
      <c r="B276" s="194"/>
      <c r="C276" s="197"/>
      <c r="D276" s="170"/>
      <c r="E276" s="37"/>
      <c r="F276" s="47"/>
      <c r="G276" s="37"/>
      <c r="H276" s="43"/>
      <c r="I276" s="57"/>
      <c r="J276" s="189"/>
      <c r="K276" s="156"/>
      <c r="L276" s="156"/>
      <c r="M276" s="200"/>
    </row>
    <row r="277" spans="1:13" ht="15" thickBot="1" x14ac:dyDescent="0.4">
      <c r="A277" s="139"/>
      <c r="B277" s="140"/>
      <c r="C277" s="141"/>
      <c r="D277" s="25"/>
      <c r="E277" s="16"/>
      <c r="F277" s="126"/>
      <c r="G277" s="16"/>
      <c r="H277" s="17"/>
      <c r="I277" s="20"/>
      <c r="J277" s="131"/>
      <c r="K277" s="121" t="s">
        <v>375</v>
      </c>
      <c r="L277" s="121" t="s">
        <v>990</v>
      </c>
      <c r="M277" s="68" t="s">
        <v>991</v>
      </c>
    </row>
    <row r="278" spans="1:13" x14ac:dyDescent="0.35">
      <c r="A278" s="193"/>
      <c r="B278" s="193"/>
      <c r="C278" s="195"/>
      <c r="D278" s="168"/>
      <c r="E278" s="36"/>
      <c r="F278" s="46"/>
      <c r="G278" s="36"/>
      <c r="H278" s="42" t="s">
        <v>992</v>
      </c>
      <c r="I278" s="55" t="s">
        <v>993</v>
      </c>
      <c r="J278" s="188"/>
      <c r="K278" s="59" t="s">
        <v>571</v>
      </c>
      <c r="L278" s="59" t="s">
        <v>994</v>
      </c>
      <c r="M278" s="38" t="s">
        <v>995</v>
      </c>
    </row>
    <row r="279" spans="1:13" ht="15" thickBot="1" x14ac:dyDescent="0.4">
      <c r="A279" s="194"/>
      <c r="B279" s="194"/>
      <c r="C279" s="197"/>
      <c r="D279" s="170"/>
      <c r="E279" s="37"/>
      <c r="F279" s="47"/>
      <c r="G279" s="37"/>
      <c r="H279" s="43"/>
      <c r="I279" s="57"/>
      <c r="J279" s="189"/>
      <c r="K279" s="60"/>
      <c r="L279" s="60"/>
      <c r="M279" s="39"/>
    </row>
    <row r="280" spans="1:13" ht="74" thickBot="1" x14ac:dyDescent="0.4">
      <c r="A280" s="139"/>
      <c r="B280" s="140"/>
      <c r="C280" s="141"/>
      <c r="D280" s="25"/>
      <c r="E280" s="16"/>
      <c r="F280" s="126"/>
      <c r="G280" s="16"/>
      <c r="H280" s="17"/>
      <c r="I280" s="20"/>
      <c r="J280" s="131"/>
      <c r="K280" s="26" t="s">
        <v>541</v>
      </c>
      <c r="L280" s="26" t="s">
        <v>996</v>
      </c>
      <c r="M280" s="9" t="s">
        <v>997</v>
      </c>
    </row>
    <row r="281" spans="1:13" ht="87.5" thickBot="1" x14ac:dyDescent="0.4">
      <c r="A281" s="139"/>
      <c r="B281" s="140"/>
      <c r="C281" s="141"/>
      <c r="D281" s="25"/>
      <c r="E281" s="16"/>
      <c r="F281" s="126"/>
      <c r="G281" s="16"/>
      <c r="H281" s="17" t="s">
        <v>998</v>
      </c>
      <c r="I281" s="20" t="s">
        <v>999</v>
      </c>
      <c r="J281" s="131"/>
      <c r="K281" s="121" t="s">
        <v>60</v>
      </c>
      <c r="L281" s="121" t="s">
        <v>594</v>
      </c>
      <c r="M281" s="74" t="s">
        <v>595</v>
      </c>
    </row>
    <row r="282" spans="1:13" ht="42.5" thickBot="1" x14ac:dyDescent="0.4">
      <c r="A282" s="139"/>
      <c r="B282" s="140"/>
      <c r="C282" s="141"/>
      <c r="D282" s="25"/>
      <c r="E282" s="16"/>
      <c r="F282" s="126"/>
      <c r="G282" s="16"/>
      <c r="H282" s="17" t="s">
        <v>1000</v>
      </c>
      <c r="I282" s="20" t="s">
        <v>1001</v>
      </c>
      <c r="J282" s="131"/>
      <c r="K282" s="121" t="s">
        <v>375</v>
      </c>
      <c r="L282" s="121" t="s">
        <v>1002</v>
      </c>
      <c r="M282" s="9" t="s">
        <v>1003</v>
      </c>
    </row>
    <row r="283" spans="1:13" x14ac:dyDescent="0.35">
      <c r="A283" s="193"/>
      <c r="B283" s="193"/>
      <c r="C283" s="195"/>
      <c r="D283" s="168"/>
      <c r="E283" s="36"/>
      <c r="F283" s="46"/>
      <c r="G283" s="36"/>
      <c r="H283" s="42" t="s">
        <v>1004</v>
      </c>
      <c r="I283" s="55" t="s">
        <v>1005</v>
      </c>
      <c r="J283" s="188"/>
      <c r="K283" s="155" t="s">
        <v>541</v>
      </c>
      <c r="L283" s="91" t="s">
        <v>1006</v>
      </c>
      <c r="M283" s="38" t="s">
        <v>1007</v>
      </c>
    </row>
    <row r="284" spans="1:13" ht="15" thickBot="1" x14ac:dyDescent="0.4">
      <c r="A284" s="194"/>
      <c r="B284" s="194"/>
      <c r="C284" s="197"/>
      <c r="D284" s="170"/>
      <c r="E284" s="37"/>
      <c r="F284" s="47"/>
      <c r="G284" s="37"/>
      <c r="H284" s="43"/>
      <c r="I284" s="57"/>
      <c r="J284" s="189"/>
      <c r="K284" s="156"/>
      <c r="L284" s="92"/>
      <c r="M284" s="39"/>
    </row>
    <row r="285" spans="1:13" ht="74" thickBot="1" x14ac:dyDescent="0.4">
      <c r="A285" s="139"/>
      <c r="B285" s="140"/>
      <c r="C285" s="141"/>
      <c r="D285" s="25"/>
      <c r="E285" s="16"/>
      <c r="F285" s="126"/>
      <c r="G285" s="16"/>
      <c r="H285" s="17" t="s">
        <v>1008</v>
      </c>
      <c r="I285" s="20" t="s">
        <v>1009</v>
      </c>
      <c r="J285" s="131"/>
      <c r="K285" s="121" t="s">
        <v>60</v>
      </c>
      <c r="L285" s="121" t="s">
        <v>1010</v>
      </c>
      <c r="M285" s="25" t="s">
        <v>1011</v>
      </c>
    </row>
    <row r="286" spans="1:13" ht="42.5" thickBot="1" x14ac:dyDescent="0.4">
      <c r="A286" s="139"/>
      <c r="B286" s="140"/>
      <c r="C286" s="141"/>
      <c r="D286" s="25"/>
      <c r="E286" s="16"/>
      <c r="F286" s="126"/>
      <c r="G286" s="16"/>
      <c r="H286" s="17"/>
      <c r="I286" s="20"/>
      <c r="J286" s="131"/>
      <c r="K286" s="121" t="s">
        <v>60</v>
      </c>
      <c r="L286" s="121" t="s">
        <v>1012</v>
      </c>
      <c r="M286" s="25" t="s">
        <v>1013</v>
      </c>
    </row>
    <row r="287" spans="1:13" ht="32" thickBot="1" x14ac:dyDescent="0.4">
      <c r="A287" s="139"/>
      <c r="B287" s="140"/>
      <c r="C287" s="141"/>
      <c r="D287" s="25"/>
      <c r="E287" s="16"/>
      <c r="F287" s="126"/>
      <c r="G287" s="16"/>
      <c r="H287" s="17"/>
      <c r="I287" s="20"/>
      <c r="J287" s="131"/>
      <c r="K287" s="121" t="s">
        <v>60</v>
      </c>
      <c r="L287" s="121" t="s">
        <v>1014</v>
      </c>
      <c r="M287" s="25" t="s">
        <v>1015</v>
      </c>
    </row>
    <row r="288" spans="1:13" ht="15" thickBot="1" x14ac:dyDescent="0.4">
      <c r="A288" s="139"/>
      <c r="B288" s="140"/>
      <c r="C288" s="141"/>
      <c r="D288" s="25"/>
      <c r="E288" s="16"/>
      <c r="F288" s="126"/>
      <c r="G288" s="16"/>
      <c r="H288" s="17"/>
      <c r="I288" s="20"/>
      <c r="J288" s="131"/>
      <c r="K288" s="121" t="s">
        <v>60</v>
      </c>
      <c r="L288" s="121" t="s">
        <v>1016</v>
      </c>
      <c r="M288" s="25" t="s">
        <v>1017</v>
      </c>
    </row>
    <row r="289" spans="1:13" ht="21.5" thickBot="1" x14ac:dyDescent="0.4">
      <c r="A289" s="139"/>
      <c r="B289" s="140"/>
      <c r="C289" s="141"/>
      <c r="D289" s="25"/>
      <c r="E289" s="16"/>
      <c r="F289" s="126"/>
      <c r="G289" s="16"/>
      <c r="H289" s="17"/>
      <c r="I289" s="20"/>
      <c r="J289" s="131"/>
      <c r="K289" s="121" t="s">
        <v>60</v>
      </c>
      <c r="L289" s="121" t="s">
        <v>1018</v>
      </c>
      <c r="M289" s="29" t="s">
        <v>1019</v>
      </c>
    </row>
    <row r="290" spans="1:13" ht="32" thickBot="1" x14ac:dyDescent="0.4">
      <c r="A290" s="139"/>
      <c r="B290" s="140"/>
      <c r="C290" s="141"/>
      <c r="D290" s="25"/>
      <c r="E290" s="16"/>
      <c r="F290" s="126"/>
      <c r="G290" s="16"/>
      <c r="H290" s="17"/>
      <c r="I290" s="20"/>
      <c r="J290" s="131"/>
      <c r="K290" s="121" t="s">
        <v>60</v>
      </c>
      <c r="L290" s="121" t="s">
        <v>1020</v>
      </c>
      <c r="M290" s="25" t="s">
        <v>1021</v>
      </c>
    </row>
    <row r="291" spans="1:13" ht="42.5" thickBot="1" x14ac:dyDescent="0.4">
      <c r="A291" s="139"/>
      <c r="B291" s="140"/>
      <c r="C291" s="141"/>
      <c r="D291" s="25"/>
      <c r="E291" s="16"/>
      <c r="F291" s="126"/>
      <c r="G291" s="16"/>
      <c r="H291" s="17"/>
      <c r="I291" s="20"/>
      <c r="J291" s="131"/>
      <c r="K291" s="121" t="s">
        <v>60</v>
      </c>
      <c r="L291" s="121" t="s">
        <v>1022</v>
      </c>
      <c r="M291" s="25" t="s">
        <v>1023</v>
      </c>
    </row>
    <row r="292" spans="1:13" ht="73" thickBot="1" x14ac:dyDescent="0.4">
      <c r="A292" s="139"/>
      <c r="B292" s="140"/>
      <c r="C292" s="141"/>
      <c r="D292" s="25"/>
      <c r="E292" s="16"/>
      <c r="F292" s="126"/>
      <c r="G292" s="16"/>
      <c r="H292" s="17"/>
      <c r="I292" s="20"/>
      <c r="J292" s="131"/>
      <c r="K292" s="121" t="s">
        <v>60</v>
      </c>
      <c r="L292" s="121" t="s">
        <v>1024</v>
      </c>
      <c r="M292" s="74" t="s">
        <v>1025</v>
      </c>
    </row>
    <row r="293" spans="1:13" ht="15" thickBot="1" x14ac:dyDescent="0.4">
      <c r="A293" s="139"/>
      <c r="B293" s="140"/>
      <c r="C293" s="141"/>
      <c r="D293" s="25"/>
      <c r="E293" s="16"/>
      <c r="F293" s="126"/>
      <c r="G293" s="16"/>
      <c r="H293" s="17"/>
      <c r="I293" s="20"/>
      <c r="J293" s="131"/>
      <c r="K293" s="121" t="s">
        <v>60</v>
      </c>
      <c r="L293" s="121" t="s">
        <v>1026</v>
      </c>
      <c r="M293" s="142" t="s">
        <v>1027</v>
      </c>
    </row>
    <row r="294" spans="1:13" ht="21.5" thickBot="1" x14ac:dyDescent="0.4">
      <c r="A294" s="139"/>
      <c r="B294" s="140"/>
      <c r="C294" s="141"/>
      <c r="D294" s="25"/>
      <c r="E294" s="16"/>
      <c r="F294" s="126"/>
      <c r="G294" s="16"/>
      <c r="H294" s="17"/>
      <c r="I294" s="20"/>
      <c r="J294" s="131"/>
      <c r="K294" s="121" t="s">
        <v>60</v>
      </c>
      <c r="L294" s="121" t="s">
        <v>1028</v>
      </c>
      <c r="M294" s="4" t="s">
        <v>1029</v>
      </c>
    </row>
    <row r="295" spans="1:13" ht="21.5" thickBot="1" x14ac:dyDescent="0.4">
      <c r="A295" s="139"/>
      <c r="B295" s="140"/>
      <c r="C295" s="141"/>
      <c r="D295" s="25"/>
      <c r="E295" s="16"/>
      <c r="F295" s="126"/>
      <c r="G295" s="16"/>
      <c r="H295" s="17"/>
      <c r="I295" s="20"/>
      <c r="J295" s="131"/>
      <c r="K295" s="121" t="s">
        <v>60</v>
      </c>
      <c r="L295" s="121" t="s">
        <v>1030</v>
      </c>
      <c r="M295" s="9" t="s">
        <v>1031</v>
      </c>
    </row>
    <row r="296" spans="1:13" ht="32" thickBot="1" x14ac:dyDescent="0.4">
      <c r="A296" s="139"/>
      <c r="B296" s="140"/>
      <c r="C296" s="141"/>
      <c r="D296" s="25"/>
      <c r="E296" s="16"/>
      <c r="F296" s="126"/>
      <c r="G296" s="16"/>
      <c r="H296" s="17"/>
      <c r="I296" s="20"/>
      <c r="J296" s="131"/>
      <c r="K296" s="121" t="s">
        <v>60</v>
      </c>
      <c r="L296" s="121" t="s">
        <v>1032</v>
      </c>
      <c r="M296" s="4" t="s">
        <v>1033</v>
      </c>
    </row>
    <row r="297" spans="1:13" ht="32" thickBot="1" x14ac:dyDescent="0.4">
      <c r="A297" s="139"/>
      <c r="B297" s="140"/>
      <c r="C297" s="141"/>
      <c r="D297" s="25"/>
      <c r="E297" s="16"/>
      <c r="F297" s="126"/>
      <c r="G297" s="16"/>
      <c r="H297" s="17"/>
      <c r="I297" s="20"/>
      <c r="J297" s="131"/>
      <c r="K297" s="121" t="s">
        <v>60</v>
      </c>
      <c r="L297" s="121" t="s">
        <v>1034</v>
      </c>
      <c r="M297" s="9" t="s">
        <v>1035</v>
      </c>
    </row>
    <row r="298" spans="1:13" ht="21.5" thickBot="1" x14ac:dyDescent="0.4">
      <c r="A298" s="139"/>
      <c r="B298" s="140"/>
      <c r="C298" s="141"/>
      <c r="D298" s="25"/>
      <c r="E298" s="16"/>
      <c r="F298" s="126"/>
      <c r="G298" s="16"/>
      <c r="H298" s="17"/>
      <c r="I298" s="20"/>
      <c r="J298" s="131"/>
      <c r="K298" s="121" t="s">
        <v>60</v>
      </c>
      <c r="L298" s="121" t="s">
        <v>1036</v>
      </c>
      <c r="M298" s="9" t="s">
        <v>1037</v>
      </c>
    </row>
    <row r="299" spans="1:13" ht="63.5" thickBot="1" x14ac:dyDescent="0.4">
      <c r="A299" s="139"/>
      <c r="B299" s="140"/>
      <c r="C299" s="141"/>
      <c r="D299" s="25"/>
      <c r="E299" s="16"/>
      <c r="F299" s="126"/>
      <c r="G299" s="16"/>
      <c r="H299" s="17"/>
      <c r="I299" s="20"/>
      <c r="J299" s="131"/>
      <c r="K299" s="121" t="s">
        <v>541</v>
      </c>
      <c r="L299" s="121" t="s">
        <v>1038</v>
      </c>
      <c r="M299" s="9" t="s">
        <v>1039</v>
      </c>
    </row>
    <row r="300" spans="1:13" ht="33.5" thickBot="1" x14ac:dyDescent="0.4">
      <c r="A300" s="139"/>
      <c r="B300" s="140"/>
      <c r="C300" s="141"/>
      <c r="D300" s="25"/>
      <c r="E300" s="16"/>
      <c r="F300" s="126"/>
      <c r="G300" s="16"/>
      <c r="H300" s="17"/>
      <c r="I300" s="20"/>
      <c r="J300" s="131"/>
      <c r="K300" s="121" t="s">
        <v>541</v>
      </c>
      <c r="L300" s="121" t="s">
        <v>1040</v>
      </c>
      <c r="M300" s="9" t="s">
        <v>1041</v>
      </c>
    </row>
    <row r="301" spans="1:13" ht="42.5" thickBot="1" x14ac:dyDescent="0.4">
      <c r="A301" s="139"/>
      <c r="B301" s="140"/>
      <c r="C301" s="141"/>
      <c r="D301" s="25"/>
      <c r="E301" s="16"/>
      <c r="F301" s="126"/>
      <c r="G301" s="16"/>
      <c r="H301" s="17"/>
      <c r="I301" s="20"/>
      <c r="J301" s="131"/>
      <c r="K301" s="121" t="s">
        <v>541</v>
      </c>
      <c r="L301" s="121" t="s">
        <v>1042</v>
      </c>
      <c r="M301" s="9" t="s">
        <v>1043</v>
      </c>
    </row>
    <row r="302" spans="1:13" ht="21.5" thickBot="1" x14ac:dyDescent="0.4">
      <c r="A302" s="139"/>
      <c r="B302" s="140"/>
      <c r="C302" s="141"/>
      <c r="D302" s="25"/>
      <c r="E302" s="16"/>
      <c r="F302" s="126"/>
      <c r="G302" s="16"/>
      <c r="H302" s="17"/>
      <c r="I302" s="20"/>
      <c r="J302" s="131"/>
      <c r="K302" s="121" t="s">
        <v>541</v>
      </c>
      <c r="L302" s="121" t="s">
        <v>1044</v>
      </c>
      <c r="M302" s="9" t="s">
        <v>1045</v>
      </c>
    </row>
    <row r="303" spans="1:13" ht="42.5" thickBot="1" x14ac:dyDescent="0.4">
      <c r="A303" s="139"/>
      <c r="B303" s="140"/>
      <c r="C303" s="141"/>
      <c r="D303" s="25"/>
      <c r="E303" s="16"/>
      <c r="F303" s="126"/>
      <c r="G303" s="16"/>
      <c r="H303" s="17"/>
      <c r="I303" s="20"/>
      <c r="J303" s="131"/>
      <c r="K303" s="121" t="s">
        <v>541</v>
      </c>
      <c r="L303" s="121" t="s">
        <v>1046</v>
      </c>
      <c r="M303" s="9" t="s">
        <v>1047</v>
      </c>
    </row>
    <row r="304" spans="1:13" ht="42.5" thickBot="1" x14ac:dyDescent="0.4">
      <c r="A304" s="139"/>
      <c r="B304" s="140"/>
      <c r="C304" s="141"/>
      <c r="D304" s="25"/>
      <c r="E304" s="16"/>
      <c r="F304" s="126"/>
      <c r="G304" s="16"/>
      <c r="H304" s="17"/>
      <c r="I304" s="20"/>
      <c r="J304" s="131"/>
      <c r="K304" s="121" t="s">
        <v>541</v>
      </c>
      <c r="L304" s="121" t="s">
        <v>1048</v>
      </c>
      <c r="M304" s="9" t="s">
        <v>1049</v>
      </c>
    </row>
    <row r="305" spans="1:13" ht="32" thickBot="1" x14ac:dyDescent="0.4">
      <c r="A305" s="139"/>
      <c r="B305" s="140"/>
      <c r="C305" s="141"/>
      <c r="D305" s="25"/>
      <c r="E305" s="16"/>
      <c r="F305" s="126"/>
      <c r="G305" s="16"/>
      <c r="H305" s="17"/>
      <c r="I305" s="20"/>
      <c r="J305" s="131"/>
      <c r="K305" s="121" t="s">
        <v>541</v>
      </c>
      <c r="L305" s="121" t="s">
        <v>1050</v>
      </c>
      <c r="M305" s="9" t="s">
        <v>1051</v>
      </c>
    </row>
    <row r="306" spans="1:13" ht="32" thickBot="1" x14ac:dyDescent="0.4">
      <c r="A306" s="139"/>
      <c r="B306" s="140"/>
      <c r="C306" s="141"/>
      <c r="D306" s="25"/>
      <c r="E306" s="16"/>
      <c r="F306" s="126"/>
      <c r="G306" s="16"/>
      <c r="H306" s="17"/>
      <c r="I306" s="20"/>
      <c r="J306" s="131"/>
      <c r="K306" s="121" t="s">
        <v>541</v>
      </c>
      <c r="L306" s="121" t="s">
        <v>1052</v>
      </c>
      <c r="M306" s="9" t="s">
        <v>1053</v>
      </c>
    </row>
    <row r="307" spans="1:13" ht="95" thickBot="1" x14ac:dyDescent="0.4">
      <c r="A307" s="139"/>
      <c r="B307" s="140"/>
      <c r="C307" s="141"/>
      <c r="D307" s="25"/>
      <c r="E307" s="16"/>
      <c r="F307" s="126"/>
      <c r="G307" s="16"/>
      <c r="H307" s="17"/>
      <c r="I307" s="20"/>
      <c r="J307" s="131"/>
      <c r="K307" s="65" t="s">
        <v>541</v>
      </c>
      <c r="L307" s="65" t="s">
        <v>624</v>
      </c>
      <c r="M307" s="9" t="s">
        <v>625</v>
      </c>
    </row>
    <row r="308" spans="1:13" ht="21.5" thickBot="1" x14ac:dyDescent="0.4">
      <c r="A308" s="139"/>
      <c r="B308" s="140"/>
      <c r="C308" s="141"/>
      <c r="D308" s="25"/>
      <c r="E308" s="16"/>
      <c r="F308" s="126"/>
      <c r="G308" s="16"/>
      <c r="H308" s="17"/>
      <c r="I308" s="20"/>
      <c r="J308" s="131"/>
      <c r="K308" s="121" t="s">
        <v>571</v>
      </c>
      <c r="L308" s="121" t="s">
        <v>1054</v>
      </c>
      <c r="M308" s="9" t="s">
        <v>1055</v>
      </c>
    </row>
    <row r="309" spans="1:13" ht="53" thickBot="1" x14ac:dyDescent="0.4">
      <c r="A309" s="139"/>
      <c r="B309" s="140"/>
      <c r="C309" s="141"/>
      <c r="D309" s="25"/>
      <c r="E309" s="16"/>
      <c r="F309" s="126"/>
      <c r="G309" s="16"/>
      <c r="H309" s="17"/>
      <c r="I309" s="20"/>
      <c r="J309" s="131"/>
      <c r="K309" s="121" t="s">
        <v>571</v>
      </c>
      <c r="L309" s="121" t="s">
        <v>1056</v>
      </c>
      <c r="M309" s="25" t="s">
        <v>1057</v>
      </c>
    </row>
    <row r="310" spans="1:13" ht="32" thickBot="1" x14ac:dyDescent="0.4">
      <c r="A310" s="139"/>
      <c r="B310" s="140"/>
      <c r="C310" s="141"/>
      <c r="D310" s="25"/>
      <c r="E310" s="16"/>
      <c r="F310" s="126"/>
      <c r="G310" s="16"/>
      <c r="H310" s="17"/>
      <c r="I310" s="20"/>
      <c r="J310" s="131"/>
      <c r="K310" s="121" t="s">
        <v>571</v>
      </c>
      <c r="L310" s="121" t="s">
        <v>1058</v>
      </c>
      <c r="M310" s="25" t="s">
        <v>1059</v>
      </c>
    </row>
    <row r="311" spans="1:13" ht="15" thickBot="1" x14ac:dyDescent="0.4">
      <c r="A311" s="139"/>
      <c r="B311" s="140"/>
      <c r="C311" s="141"/>
      <c r="D311" s="25"/>
      <c r="E311" s="16"/>
      <c r="F311" s="126"/>
      <c r="G311" s="16"/>
      <c r="H311" s="17"/>
      <c r="I311" s="20"/>
      <c r="J311" s="131"/>
      <c r="K311" s="121"/>
      <c r="L311" s="121"/>
      <c r="M311" s="15"/>
    </row>
    <row r="312" spans="1:13" ht="142" thickBot="1" x14ac:dyDescent="0.4">
      <c r="A312" s="139"/>
      <c r="B312" s="140"/>
      <c r="C312" s="141"/>
      <c r="D312" s="15"/>
      <c r="E312" s="125"/>
      <c r="F312" s="26" t="s">
        <v>513</v>
      </c>
      <c r="G312" s="131"/>
      <c r="H312" s="131"/>
      <c r="I312" s="131"/>
      <c r="J312" s="131"/>
      <c r="K312" s="121" t="s">
        <v>1060</v>
      </c>
      <c r="L312" s="121" t="s">
        <v>1061</v>
      </c>
      <c r="M312" s="73" t="s">
        <v>1062</v>
      </c>
    </row>
    <row r="313" spans="1:13" ht="21.5" thickBot="1" x14ac:dyDescent="0.4">
      <c r="A313" s="139"/>
      <c r="B313" s="140"/>
      <c r="C313" s="141"/>
      <c r="D313" s="15"/>
      <c r="E313" s="125"/>
      <c r="F313" s="26" t="s">
        <v>513</v>
      </c>
      <c r="G313" s="131"/>
      <c r="H313" s="131"/>
      <c r="I313" s="131"/>
      <c r="J313" s="131"/>
      <c r="K313" s="121" t="s">
        <v>1063</v>
      </c>
      <c r="L313" s="123" t="s">
        <v>362</v>
      </c>
      <c r="M313" s="68" t="s">
        <v>1064</v>
      </c>
    </row>
    <row r="314" spans="1:13" ht="15" thickBot="1" x14ac:dyDescent="0.4">
      <c r="A314" s="139"/>
      <c r="B314" s="140"/>
      <c r="C314" s="141"/>
      <c r="D314" s="15"/>
      <c r="E314" s="125"/>
      <c r="F314" s="26" t="s">
        <v>513</v>
      </c>
      <c r="G314" s="131"/>
      <c r="H314" s="131"/>
      <c r="I314" s="131"/>
      <c r="J314" s="131"/>
      <c r="K314" s="121" t="s">
        <v>1065</v>
      </c>
      <c r="L314" s="121" t="s">
        <v>446</v>
      </c>
      <c r="M314" s="68" t="s">
        <v>1066</v>
      </c>
    </row>
    <row r="315" spans="1:13" ht="21.5" thickBot="1" x14ac:dyDescent="0.4">
      <c r="A315" s="139"/>
      <c r="B315" s="140"/>
      <c r="C315" s="141"/>
      <c r="D315" s="15"/>
      <c r="E315" s="125"/>
      <c r="F315" s="25" t="s">
        <v>1067</v>
      </c>
      <c r="G315" s="131"/>
      <c r="H315" s="131"/>
      <c r="I315" s="131"/>
      <c r="J315" s="131"/>
      <c r="K315" s="121" t="s">
        <v>1068</v>
      </c>
      <c r="L315" s="143" t="s">
        <v>1069</v>
      </c>
      <c r="M315" s="68" t="s">
        <v>1070</v>
      </c>
    </row>
    <row r="316" spans="1:13" x14ac:dyDescent="0.35">
      <c r="A316" s="193"/>
      <c r="B316" s="193"/>
      <c r="C316" s="195"/>
      <c r="D316" s="34"/>
      <c r="E316" s="114"/>
      <c r="F316" s="168" t="s">
        <v>1067</v>
      </c>
      <c r="G316" s="188"/>
      <c r="H316" s="188"/>
      <c r="I316" s="188"/>
      <c r="J316" s="188"/>
      <c r="K316" s="155" t="s">
        <v>1068</v>
      </c>
      <c r="L316" s="201" t="s">
        <v>1069</v>
      </c>
      <c r="M316" s="70" t="s">
        <v>1071</v>
      </c>
    </row>
    <row r="317" spans="1:13" ht="15" thickBot="1" x14ac:dyDescent="0.4">
      <c r="A317" s="194"/>
      <c r="B317" s="194"/>
      <c r="C317" s="197"/>
      <c r="D317" s="35"/>
      <c r="E317" s="116"/>
      <c r="F317" s="170"/>
      <c r="G317" s="189"/>
      <c r="H317" s="189"/>
      <c r="I317" s="189"/>
      <c r="J317" s="189"/>
      <c r="K317" s="156"/>
      <c r="L317" s="202"/>
      <c r="M317" s="68" t="s">
        <v>1072</v>
      </c>
    </row>
    <row r="318" spans="1:13" ht="15" thickBot="1" x14ac:dyDescent="0.4">
      <c r="A318" s="139"/>
      <c r="B318" s="140"/>
      <c r="C318" s="141"/>
      <c r="D318" s="15"/>
      <c r="E318" s="125"/>
      <c r="F318" s="25" t="s">
        <v>1067</v>
      </c>
      <c r="G318" s="131"/>
      <c r="H318" s="131"/>
      <c r="I318" s="131"/>
      <c r="J318" s="131"/>
      <c r="K318" s="121" t="s">
        <v>1068</v>
      </c>
      <c r="L318" s="143" t="s">
        <v>640</v>
      </c>
      <c r="M318" s="68" t="s">
        <v>1073</v>
      </c>
    </row>
    <row r="319" spans="1:13" ht="21.5" thickBot="1" x14ac:dyDescent="0.4">
      <c r="A319" s="139"/>
      <c r="B319" s="140"/>
      <c r="C319" s="141"/>
      <c r="D319" s="15"/>
      <c r="E319" s="125"/>
      <c r="F319" s="25" t="s">
        <v>1067</v>
      </c>
      <c r="G319" s="131"/>
      <c r="H319" s="131"/>
      <c r="I319" s="131"/>
      <c r="J319" s="131"/>
      <c r="K319" s="121" t="s">
        <v>1068</v>
      </c>
      <c r="L319" s="143" t="s">
        <v>1074</v>
      </c>
      <c r="M319" s="68" t="s">
        <v>1075</v>
      </c>
    </row>
    <row r="320" spans="1:13" ht="15" thickBot="1" x14ac:dyDescent="0.4">
      <c r="A320" s="139"/>
      <c r="B320" s="140"/>
      <c r="C320" s="141"/>
      <c r="D320" s="15"/>
      <c r="E320" s="125"/>
      <c r="F320" s="25" t="s">
        <v>1067</v>
      </c>
      <c r="G320" s="131"/>
      <c r="H320" s="131"/>
      <c r="I320" s="131"/>
      <c r="J320" s="131"/>
      <c r="K320" s="121" t="s">
        <v>1068</v>
      </c>
      <c r="L320" s="143" t="s">
        <v>1076</v>
      </c>
      <c r="M320" s="68" t="s">
        <v>1077</v>
      </c>
    </row>
    <row r="321" spans="1:13" ht="15" thickBot="1" x14ac:dyDescent="0.4">
      <c r="A321" s="139"/>
      <c r="B321" s="140"/>
      <c r="C321" s="141"/>
      <c r="D321" s="15"/>
      <c r="E321" s="125"/>
      <c r="F321" s="25" t="s">
        <v>1067</v>
      </c>
      <c r="G321" s="131"/>
      <c r="H321" s="131"/>
      <c r="I321" s="131"/>
      <c r="J321" s="131"/>
      <c r="K321" s="121" t="s">
        <v>1068</v>
      </c>
      <c r="L321" s="143" t="s">
        <v>1078</v>
      </c>
      <c r="M321" s="68" t="s">
        <v>1079</v>
      </c>
    </row>
    <row r="322" spans="1:13" ht="15" thickBot="1" x14ac:dyDescent="0.4">
      <c r="A322" s="139"/>
      <c r="B322" s="140"/>
      <c r="C322" s="141"/>
      <c r="D322" s="15"/>
      <c r="E322" s="125"/>
      <c r="F322" s="25" t="s">
        <v>1067</v>
      </c>
      <c r="G322" s="131"/>
      <c r="H322" s="131"/>
      <c r="I322" s="131"/>
      <c r="J322" s="131"/>
      <c r="K322" s="121" t="s">
        <v>1068</v>
      </c>
      <c r="L322" s="121" t="s">
        <v>1080</v>
      </c>
      <c r="M322" s="68" t="s">
        <v>1081</v>
      </c>
    </row>
    <row r="323" spans="1:13" ht="15" thickBot="1" x14ac:dyDescent="0.4">
      <c r="A323" s="139"/>
      <c r="B323" s="140"/>
      <c r="C323" s="141"/>
      <c r="D323" s="15"/>
      <c r="E323" s="125"/>
      <c r="F323" s="25" t="s">
        <v>1067</v>
      </c>
      <c r="G323" s="131"/>
      <c r="H323" s="131"/>
      <c r="I323" s="131"/>
      <c r="J323" s="131"/>
      <c r="K323" s="121" t="s">
        <v>1068</v>
      </c>
      <c r="L323" s="121" t="s">
        <v>1082</v>
      </c>
      <c r="M323" s="68" t="s">
        <v>1083</v>
      </c>
    </row>
    <row r="324" spans="1:13" ht="25.5" thickBot="1" x14ac:dyDescent="0.4">
      <c r="A324" s="139"/>
      <c r="B324" s="140"/>
      <c r="C324" s="141"/>
      <c r="D324" s="15"/>
      <c r="E324" s="125"/>
      <c r="F324" s="25" t="s">
        <v>1067</v>
      </c>
      <c r="G324" s="131"/>
      <c r="H324" s="131"/>
      <c r="I324" s="131"/>
      <c r="J324" s="131"/>
      <c r="K324" s="121" t="s">
        <v>1068</v>
      </c>
      <c r="L324" s="121" t="s">
        <v>1084</v>
      </c>
      <c r="M324" s="68" t="s">
        <v>1085</v>
      </c>
    </row>
    <row r="325" spans="1:13" ht="15" thickBot="1" x14ac:dyDescent="0.4">
      <c r="A325" s="139"/>
      <c r="B325" s="140"/>
      <c r="C325" s="141"/>
      <c r="D325" s="15"/>
      <c r="E325" s="125"/>
      <c r="F325" s="25" t="s">
        <v>1067</v>
      </c>
      <c r="G325" s="131"/>
      <c r="H325" s="131"/>
      <c r="I325" s="131"/>
      <c r="J325" s="131"/>
      <c r="K325" s="121" t="s">
        <v>1068</v>
      </c>
      <c r="L325" s="121" t="s">
        <v>1086</v>
      </c>
      <c r="M325" s="68" t="s">
        <v>1087</v>
      </c>
    </row>
    <row r="326" spans="1:13" ht="15" thickBot="1" x14ac:dyDescent="0.4">
      <c r="A326" s="139"/>
      <c r="B326" s="140"/>
      <c r="C326" s="141"/>
      <c r="D326" s="15"/>
      <c r="E326" s="125"/>
      <c r="F326" s="131"/>
      <c r="G326" s="131"/>
      <c r="H326" s="131"/>
      <c r="I326" s="131"/>
      <c r="J326" s="131"/>
      <c r="K326" s="121"/>
      <c r="L326" s="121"/>
      <c r="M326" s="68"/>
    </row>
    <row r="327" spans="1:13" ht="15" thickBot="1" x14ac:dyDescent="0.4">
      <c r="A327" s="139"/>
      <c r="B327" s="140"/>
      <c r="C327" s="141"/>
      <c r="D327" s="15"/>
      <c r="E327" s="125"/>
      <c r="F327" s="131"/>
      <c r="G327" s="131"/>
      <c r="H327" s="131"/>
      <c r="I327" s="131"/>
      <c r="J327" s="131"/>
      <c r="K327" s="121"/>
      <c r="L327" s="121"/>
      <c r="M327" s="68"/>
    </row>
    <row r="328" spans="1:13" x14ac:dyDescent="0.35">
      <c r="A328" s="193"/>
      <c r="B328" s="193"/>
      <c r="C328" s="195"/>
      <c r="D328" s="8" t="s">
        <v>1088</v>
      </c>
      <c r="E328" s="40" t="s">
        <v>1092</v>
      </c>
      <c r="F328" s="188"/>
      <c r="G328" s="188"/>
      <c r="H328" s="188"/>
      <c r="I328" s="188"/>
      <c r="J328" s="188"/>
      <c r="K328" s="155" t="s">
        <v>571</v>
      </c>
      <c r="L328" s="155" t="s">
        <v>1093</v>
      </c>
      <c r="M328" s="199" t="s">
        <v>1094</v>
      </c>
    </row>
    <row r="329" spans="1:13" x14ac:dyDescent="0.35">
      <c r="A329" s="192"/>
      <c r="B329" s="192"/>
      <c r="C329" s="196"/>
      <c r="D329" s="8"/>
      <c r="E329" s="54"/>
      <c r="F329" s="198"/>
      <c r="G329" s="198"/>
      <c r="H329" s="198"/>
      <c r="I329" s="198"/>
      <c r="J329" s="198"/>
      <c r="K329" s="154"/>
      <c r="L329" s="154"/>
      <c r="M329" s="203"/>
    </row>
    <row r="330" spans="1:13" x14ac:dyDescent="0.35">
      <c r="A330" s="192"/>
      <c r="B330" s="192"/>
      <c r="C330" s="196"/>
      <c r="D330" s="8" t="s">
        <v>628</v>
      </c>
      <c r="E330" s="54"/>
      <c r="F330" s="198"/>
      <c r="G330" s="198"/>
      <c r="H330" s="198"/>
      <c r="I330" s="198"/>
      <c r="J330" s="198"/>
      <c r="K330" s="154"/>
      <c r="L330" s="154"/>
      <c r="M330" s="203"/>
    </row>
    <row r="331" spans="1:13" ht="42" x14ac:dyDescent="0.35">
      <c r="A331" s="192"/>
      <c r="B331" s="192"/>
      <c r="C331" s="196"/>
      <c r="D331" s="8" t="s">
        <v>1089</v>
      </c>
      <c r="E331" s="54"/>
      <c r="F331" s="198"/>
      <c r="G331" s="198"/>
      <c r="H331" s="198"/>
      <c r="I331" s="198"/>
      <c r="J331" s="198"/>
      <c r="K331" s="154"/>
      <c r="L331" s="154"/>
      <c r="M331" s="203"/>
    </row>
    <row r="332" spans="1:13" ht="21" x14ac:dyDescent="0.35">
      <c r="A332" s="192"/>
      <c r="B332" s="192"/>
      <c r="C332" s="196"/>
      <c r="D332" s="8" t="s">
        <v>1090</v>
      </c>
      <c r="E332" s="54"/>
      <c r="F332" s="198"/>
      <c r="G332" s="198"/>
      <c r="H332" s="198"/>
      <c r="I332" s="198"/>
      <c r="J332" s="198"/>
      <c r="K332" s="154"/>
      <c r="L332" s="154"/>
      <c r="M332" s="203"/>
    </row>
    <row r="333" spans="1:13" ht="31.5" x14ac:dyDescent="0.35">
      <c r="A333" s="192"/>
      <c r="B333" s="192"/>
      <c r="C333" s="196"/>
      <c r="D333" s="8" t="s">
        <v>1091</v>
      </c>
      <c r="E333" s="54"/>
      <c r="F333" s="198"/>
      <c r="G333" s="198"/>
      <c r="H333" s="198"/>
      <c r="I333" s="198"/>
      <c r="J333" s="198"/>
      <c r="K333" s="154"/>
      <c r="L333" s="154"/>
      <c r="M333" s="203"/>
    </row>
    <row r="334" spans="1:13" ht="42.5" thickBot="1" x14ac:dyDescent="0.4">
      <c r="A334" s="194"/>
      <c r="B334" s="194"/>
      <c r="C334" s="197"/>
      <c r="D334" s="9" t="s">
        <v>929</v>
      </c>
      <c r="E334" s="41"/>
      <c r="F334" s="189"/>
      <c r="G334" s="189"/>
      <c r="H334" s="189"/>
      <c r="I334" s="189"/>
      <c r="J334" s="189"/>
      <c r="K334" s="156"/>
      <c r="L334" s="156"/>
      <c r="M334" s="200"/>
    </row>
    <row r="335" spans="1:13" ht="63.5" thickBot="1" x14ac:dyDescent="0.4">
      <c r="A335" s="139"/>
      <c r="B335" s="140"/>
      <c r="C335" s="141"/>
      <c r="D335" s="9"/>
      <c r="E335" s="4"/>
      <c r="F335" s="131"/>
      <c r="G335" s="131"/>
      <c r="H335" s="131"/>
      <c r="I335" s="131"/>
      <c r="J335" s="131"/>
      <c r="K335" s="26" t="s">
        <v>729</v>
      </c>
      <c r="L335" s="65" t="s">
        <v>640</v>
      </c>
      <c r="M335" s="9" t="s">
        <v>731</v>
      </c>
    </row>
    <row r="336" spans="1:13" ht="15" thickBot="1" x14ac:dyDescent="0.4">
      <c r="A336" s="139"/>
      <c r="B336" s="140"/>
      <c r="C336" s="141"/>
      <c r="D336" s="15"/>
      <c r="E336" s="125"/>
      <c r="F336" s="17" t="s">
        <v>1095</v>
      </c>
      <c r="G336" s="20" t="s">
        <v>1096</v>
      </c>
      <c r="H336" s="17"/>
      <c r="I336" s="17"/>
      <c r="J336" s="131"/>
      <c r="K336" s="121"/>
      <c r="L336" s="121"/>
      <c r="M336" s="68"/>
    </row>
    <row r="337" spans="1:13" ht="15" thickBot="1" x14ac:dyDescent="0.4">
      <c r="A337" s="139"/>
      <c r="B337" s="140"/>
      <c r="C337" s="141"/>
      <c r="D337" s="15"/>
      <c r="E337" s="125"/>
      <c r="F337" s="17"/>
      <c r="G337" s="17"/>
      <c r="H337" s="17" t="s">
        <v>96</v>
      </c>
      <c r="I337" s="20" t="s">
        <v>405</v>
      </c>
      <c r="J337" s="131"/>
      <c r="K337" s="121"/>
      <c r="L337" s="121"/>
      <c r="M337" s="68"/>
    </row>
    <row r="338" spans="1:13" ht="15" thickBot="1" x14ac:dyDescent="0.4">
      <c r="A338" s="139"/>
      <c r="B338" s="140"/>
      <c r="C338" s="141"/>
      <c r="D338" s="15"/>
      <c r="E338" s="125"/>
      <c r="F338" s="17"/>
      <c r="G338" s="17"/>
      <c r="H338" s="17" t="s">
        <v>936</v>
      </c>
      <c r="I338" s="20" t="s">
        <v>937</v>
      </c>
      <c r="J338" s="131"/>
      <c r="K338" s="121"/>
      <c r="L338" s="121"/>
      <c r="M338" s="68"/>
    </row>
    <row r="339" spans="1:13" ht="15" thickBot="1" x14ac:dyDescent="0.4">
      <c r="A339" s="139"/>
      <c r="B339" s="140"/>
      <c r="C339" s="141"/>
      <c r="D339" s="15"/>
      <c r="E339" s="125"/>
      <c r="F339" s="17"/>
      <c r="G339" s="17"/>
      <c r="H339" s="17" t="s">
        <v>1097</v>
      </c>
      <c r="I339" s="20" t="s">
        <v>1098</v>
      </c>
      <c r="J339" s="131"/>
      <c r="K339" s="121" t="s">
        <v>541</v>
      </c>
      <c r="L339" s="121" t="s">
        <v>1099</v>
      </c>
      <c r="M339" s="66" t="s">
        <v>1100</v>
      </c>
    </row>
    <row r="340" spans="1:13" ht="15" thickBot="1" x14ac:dyDescent="0.4">
      <c r="A340" s="139"/>
      <c r="B340" s="140"/>
      <c r="C340" s="141"/>
      <c r="D340" s="15"/>
      <c r="E340" s="125"/>
      <c r="F340" s="17"/>
      <c r="G340" s="17"/>
      <c r="H340" s="17" t="s">
        <v>1101</v>
      </c>
      <c r="I340" s="20" t="s">
        <v>1102</v>
      </c>
      <c r="J340" s="131"/>
      <c r="K340" s="121"/>
      <c r="L340" s="121"/>
      <c r="M340" s="68"/>
    </row>
    <row r="341" spans="1:13" ht="32" thickBot="1" x14ac:dyDescent="0.4">
      <c r="A341" s="139"/>
      <c r="B341" s="140"/>
      <c r="C341" s="141"/>
      <c r="D341" s="15"/>
      <c r="E341" s="125"/>
      <c r="F341" s="17"/>
      <c r="G341" s="17"/>
      <c r="H341" s="17" t="s">
        <v>1103</v>
      </c>
      <c r="I341" s="20" t="s">
        <v>1104</v>
      </c>
      <c r="J341" s="131"/>
      <c r="K341" s="121"/>
      <c r="L341" s="121"/>
      <c r="M341" s="68"/>
    </row>
    <row r="342" spans="1:13" ht="15" thickBot="1" x14ac:dyDescent="0.4">
      <c r="A342" s="139"/>
      <c r="B342" s="140"/>
      <c r="C342" s="141"/>
      <c r="D342" s="15"/>
      <c r="E342" s="125"/>
      <c r="F342" s="17"/>
      <c r="G342" s="17"/>
      <c r="H342" s="17" t="s">
        <v>1105</v>
      </c>
      <c r="I342" s="20" t="s">
        <v>1106</v>
      </c>
      <c r="J342" s="131"/>
      <c r="K342" s="121" t="s">
        <v>571</v>
      </c>
      <c r="L342" s="121" t="s">
        <v>1107</v>
      </c>
      <c r="M342" s="66" t="s">
        <v>1108</v>
      </c>
    </row>
    <row r="343" spans="1:13" ht="15" thickBot="1" x14ac:dyDescent="0.4">
      <c r="A343" s="139"/>
      <c r="B343" s="140"/>
      <c r="C343" s="141"/>
      <c r="D343" s="15"/>
      <c r="E343" s="125"/>
      <c r="F343" s="17"/>
      <c r="G343" s="17"/>
      <c r="H343" s="17" t="s">
        <v>1109</v>
      </c>
      <c r="I343" s="20" t="s">
        <v>91</v>
      </c>
      <c r="J343" s="131"/>
      <c r="K343" s="121" t="s">
        <v>571</v>
      </c>
      <c r="L343" s="121" t="s">
        <v>1107</v>
      </c>
      <c r="M343" s="66" t="s">
        <v>1108</v>
      </c>
    </row>
    <row r="344" spans="1:13" ht="15" thickBot="1" x14ac:dyDescent="0.4">
      <c r="A344" s="139"/>
      <c r="B344" s="140"/>
      <c r="C344" s="141"/>
      <c r="D344" s="15"/>
      <c r="E344" s="125"/>
      <c r="F344" s="17"/>
      <c r="G344" s="17"/>
      <c r="H344" s="17" t="s">
        <v>1110</v>
      </c>
      <c r="I344" s="20" t="s">
        <v>1111</v>
      </c>
      <c r="J344" s="131"/>
      <c r="K344" s="121" t="s">
        <v>571</v>
      </c>
      <c r="L344" s="121" t="s">
        <v>1112</v>
      </c>
      <c r="M344" s="66" t="s">
        <v>1113</v>
      </c>
    </row>
    <row r="345" spans="1:13" ht="21.5" thickBot="1" x14ac:dyDescent="0.4">
      <c r="A345" s="139"/>
      <c r="B345" s="140"/>
      <c r="C345" s="141"/>
      <c r="D345" s="15"/>
      <c r="E345" s="125"/>
      <c r="F345" s="17"/>
      <c r="G345" s="17"/>
      <c r="H345" s="17" t="s">
        <v>1114</v>
      </c>
      <c r="I345" s="20" t="s">
        <v>1115</v>
      </c>
      <c r="J345" s="131"/>
      <c r="K345" s="121" t="s">
        <v>571</v>
      </c>
      <c r="L345" s="121" t="s">
        <v>1107</v>
      </c>
      <c r="M345" s="66" t="s">
        <v>1108</v>
      </c>
    </row>
    <row r="346" spans="1:13" ht="15" thickBot="1" x14ac:dyDescent="0.4">
      <c r="A346" s="139"/>
      <c r="B346" s="140"/>
      <c r="C346" s="141"/>
      <c r="D346" s="15"/>
      <c r="E346" s="125"/>
      <c r="F346" s="17"/>
      <c r="G346" s="17"/>
      <c r="H346" s="17" t="s">
        <v>1116</v>
      </c>
      <c r="I346" s="20" t="s">
        <v>760</v>
      </c>
      <c r="J346" s="131"/>
      <c r="K346" s="121"/>
      <c r="L346" s="121"/>
      <c r="M346" s="68"/>
    </row>
    <row r="347" spans="1:13" ht="21.5" thickBot="1" x14ac:dyDescent="0.4">
      <c r="A347" s="139"/>
      <c r="B347" s="140"/>
      <c r="C347" s="141"/>
      <c r="D347" s="15"/>
      <c r="E347" s="125"/>
      <c r="F347" s="17"/>
      <c r="G347" s="17"/>
      <c r="H347" s="17" t="s">
        <v>1117</v>
      </c>
      <c r="I347" s="20" t="s">
        <v>1118</v>
      </c>
      <c r="J347" s="131"/>
      <c r="K347" s="121"/>
      <c r="L347" s="121"/>
      <c r="M347" s="68"/>
    </row>
    <row r="348" spans="1:13" ht="15" thickBot="1" x14ac:dyDescent="0.4">
      <c r="A348" s="139"/>
      <c r="B348" s="140"/>
      <c r="C348" s="141"/>
      <c r="D348" s="15"/>
      <c r="E348" s="125"/>
      <c r="F348" s="17"/>
      <c r="G348" s="17"/>
      <c r="H348" s="17" t="s">
        <v>1119</v>
      </c>
      <c r="I348" s="20" t="s">
        <v>764</v>
      </c>
      <c r="J348" s="131"/>
      <c r="K348" s="121"/>
      <c r="L348" s="121"/>
      <c r="M348" s="68"/>
    </row>
    <row r="349" spans="1:13" ht="15" thickBot="1" x14ac:dyDescent="0.4">
      <c r="A349" s="139"/>
      <c r="B349" s="140"/>
      <c r="C349" s="141"/>
      <c r="D349" s="15"/>
      <c r="E349" s="125"/>
      <c r="F349" s="17"/>
      <c r="G349" s="17"/>
      <c r="H349" s="17" t="s">
        <v>1120</v>
      </c>
      <c r="I349" s="20" t="s">
        <v>857</v>
      </c>
      <c r="J349" s="131"/>
      <c r="K349" s="121" t="s">
        <v>571</v>
      </c>
      <c r="L349" s="121" t="s">
        <v>1107</v>
      </c>
      <c r="M349" s="66" t="s">
        <v>1108</v>
      </c>
    </row>
    <row r="350" spans="1:13" ht="15" thickBot="1" x14ac:dyDescent="0.4">
      <c r="A350" s="139"/>
      <c r="B350" s="140"/>
      <c r="C350" s="141"/>
      <c r="D350" s="15"/>
      <c r="E350" s="125"/>
      <c r="F350" s="17"/>
      <c r="G350" s="17"/>
      <c r="H350" s="17"/>
      <c r="I350" s="20"/>
      <c r="J350" s="131"/>
      <c r="K350" s="121" t="s">
        <v>571</v>
      </c>
      <c r="L350" s="121" t="s">
        <v>1121</v>
      </c>
      <c r="M350" s="66" t="s">
        <v>1122</v>
      </c>
    </row>
    <row r="351" spans="1:13" ht="63.5" thickBot="1" x14ac:dyDescent="0.4">
      <c r="A351" s="139"/>
      <c r="B351" s="140"/>
      <c r="C351" s="141"/>
      <c r="D351" s="15"/>
      <c r="E351" s="125"/>
      <c r="F351" s="17"/>
      <c r="G351" s="17"/>
      <c r="H351" s="17"/>
      <c r="I351" s="20"/>
      <c r="J351" s="131"/>
      <c r="K351" s="26" t="s">
        <v>729</v>
      </c>
      <c r="L351" s="26" t="s">
        <v>1123</v>
      </c>
      <c r="M351" s="25" t="s">
        <v>1124</v>
      </c>
    </row>
    <row r="352" spans="1:13" ht="74" thickBot="1" x14ac:dyDescent="0.4">
      <c r="A352" s="139"/>
      <c r="B352" s="140"/>
      <c r="C352" s="141"/>
      <c r="D352" s="15"/>
      <c r="E352" s="125"/>
      <c r="F352" s="17"/>
      <c r="G352" s="17"/>
      <c r="H352" s="17"/>
      <c r="I352" s="20"/>
      <c r="J352" s="131"/>
      <c r="K352" s="26" t="s">
        <v>729</v>
      </c>
      <c r="L352" s="26" t="s">
        <v>1125</v>
      </c>
      <c r="M352" s="9" t="s">
        <v>1126</v>
      </c>
    </row>
    <row r="353" spans="1:13" ht="21.5" thickBot="1" x14ac:dyDescent="0.4">
      <c r="A353" s="139"/>
      <c r="B353" s="140"/>
      <c r="C353" s="141"/>
      <c r="D353" s="15"/>
      <c r="E353" s="125"/>
      <c r="F353" s="17"/>
      <c r="G353" s="17"/>
      <c r="H353" s="17"/>
      <c r="I353" s="20"/>
      <c r="J353" s="131"/>
      <c r="K353" s="26" t="s">
        <v>729</v>
      </c>
      <c r="L353" s="26" t="s">
        <v>1054</v>
      </c>
      <c r="M353" s="9" t="s">
        <v>1055</v>
      </c>
    </row>
    <row r="354" spans="1:13" ht="87.5" thickBot="1" x14ac:dyDescent="0.4">
      <c r="A354" s="139"/>
      <c r="B354" s="140"/>
      <c r="C354" s="141"/>
      <c r="D354" s="15"/>
      <c r="E354" s="125"/>
      <c r="F354" s="17"/>
      <c r="G354" s="17"/>
      <c r="H354" s="17"/>
      <c r="I354" s="20"/>
      <c r="J354" s="131"/>
      <c r="K354" s="26" t="s">
        <v>729</v>
      </c>
      <c r="L354" s="26" t="s">
        <v>1093</v>
      </c>
      <c r="M354" s="74" t="s">
        <v>1127</v>
      </c>
    </row>
    <row r="355" spans="1:13" ht="15" thickBot="1" x14ac:dyDescent="0.4">
      <c r="A355" s="139"/>
      <c r="B355" s="140"/>
      <c r="C355" s="141"/>
      <c r="D355" s="15"/>
      <c r="E355" s="125"/>
      <c r="F355" s="17"/>
      <c r="G355" s="17"/>
      <c r="H355" s="17"/>
      <c r="I355" s="20"/>
      <c r="J355" s="131"/>
      <c r="K355" s="26" t="s">
        <v>729</v>
      </c>
      <c r="L355" s="26" t="s">
        <v>1128</v>
      </c>
      <c r="M355" s="68" t="s">
        <v>1129</v>
      </c>
    </row>
    <row r="356" spans="1:13" ht="53" thickBot="1" x14ac:dyDescent="0.4">
      <c r="A356" s="139"/>
      <c r="B356" s="140"/>
      <c r="C356" s="141"/>
      <c r="D356" s="15"/>
      <c r="E356" s="125"/>
      <c r="F356" s="17"/>
      <c r="G356" s="17"/>
      <c r="H356" s="17"/>
      <c r="I356" s="20"/>
      <c r="J356" s="131"/>
      <c r="K356" s="26" t="s">
        <v>729</v>
      </c>
      <c r="L356" s="26" t="s">
        <v>1130</v>
      </c>
      <c r="M356" s="9" t="s">
        <v>1131</v>
      </c>
    </row>
    <row r="357" spans="1:13" ht="53" thickBot="1" x14ac:dyDescent="0.4">
      <c r="A357" s="139"/>
      <c r="B357" s="140"/>
      <c r="C357" s="141"/>
      <c r="D357" s="15"/>
      <c r="E357" s="125"/>
      <c r="F357" s="17"/>
      <c r="G357" s="17"/>
      <c r="H357" s="17"/>
      <c r="I357" s="20"/>
      <c r="J357" s="131"/>
      <c r="K357" s="26" t="s">
        <v>729</v>
      </c>
      <c r="L357" s="26" t="s">
        <v>1132</v>
      </c>
      <c r="M357" s="9" t="s">
        <v>1133</v>
      </c>
    </row>
    <row r="358" spans="1:13" ht="21.5" thickBot="1" x14ac:dyDescent="0.4">
      <c r="A358" s="139"/>
      <c r="B358" s="140"/>
      <c r="C358" s="141"/>
      <c r="D358" s="15"/>
      <c r="E358" s="125"/>
      <c r="F358" s="17"/>
      <c r="G358" s="17"/>
      <c r="H358" s="17"/>
      <c r="I358" s="20"/>
      <c r="J358" s="131"/>
      <c r="K358" s="26" t="s">
        <v>729</v>
      </c>
      <c r="L358" s="26" t="s">
        <v>1134</v>
      </c>
      <c r="M358" s="9" t="s">
        <v>1135</v>
      </c>
    </row>
    <row r="359" spans="1:13" ht="32" thickBot="1" x14ac:dyDescent="0.4">
      <c r="A359" s="139"/>
      <c r="B359" s="140"/>
      <c r="C359" s="141"/>
      <c r="D359" s="15"/>
      <c r="E359" s="125"/>
      <c r="F359" s="17"/>
      <c r="G359" s="17"/>
      <c r="H359" s="17"/>
      <c r="I359" s="20"/>
      <c r="J359" s="131"/>
      <c r="K359" s="26" t="s">
        <v>729</v>
      </c>
      <c r="L359" s="26" t="s">
        <v>985</v>
      </c>
      <c r="M359" s="9" t="s">
        <v>986</v>
      </c>
    </row>
    <row r="360" spans="1:13" ht="42.5" thickBot="1" x14ac:dyDescent="0.4">
      <c r="A360" s="139"/>
      <c r="B360" s="140"/>
      <c r="C360" s="141"/>
      <c r="D360" s="15"/>
      <c r="E360" s="125"/>
      <c r="F360" s="17"/>
      <c r="G360" s="17"/>
      <c r="H360" s="17"/>
      <c r="I360" s="20"/>
      <c r="J360" s="131"/>
      <c r="K360" s="26" t="s">
        <v>729</v>
      </c>
      <c r="L360" s="26" t="s">
        <v>1136</v>
      </c>
      <c r="M360" s="9" t="s">
        <v>1137</v>
      </c>
    </row>
    <row r="361" spans="1:13" ht="42.5" thickBot="1" x14ac:dyDescent="0.4">
      <c r="A361" s="139"/>
      <c r="B361" s="140"/>
      <c r="C361" s="141"/>
      <c r="D361" s="15"/>
      <c r="E361" s="125"/>
      <c r="F361" s="17"/>
      <c r="G361" s="17"/>
      <c r="H361" s="17"/>
      <c r="I361" s="20"/>
      <c r="J361" s="131"/>
      <c r="K361" s="26" t="s">
        <v>729</v>
      </c>
      <c r="L361" s="26" t="s">
        <v>1138</v>
      </c>
      <c r="M361" s="9" t="s">
        <v>1139</v>
      </c>
    </row>
    <row r="362" spans="1:13" ht="74" thickBot="1" x14ac:dyDescent="0.4">
      <c r="A362" s="139"/>
      <c r="B362" s="140"/>
      <c r="C362" s="141"/>
      <c r="D362" s="15"/>
      <c r="E362" s="125"/>
      <c r="F362" s="17"/>
      <c r="G362" s="17"/>
      <c r="H362" s="17"/>
      <c r="I362" s="20"/>
      <c r="J362" s="131"/>
      <c r="K362" s="26" t="s">
        <v>729</v>
      </c>
      <c r="L362" s="26" t="s">
        <v>1140</v>
      </c>
      <c r="M362" s="9" t="s">
        <v>1141</v>
      </c>
    </row>
    <row r="363" spans="1:13" ht="74" thickBot="1" x14ac:dyDescent="0.4">
      <c r="A363" s="139"/>
      <c r="B363" s="140"/>
      <c r="C363" s="141"/>
      <c r="D363" s="15"/>
      <c r="E363" s="125"/>
      <c r="F363" s="17"/>
      <c r="G363" s="17"/>
      <c r="H363" s="17"/>
      <c r="I363" s="20"/>
      <c r="J363" s="131"/>
      <c r="K363" s="26" t="s">
        <v>729</v>
      </c>
      <c r="L363" s="26" t="s">
        <v>1121</v>
      </c>
      <c r="M363" s="9" t="s">
        <v>1142</v>
      </c>
    </row>
    <row r="364" spans="1:13" ht="84.5" thickBot="1" x14ac:dyDescent="0.4">
      <c r="A364" s="139"/>
      <c r="B364" s="140"/>
      <c r="C364" s="141"/>
      <c r="D364" s="15"/>
      <c r="E364" s="125"/>
      <c r="F364" s="17"/>
      <c r="G364" s="17"/>
      <c r="H364" s="17"/>
      <c r="I364" s="20"/>
      <c r="J364" s="131"/>
      <c r="K364" s="26" t="s">
        <v>729</v>
      </c>
      <c r="L364" s="26" t="s">
        <v>1143</v>
      </c>
      <c r="M364" s="25" t="s">
        <v>1144</v>
      </c>
    </row>
    <row r="365" spans="1:13" ht="42.5" thickBot="1" x14ac:dyDescent="0.4">
      <c r="A365" s="139"/>
      <c r="B365" s="140"/>
      <c r="C365" s="141"/>
      <c r="D365" s="15"/>
      <c r="E365" s="125"/>
      <c r="F365" s="17"/>
      <c r="G365" s="17"/>
      <c r="H365" s="17"/>
      <c r="I365" s="20"/>
      <c r="J365" s="131"/>
      <c r="K365" s="26" t="s">
        <v>729</v>
      </c>
      <c r="L365" s="26" t="s">
        <v>994</v>
      </c>
      <c r="M365" s="9" t="s">
        <v>995</v>
      </c>
    </row>
    <row r="366" spans="1:13" ht="53" thickBot="1" x14ac:dyDescent="0.4">
      <c r="A366" s="139"/>
      <c r="B366" s="140"/>
      <c r="C366" s="141"/>
      <c r="D366" s="15"/>
      <c r="E366" s="125"/>
      <c r="F366" s="17"/>
      <c r="G366" s="17"/>
      <c r="H366" s="17"/>
      <c r="I366" s="20"/>
      <c r="J366" s="131"/>
      <c r="K366" s="26" t="s">
        <v>729</v>
      </c>
      <c r="L366" s="26" t="s">
        <v>1056</v>
      </c>
      <c r="M366" s="9" t="s">
        <v>1145</v>
      </c>
    </row>
    <row r="367" spans="1:13" ht="32" thickBot="1" x14ac:dyDescent="0.4">
      <c r="A367" s="139"/>
      <c r="B367" s="140"/>
      <c r="C367" s="141"/>
      <c r="D367" s="15"/>
      <c r="E367" s="125"/>
      <c r="F367" s="17"/>
      <c r="G367" s="17"/>
      <c r="H367" s="17"/>
      <c r="I367" s="20"/>
      <c r="J367" s="131"/>
      <c r="K367" s="26" t="s">
        <v>729</v>
      </c>
      <c r="L367" s="26" t="s">
        <v>1058</v>
      </c>
      <c r="M367" s="9" t="s">
        <v>1146</v>
      </c>
    </row>
    <row r="368" spans="1:13" ht="32" thickBot="1" x14ac:dyDescent="0.4">
      <c r="A368" s="139"/>
      <c r="B368" s="140"/>
      <c r="C368" s="141"/>
      <c r="D368" s="15"/>
      <c r="E368" s="125"/>
      <c r="F368" s="17"/>
      <c r="G368" s="17"/>
      <c r="H368" s="17"/>
      <c r="I368" s="20"/>
      <c r="J368" s="131"/>
      <c r="K368" s="26" t="s">
        <v>729</v>
      </c>
      <c r="L368" s="26" t="s">
        <v>1147</v>
      </c>
      <c r="M368" s="9" t="s">
        <v>1148</v>
      </c>
    </row>
    <row r="369" spans="1:13" ht="32" thickBot="1" x14ac:dyDescent="0.4">
      <c r="A369" s="139"/>
      <c r="B369" s="140"/>
      <c r="C369" s="141"/>
      <c r="D369" s="15"/>
      <c r="E369" s="125"/>
      <c r="F369" s="17"/>
      <c r="G369" s="17"/>
      <c r="H369" s="17"/>
      <c r="I369" s="20"/>
      <c r="J369" s="131"/>
      <c r="K369" s="26" t="s">
        <v>729</v>
      </c>
      <c r="L369" s="26" t="s">
        <v>572</v>
      </c>
      <c r="M369" s="9" t="s">
        <v>1149</v>
      </c>
    </row>
    <row r="370" spans="1:13" ht="32" thickBot="1" x14ac:dyDescent="0.4">
      <c r="A370" s="139"/>
      <c r="B370" s="140"/>
      <c r="C370" s="141"/>
      <c r="D370" s="15"/>
      <c r="E370" s="125"/>
      <c r="F370" s="17"/>
      <c r="G370" s="17"/>
      <c r="H370" s="17"/>
      <c r="I370" s="20"/>
      <c r="J370" s="131"/>
      <c r="K370" s="26" t="s">
        <v>60</v>
      </c>
      <c r="L370" s="26" t="s">
        <v>1014</v>
      </c>
      <c r="M370" s="9" t="s">
        <v>1150</v>
      </c>
    </row>
    <row r="371" spans="1:13" ht="21.5" thickBot="1" x14ac:dyDescent="0.4">
      <c r="A371" s="139"/>
      <c r="B371" s="140"/>
      <c r="C371" s="141"/>
      <c r="D371" s="15"/>
      <c r="E371" s="125"/>
      <c r="F371" s="17" t="s">
        <v>1151</v>
      </c>
      <c r="G371" s="20" t="s">
        <v>1152</v>
      </c>
      <c r="H371" s="17"/>
      <c r="I371" s="17"/>
      <c r="J371" s="131"/>
      <c r="K371" s="121"/>
      <c r="L371" s="121"/>
      <c r="M371" s="68"/>
    </row>
    <row r="372" spans="1:13" ht="15" thickBot="1" x14ac:dyDescent="0.4">
      <c r="A372" s="139"/>
      <c r="B372" s="140"/>
      <c r="C372" s="141"/>
      <c r="D372" s="15"/>
      <c r="E372" s="125"/>
      <c r="F372" s="17"/>
      <c r="G372" s="17"/>
      <c r="H372" s="126" t="s">
        <v>96</v>
      </c>
      <c r="I372" s="16" t="s">
        <v>405</v>
      </c>
      <c r="J372" s="131"/>
      <c r="K372" s="121"/>
      <c r="L372" s="121"/>
      <c r="M372" s="68"/>
    </row>
    <row r="373" spans="1:13" ht="15" thickBot="1" x14ac:dyDescent="0.4">
      <c r="A373" s="139"/>
      <c r="B373" s="140"/>
      <c r="C373" s="141"/>
      <c r="D373" s="15"/>
      <c r="E373" s="125"/>
      <c r="F373" s="17"/>
      <c r="G373" s="17"/>
      <c r="H373" s="126" t="s">
        <v>1153</v>
      </c>
      <c r="I373" s="16" t="s">
        <v>74</v>
      </c>
      <c r="J373" s="131"/>
      <c r="K373" s="121"/>
      <c r="L373" s="121"/>
      <c r="M373" s="68"/>
    </row>
    <row r="374" spans="1:13" ht="15" thickBot="1" x14ac:dyDescent="0.4">
      <c r="A374" s="139"/>
      <c r="B374" s="140"/>
      <c r="C374" s="141"/>
      <c r="D374" s="15"/>
      <c r="E374" s="125"/>
      <c r="F374" s="17"/>
      <c r="G374" s="17"/>
      <c r="H374" s="126" t="s">
        <v>1154</v>
      </c>
      <c r="I374" s="16" t="s">
        <v>75</v>
      </c>
      <c r="J374" s="131"/>
      <c r="K374" s="121"/>
      <c r="L374" s="121"/>
      <c r="M374" s="68"/>
    </row>
    <row r="375" spans="1:13" x14ac:dyDescent="0.35">
      <c r="A375" s="193"/>
      <c r="B375" s="193"/>
      <c r="C375" s="195"/>
      <c r="D375" s="34"/>
      <c r="E375" s="114"/>
      <c r="F375" s="42" t="s">
        <v>1155</v>
      </c>
      <c r="G375" s="24" t="s">
        <v>1156</v>
      </c>
      <c r="H375" s="44" t="s">
        <v>57</v>
      </c>
      <c r="I375" s="42"/>
      <c r="J375" s="188"/>
      <c r="K375" s="155"/>
      <c r="L375" s="155"/>
      <c r="M375" s="94"/>
    </row>
    <row r="376" spans="1:13" ht="15" thickBot="1" x14ac:dyDescent="0.4">
      <c r="A376" s="194"/>
      <c r="B376" s="194"/>
      <c r="C376" s="197"/>
      <c r="D376" s="35"/>
      <c r="E376" s="116"/>
      <c r="F376" s="43"/>
      <c r="G376" s="20" t="s">
        <v>1157</v>
      </c>
      <c r="H376" s="45"/>
      <c r="I376" s="43"/>
      <c r="J376" s="189"/>
      <c r="K376" s="156"/>
      <c r="L376" s="156"/>
      <c r="M376" s="95"/>
    </row>
    <row r="377" spans="1:13" ht="15" thickBot="1" x14ac:dyDescent="0.4">
      <c r="A377" s="139"/>
      <c r="B377" s="140"/>
      <c r="C377" s="141"/>
      <c r="D377" s="15"/>
      <c r="E377" s="125"/>
      <c r="F377" s="131"/>
      <c r="G377" s="131"/>
      <c r="H377" s="131"/>
      <c r="I377" s="131"/>
      <c r="J377" s="131"/>
      <c r="K377" s="121"/>
      <c r="L377" s="121"/>
      <c r="M377" s="68"/>
    </row>
    <row r="378" spans="1:13" ht="15" thickBot="1" x14ac:dyDescent="0.4">
      <c r="A378" s="139"/>
      <c r="B378" s="140"/>
      <c r="C378" s="141"/>
      <c r="D378" s="15"/>
      <c r="E378" s="125"/>
      <c r="F378" s="131"/>
      <c r="G378" s="131"/>
      <c r="H378" s="131"/>
      <c r="I378" s="131"/>
      <c r="J378" s="131"/>
      <c r="K378" s="121"/>
      <c r="L378" s="121"/>
      <c r="M378" s="68"/>
    </row>
    <row r="379" spans="1:13" x14ac:dyDescent="0.35">
      <c r="A379" s="193"/>
      <c r="B379" s="193"/>
      <c r="C379" s="195"/>
      <c r="D379" s="8" t="s">
        <v>1158</v>
      </c>
      <c r="E379" s="36" t="s">
        <v>1159</v>
      </c>
      <c r="F379" s="188"/>
      <c r="G379" s="188"/>
      <c r="H379" s="188"/>
      <c r="I379" s="188"/>
      <c r="J379" s="188"/>
      <c r="K379" s="155" t="s">
        <v>541</v>
      </c>
      <c r="L379" s="155" t="s">
        <v>1160</v>
      </c>
      <c r="M379" s="199" t="s">
        <v>1161</v>
      </c>
    </row>
    <row r="380" spans="1:13" x14ac:dyDescent="0.35">
      <c r="A380" s="192"/>
      <c r="B380" s="192"/>
      <c r="C380" s="196"/>
      <c r="D380" s="8"/>
      <c r="E380" s="52"/>
      <c r="F380" s="198"/>
      <c r="G380" s="198"/>
      <c r="H380" s="198"/>
      <c r="I380" s="198"/>
      <c r="J380" s="198"/>
      <c r="K380" s="154"/>
      <c r="L380" s="154"/>
      <c r="M380" s="203"/>
    </row>
    <row r="381" spans="1:13" x14ac:dyDescent="0.35">
      <c r="A381" s="192"/>
      <c r="B381" s="192"/>
      <c r="C381" s="196"/>
      <c r="D381" s="19" t="s">
        <v>41</v>
      </c>
      <c r="E381" s="52"/>
      <c r="F381" s="198"/>
      <c r="G381" s="198"/>
      <c r="H381" s="198"/>
      <c r="I381" s="198"/>
      <c r="J381" s="198"/>
      <c r="K381" s="154"/>
      <c r="L381" s="154"/>
      <c r="M381" s="203"/>
    </row>
    <row r="382" spans="1:13" ht="31.5" x14ac:dyDescent="0.35">
      <c r="A382" s="192"/>
      <c r="B382" s="192"/>
      <c r="C382" s="196"/>
      <c r="D382" s="19" t="s">
        <v>927</v>
      </c>
      <c r="E382" s="52"/>
      <c r="F382" s="198"/>
      <c r="G382" s="198"/>
      <c r="H382" s="198"/>
      <c r="I382" s="198"/>
      <c r="J382" s="198"/>
      <c r="K382" s="154"/>
      <c r="L382" s="154"/>
      <c r="M382" s="203"/>
    </row>
    <row r="383" spans="1:13" ht="21" x14ac:dyDescent="0.35">
      <c r="A383" s="192"/>
      <c r="B383" s="192"/>
      <c r="C383" s="196"/>
      <c r="D383" s="19" t="s">
        <v>634</v>
      </c>
      <c r="E383" s="52"/>
      <c r="F383" s="198"/>
      <c r="G383" s="198"/>
      <c r="H383" s="198"/>
      <c r="I383" s="198"/>
      <c r="J383" s="198"/>
      <c r="K383" s="154"/>
      <c r="L383" s="154"/>
      <c r="M383" s="203"/>
    </row>
    <row r="384" spans="1:13" ht="31.5" x14ac:dyDescent="0.35">
      <c r="A384" s="192"/>
      <c r="B384" s="192"/>
      <c r="C384" s="196"/>
      <c r="D384" s="19" t="s">
        <v>928</v>
      </c>
      <c r="E384" s="52"/>
      <c r="F384" s="198"/>
      <c r="G384" s="198"/>
      <c r="H384" s="198"/>
      <c r="I384" s="198"/>
      <c r="J384" s="198"/>
      <c r="K384" s="154"/>
      <c r="L384" s="154"/>
      <c r="M384" s="203"/>
    </row>
    <row r="385" spans="1:13" ht="42.5" thickBot="1" x14ac:dyDescent="0.4">
      <c r="A385" s="194"/>
      <c r="B385" s="194"/>
      <c r="C385" s="197"/>
      <c r="D385" s="9" t="s">
        <v>929</v>
      </c>
      <c r="E385" s="37"/>
      <c r="F385" s="189"/>
      <c r="G385" s="189"/>
      <c r="H385" s="189"/>
      <c r="I385" s="189"/>
      <c r="J385" s="189"/>
      <c r="K385" s="156"/>
      <c r="L385" s="156"/>
      <c r="M385" s="200"/>
    </row>
    <row r="386" spans="1:13" ht="15" thickBot="1" x14ac:dyDescent="0.4">
      <c r="A386" s="139"/>
      <c r="B386" s="140"/>
      <c r="C386" s="141"/>
      <c r="D386" s="15"/>
      <c r="E386" s="125"/>
      <c r="F386" s="126" t="s">
        <v>1162</v>
      </c>
      <c r="G386" s="16" t="s">
        <v>1163</v>
      </c>
      <c r="H386" s="131"/>
      <c r="I386" s="20"/>
      <c r="J386" s="131"/>
      <c r="K386" s="121"/>
      <c r="L386" s="121"/>
      <c r="M386" s="68"/>
    </row>
    <row r="387" spans="1:13" ht="15" thickBot="1" x14ac:dyDescent="0.4">
      <c r="A387" s="139"/>
      <c r="B387" s="140"/>
      <c r="C387" s="141"/>
      <c r="D387" s="15"/>
      <c r="E387" s="125"/>
      <c r="F387" s="131"/>
      <c r="G387" s="131"/>
      <c r="H387" s="126" t="s">
        <v>1164</v>
      </c>
      <c r="I387" s="20" t="s">
        <v>1165</v>
      </c>
      <c r="J387" s="131"/>
      <c r="K387" s="121" t="s">
        <v>541</v>
      </c>
      <c r="L387" s="121" t="s">
        <v>1160</v>
      </c>
      <c r="M387" s="66" t="s">
        <v>1161</v>
      </c>
    </row>
    <row r="388" spans="1:13" ht="15" thickBot="1" x14ac:dyDescent="0.4">
      <c r="A388" s="139"/>
      <c r="B388" s="140"/>
      <c r="C388" s="141"/>
      <c r="D388" s="15"/>
      <c r="E388" s="125"/>
      <c r="F388" s="131"/>
      <c r="G388" s="131"/>
      <c r="H388" s="126" t="s">
        <v>1166</v>
      </c>
      <c r="I388" s="20" t="s">
        <v>99</v>
      </c>
      <c r="J388" s="131"/>
      <c r="K388" s="121" t="s">
        <v>541</v>
      </c>
      <c r="L388" s="121" t="s">
        <v>1160</v>
      </c>
      <c r="M388" s="66" t="s">
        <v>1161</v>
      </c>
    </row>
    <row r="389" spans="1:13" ht="15" thickBot="1" x14ac:dyDescent="0.4">
      <c r="A389" s="139"/>
      <c r="B389" s="140"/>
      <c r="C389" s="141"/>
      <c r="D389" s="15"/>
      <c r="E389" s="125"/>
      <c r="F389" s="131"/>
      <c r="G389" s="131"/>
      <c r="H389" s="131"/>
      <c r="I389" s="131"/>
      <c r="J389" s="131"/>
      <c r="K389" s="121"/>
      <c r="L389" s="121"/>
      <c r="M389" s="68"/>
    </row>
    <row r="390" spans="1:13" ht="15" thickBot="1" x14ac:dyDescent="0.4">
      <c r="A390" s="139"/>
      <c r="B390" s="140"/>
      <c r="C390" s="141"/>
      <c r="D390" s="15"/>
      <c r="E390" s="125"/>
      <c r="F390" s="131"/>
      <c r="G390" s="131"/>
      <c r="H390" s="131"/>
      <c r="I390" s="131"/>
      <c r="J390" s="131"/>
      <c r="K390" s="121"/>
      <c r="L390" s="121"/>
      <c r="M390" s="68"/>
    </row>
    <row r="391" spans="1:13" x14ac:dyDescent="0.35">
      <c r="A391" s="193"/>
      <c r="B391" s="193"/>
      <c r="C391" s="195"/>
      <c r="D391" s="8" t="s">
        <v>1167</v>
      </c>
      <c r="E391" s="36" t="s">
        <v>1170</v>
      </c>
      <c r="F391" s="188"/>
      <c r="G391" s="188"/>
      <c r="H391" s="188"/>
      <c r="I391" s="188"/>
      <c r="J391" s="188"/>
      <c r="K391" s="155" t="s">
        <v>1171</v>
      </c>
      <c r="L391" s="155" t="s">
        <v>1172</v>
      </c>
      <c r="M391" s="199" t="s">
        <v>1173</v>
      </c>
    </row>
    <row r="392" spans="1:13" x14ac:dyDescent="0.35">
      <c r="A392" s="192"/>
      <c r="B392" s="192"/>
      <c r="C392" s="196"/>
      <c r="D392" s="8"/>
      <c r="E392" s="52"/>
      <c r="F392" s="198"/>
      <c r="G392" s="198"/>
      <c r="H392" s="198"/>
      <c r="I392" s="198"/>
      <c r="J392" s="198"/>
      <c r="K392" s="154"/>
      <c r="L392" s="154"/>
      <c r="M392" s="203"/>
    </row>
    <row r="393" spans="1:13" x14ac:dyDescent="0.35">
      <c r="A393" s="192"/>
      <c r="B393" s="192"/>
      <c r="C393" s="196"/>
      <c r="D393" s="19" t="s">
        <v>41</v>
      </c>
      <c r="E393" s="52"/>
      <c r="F393" s="198"/>
      <c r="G393" s="198"/>
      <c r="H393" s="198"/>
      <c r="I393" s="198"/>
      <c r="J393" s="198"/>
      <c r="K393" s="154"/>
      <c r="L393" s="154"/>
      <c r="M393" s="203"/>
    </row>
    <row r="394" spans="1:13" ht="31.5" x14ac:dyDescent="0.35">
      <c r="A394" s="192"/>
      <c r="B394" s="192"/>
      <c r="C394" s="196"/>
      <c r="D394" s="8" t="s">
        <v>1168</v>
      </c>
      <c r="E394" s="52"/>
      <c r="F394" s="198"/>
      <c r="G394" s="198"/>
      <c r="H394" s="198"/>
      <c r="I394" s="198"/>
      <c r="J394" s="198"/>
      <c r="K394" s="154"/>
      <c r="L394" s="154"/>
      <c r="M394" s="203"/>
    </row>
    <row r="395" spans="1:13" x14ac:dyDescent="0.35">
      <c r="A395" s="192"/>
      <c r="B395" s="192"/>
      <c r="C395" s="196"/>
      <c r="D395" s="10"/>
      <c r="E395" s="52"/>
      <c r="F395" s="198"/>
      <c r="G395" s="198"/>
      <c r="H395" s="198"/>
      <c r="I395" s="198"/>
      <c r="J395" s="198"/>
      <c r="K395" s="154"/>
      <c r="L395" s="154"/>
      <c r="M395" s="203"/>
    </row>
    <row r="396" spans="1:13" ht="21" x14ac:dyDescent="0.35">
      <c r="A396" s="192"/>
      <c r="B396" s="192"/>
      <c r="C396" s="196"/>
      <c r="D396" s="12" t="s">
        <v>634</v>
      </c>
      <c r="E396" s="52"/>
      <c r="F396" s="198"/>
      <c r="G396" s="198"/>
      <c r="H396" s="198"/>
      <c r="I396" s="198"/>
      <c r="J396" s="198"/>
      <c r="K396" s="154"/>
      <c r="L396" s="154"/>
      <c r="M396" s="203"/>
    </row>
    <row r="397" spans="1:13" ht="31.5" x14ac:dyDescent="0.35">
      <c r="A397" s="192"/>
      <c r="B397" s="192"/>
      <c r="C397" s="196"/>
      <c r="D397" s="12" t="s">
        <v>1169</v>
      </c>
      <c r="E397" s="52"/>
      <c r="F397" s="198"/>
      <c r="G397" s="198"/>
      <c r="H397" s="198"/>
      <c r="I397" s="198"/>
      <c r="J397" s="198"/>
      <c r="K397" s="154"/>
      <c r="L397" s="154"/>
      <c r="M397" s="203"/>
    </row>
    <row r="398" spans="1:13" ht="42.5" thickBot="1" x14ac:dyDescent="0.4">
      <c r="A398" s="194"/>
      <c r="B398" s="194"/>
      <c r="C398" s="197"/>
      <c r="D398" s="9" t="s">
        <v>929</v>
      </c>
      <c r="E398" s="37"/>
      <c r="F398" s="189"/>
      <c r="G398" s="189"/>
      <c r="H398" s="189"/>
      <c r="I398" s="189"/>
      <c r="J398" s="189"/>
      <c r="K398" s="156"/>
      <c r="L398" s="156"/>
      <c r="M398" s="200"/>
    </row>
    <row r="399" spans="1:13" ht="15" thickBot="1" x14ac:dyDescent="0.4">
      <c r="A399" s="139"/>
      <c r="B399" s="140"/>
      <c r="C399" s="141"/>
      <c r="D399" s="9"/>
      <c r="E399" s="16"/>
      <c r="F399" s="131"/>
      <c r="G399" s="131"/>
      <c r="H399" s="131"/>
      <c r="I399" s="131"/>
      <c r="J399" s="131"/>
      <c r="K399" s="121" t="s">
        <v>375</v>
      </c>
      <c r="L399" s="121" t="s">
        <v>1174</v>
      </c>
      <c r="M399" s="66" t="s">
        <v>1175</v>
      </c>
    </row>
    <row r="400" spans="1:13" ht="15" thickBot="1" x14ac:dyDescent="0.4">
      <c r="A400" s="139"/>
      <c r="B400" s="140"/>
      <c r="C400" s="141"/>
      <c r="D400" s="9"/>
      <c r="E400" s="16"/>
      <c r="F400" s="131"/>
      <c r="G400" s="131"/>
      <c r="H400" s="131"/>
      <c r="I400" s="131"/>
      <c r="J400" s="131"/>
      <c r="K400" s="121" t="s">
        <v>375</v>
      </c>
      <c r="L400" s="121" t="s">
        <v>1172</v>
      </c>
      <c r="M400" s="68" t="s">
        <v>1176</v>
      </c>
    </row>
    <row r="401" spans="1:13" ht="15" thickBot="1" x14ac:dyDescent="0.4">
      <c r="A401" s="139"/>
      <c r="B401" s="140"/>
      <c r="C401" s="141"/>
      <c r="D401" s="15"/>
      <c r="E401" s="125"/>
      <c r="F401" s="126" t="s">
        <v>1177</v>
      </c>
      <c r="G401" s="16" t="s">
        <v>1178</v>
      </c>
      <c r="H401" s="131"/>
      <c r="I401" s="131"/>
      <c r="J401" s="131"/>
      <c r="K401" s="121"/>
      <c r="L401" s="121"/>
      <c r="M401" s="68"/>
    </row>
    <row r="402" spans="1:13" ht="15" thickBot="1" x14ac:dyDescent="0.4">
      <c r="A402" s="139"/>
      <c r="B402" s="140"/>
      <c r="C402" s="141"/>
      <c r="D402" s="15"/>
      <c r="E402" s="125"/>
      <c r="F402" s="131"/>
      <c r="G402" s="131"/>
      <c r="H402" s="17" t="s">
        <v>96</v>
      </c>
      <c r="I402" s="20" t="s">
        <v>405</v>
      </c>
      <c r="J402" s="131"/>
      <c r="K402" s="121"/>
      <c r="L402" s="121"/>
      <c r="M402" s="68"/>
    </row>
    <row r="403" spans="1:13" ht="32" thickBot="1" x14ac:dyDescent="0.4">
      <c r="A403" s="139"/>
      <c r="B403" s="140"/>
      <c r="C403" s="141"/>
      <c r="D403" s="15"/>
      <c r="E403" s="125"/>
      <c r="F403" s="131"/>
      <c r="G403" s="131"/>
      <c r="H403" s="17" t="s">
        <v>1179</v>
      </c>
      <c r="I403" s="20" t="s">
        <v>1180</v>
      </c>
      <c r="J403" s="131"/>
      <c r="K403" s="121"/>
      <c r="L403" s="121"/>
      <c r="M403" s="68"/>
    </row>
    <row r="404" spans="1:13" ht="15" thickBot="1" x14ac:dyDescent="0.4">
      <c r="A404" s="139"/>
      <c r="B404" s="140"/>
      <c r="C404" s="141"/>
      <c r="D404" s="15"/>
      <c r="E404" s="125"/>
      <c r="F404" s="131"/>
      <c r="G404" s="131"/>
      <c r="H404" s="17" t="s">
        <v>1181</v>
      </c>
      <c r="I404" s="20" t="s">
        <v>104</v>
      </c>
      <c r="J404" s="131"/>
      <c r="K404" s="121"/>
      <c r="L404" s="121"/>
      <c r="M404" s="68"/>
    </row>
    <row r="405" spans="1:13" ht="15" thickBot="1" x14ac:dyDescent="0.4">
      <c r="A405" s="139"/>
      <c r="B405" s="140"/>
      <c r="C405" s="141"/>
      <c r="D405" s="15"/>
      <c r="E405" s="125"/>
      <c r="F405" s="131"/>
      <c r="G405" s="131"/>
      <c r="H405" s="17" t="s">
        <v>1182</v>
      </c>
      <c r="I405" s="20" t="s">
        <v>85</v>
      </c>
      <c r="J405" s="131"/>
      <c r="K405" s="121"/>
      <c r="L405" s="121"/>
      <c r="M405" s="68"/>
    </row>
    <row r="406" spans="1:13" ht="15" thickBot="1" x14ac:dyDescent="0.4">
      <c r="A406" s="139"/>
      <c r="B406" s="140"/>
      <c r="C406" s="141"/>
      <c r="D406" s="15"/>
      <c r="E406" s="125"/>
      <c r="F406" s="131"/>
      <c r="G406" s="131"/>
      <c r="H406" s="17" t="s">
        <v>1183</v>
      </c>
      <c r="I406" s="20" t="s">
        <v>87</v>
      </c>
      <c r="J406" s="131"/>
      <c r="K406" s="121"/>
      <c r="L406" s="121"/>
      <c r="M406" s="68"/>
    </row>
    <row r="407" spans="1:13" ht="15" thickBot="1" x14ac:dyDescent="0.4">
      <c r="A407" s="139"/>
      <c r="B407" s="140"/>
      <c r="C407" s="141"/>
      <c r="D407" s="15"/>
      <c r="E407" s="125"/>
      <c r="F407" s="131"/>
      <c r="G407" s="131"/>
      <c r="H407" s="17" t="s">
        <v>1184</v>
      </c>
      <c r="I407" s="20" t="s">
        <v>1185</v>
      </c>
      <c r="J407" s="131"/>
      <c r="K407" s="121"/>
      <c r="L407" s="121"/>
      <c r="M407" s="68"/>
    </row>
    <row r="408" spans="1:13" ht="15" thickBot="1" x14ac:dyDescent="0.4">
      <c r="A408" s="139"/>
      <c r="B408" s="140"/>
      <c r="C408" s="141"/>
      <c r="D408" s="15"/>
      <c r="E408" s="125"/>
      <c r="F408" s="126" t="s">
        <v>1186</v>
      </c>
      <c r="G408" s="16" t="s">
        <v>1187</v>
      </c>
      <c r="H408" s="131"/>
      <c r="I408" s="131"/>
      <c r="J408" s="131"/>
      <c r="K408" s="121"/>
      <c r="L408" s="121"/>
      <c r="M408" s="68"/>
    </row>
    <row r="409" spans="1:13" ht="15" thickBot="1" x14ac:dyDescent="0.4">
      <c r="A409" s="139"/>
      <c r="B409" s="140"/>
      <c r="C409" s="141"/>
      <c r="D409" s="15"/>
      <c r="E409" s="125"/>
      <c r="F409" s="131"/>
      <c r="G409" s="131"/>
      <c r="H409" s="126" t="s">
        <v>496</v>
      </c>
      <c r="I409" s="16" t="s">
        <v>497</v>
      </c>
      <c r="J409" s="131"/>
      <c r="K409" s="121"/>
      <c r="L409" s="121"/>
      <c r="M409" s="68"/>
    </row>
    <row r="410" spans="1:13" ht="15" thickBot="1" x14ac:dyDescent="0.4">
      <c r="A410" s="139"/>
      <c r="B410" s="140"/>
      <c r="C410" s="141"/>
      <c r="D410" s="15"/>
      <c r="E410" s="125"/>
      <c r="F410" s="131"/>
      <c r="G410" s="131"/>
      <c r="H410" s="126" t="s">
        <v>1188</v>
      </c>
      <c r="I410" s="16" t="s">
        <v>99</v>
      </c>
      <c r="J410" s="131"/>
      <c r="K410" s="121"/>
      <c r="L410" s="121"/>
      <c r="M410" s="68"/>
    </row>
    <row r="411" spans="1:13" ht="15" thickBot="1" x14ac:dyDescent="0.4">
      <c r="A411" s="139"/>
      <c r="B411" s="140"/>
      <c r="C411" s="141"/>
      <c r="D411" s="15"/>
      <c r="E411" s="125"/>
      <c r="F411" s="131"/>
      <c r="G411" s="131"/>
      <c r="H411" s="126" t="s">
        <v>1189</v>
      </c>
      <c r="I411" s="16" t="s">
        <v>104</v>
      </c>
      <c r="J411" s="131"/>
      <c r="K411" s="121"/>
      <c r="L411" s="121"/>
      <c r="M411" s="68"/>
    </row>
    <row r="412" spans="1:13" ht="15" thickBot="1" x14ac:dyDescent="0.4">
      <c r="A412" s="139"/>
      <c r="B412" s="140"/>
      <c r="C412" s="141"/>
      <c r="D412" s="15"/>
      <c r="E412" s="125"/>
      <c r="F412" s="131"/>
      <c r="G412" s="131"/>
      <c r="H412" s="126" t="s">
        <v>1190</v>
      </c>
      <c r="I412" s="16" t="s">
        <v>85</v>
      </c>
      <c r="J412" s="131"/>
      <c r="K412" s="121"/>
      <c r="L412" s="121"/>
      <c r="M412" s="68"/>
    </row>
    <row r="413" spans="1:13" ht="15" thickBot="1" x14ac:dyDescent="0.4">
      <c r="A413" s="139"/>
      <c r="B413" s="140"/>
      <c r="C413" s="141"/>
      <c r="D413" s="15"/>
      <c r="E413" s="125"/>
      <c r="F413" s="131"/>
      <c r="G413" s="131"/>
      <c r="H413" s="126" t="s">
        <v>507</v>
      </c>
      <c r="I413" s="16" t="s">
        <v>87</v>
      </c>
      <c r="J413" s="131"/>
      <c r="K413" s="121"/>
      <c r="L413" s="121"/>
      <c r="M413" s="68"/>
    </row>
    <row r="414" spans="1:13" ht="21.5" thickBot="1" x14ac:dyDescent="0.4">
      <c r="A414" s="139"/>
      <c r="B414" s="140"/>
      <c r="C414" s="141"/>
      <c r="D414" s="15"/>
      <c r="E414" s="125"/>
      <c r="F414" s="131"/>
      <c r="G414" s="131"/>
      <c r="H414" s="126" t="s">
        <v>1191</v>
      </c>
      <c r="I414" s="16" t="s">
        <v>1192</v>
      </c>
      <c r="J414" s="131"/>
      <c r="K414" s="121"/>
      <c r="L414" s="121"/>
      <c r="M414" s="68"/>
    </row>
    <row r="415" spans="1:13" ht="15" thickBot="1" x14ac:dyDescent="0.4">
      <c r="A415" s="139"/>
      <c r="B415" s="140"/>
      <c r="C415" s="141"/>
      <c r="D415" s="15"/>
      <c r="E415" s="125"/>
      <c r="F415" s="126" t="s">
        <v>1193</v>
      </c>
      <c r="G415" s="16" t="s">
        <v>1194</v>
      </c>
      <c r="H415" s="131"/>
      <c r="I415" s="131"/>
      <c r="J415" s="131"/>
      <c r="K415" s="121"/>
      <c r="L415" s="121"/>
      <c r="M415" s="68"/>
    </row>
    <row r="416" spans="1:13" ht="15" thickBot="1" x14ac:dyDescent="0.4">
      <c r="A416" s="139"/>
      <c r="B416" s="140"/>
      <c r="C416" s="141"/>
      <c r="D416" s="15"/>
      <c r="E416" s="125"/>
      <c r="F416" s="131"/>
      <c r="G416" s="131"/>
      <c r="H416" s="17" t="s">
        <v>96</v>
      </c>
      <c r="I416" s="20" t="s">
        <v>405</v>
      </c>
      <c r="J416" s="131"/>
      <c r="K416" s="121"/>
      <c r="L416" s="121"/>
      <c r="M416" s="68"/>
    </row>
    <row r="417" spans="1:13" ht="15" thickBot="1" x14ac:dyDescent="0.4">
      <c r="A417" s="139"/>
      <c r="B417" s="140"/>
      <c r="C417" s="141"/>
      <c r="D417" s="15"/>
      <c r="E417" s="125"/>
      <c r="F417" s="131"/>
      <c r="G417" s="131"/>
      <c r="H417" s="17" t="s">
        <v>1195</v>
      </c>
      <c r="I417" s="20" t="s">
        <v>1196</v>
      </c>
      <c r="J417" s="131"/>
      <c r="K417" s="121"/>
      <c r="L417" s="121"/>
      <c r="M417" s="68"/>
    </row>
    <row r="418" spans="1:13" ht="15" thickBot="1" x14ac:dyDescent="0.4">
      <c r="A418" s="139"/>
      <c r="B418" s="140"/>
      <c r="C418" s="141"/>
      <c r="D418" s="15"/>
      <c r="E418" s="125"/>
      <c r="F418" s="131"/>
      <c r="G418" s="131"/>
      <c r="H418" s="17" t="s">
        <v>1197</v>
      </c>
      <c r="I418" s="20" t="s">
        <v>104</v>
      </c>
      <c r="J418" s="131"/>
      <c r="K418" s="121"/>
      <c r="L418" s="121"/>
      <c r="M418" s="68"/>
    </row>
    <row r="419" spans="1:13" ht="21.5" thickBot="1" x14ac:dyDescent="0.4">
      <c r="A419" s="139"/>
      <c r="B419" s="140"/>
      <c r="C419" s="141"/>
      <c r="D419" s="15"/>
      <c r="E419" s="125"/>
      <c r="F419" s="131"/>
      <c r="G419" s="131"/>
      <c r="H419" s="17" t="s">
        <v>1198</v>
      </c>
      <c r="I419" s="20" t="s">
        <v>1199</v>
      </c>
      <c r="J419" s="131"/>
      <c r="K419" s="121"/>
      <c r="L419" s="121"/>
      <c r="M419" s="68"/>
    </row>
    <row r="420" spans="1:13" ht="21.5" thickBot="1" x14ac:dyDescent="0.4">
      <c r="A420" s="139"/>
      <c r="B420" s="140"/>
      <c r="C420" s="141"/>
      <c r="D420" s="15"/>
      <c r="E420" s="125"/>
      <c r="F420" s="131"/>
      <c r="G420" s="131"/>
      <c r="H420" s="17" t="s">
        <v>1200</v>
      </c>
      <c r="I420" s="20" t="s">
        <v>1201</v>
      </c>
      <c r="J420" s="131"/>
      <c r="K420" s="121"/>
      <c r="L420" s="121"/>
      <c r="M420" s="68"/>
    </row>
    <row r="421" spans="1:13" ht="21.5" thickBot="1" x14ac:dyDescent="0.4">
      <c r="A421" s="139"/>
      <c r="B421" s="140"/>
      <c r="C421" s="141"/>
      <c r="D421" s="15"/>
      <c r="E421" s="125"/>
      <c r="F421" s="131"/>
      <c r="G421" s="131"/>
      <c r="H421" s="17" t="s">
        <v>1202</v>
      </c>
      <c r="I421" s="20" t="s">
        <v>89</v>
      </c>
      <c r="J421" s="131"/>
      <c r="K421" s="121" t="s">
        <v>541</v>
      </c>
      <c r="L421" s="121" t="s">
        <v>1203</v>
      </c>
      <c r="M421" s="66" t="s">
        <v>1204</v>
      </c>
    </row>
    <row r="422" spans="1:13" ht="15" thickBot="1" x14ac:dyDescent="0.4">
      <c r="A422" s="139"/>
      <c r="B422" s="140"/>
      <c r="C422" s="141"/>
      <c r="D422" s="15"/>
      <c r="E422" s="125"/>
      <c r="F422" s="131"/>
      <c r="G422" s="131"/>
      <c r="H422" s="17" t="s">
        <v>1205</v>
      </c>
      <c r="I422" s="20" t="s">
        <v>91</v>
      </c>
      <c r="J422" s="131"/>
      <c r="K422" s="121"/>
      <c r="L422" s="121"/>
      <c r="M422" s="68"/>
    </row>
    <row r="423" spans="1:13" ht="32" thickBot="1" x14ac:dyDescent="0.4">
      <c r="A423" s="139"/>
      <c r="B423" s="140"/>
      <c r="C423" s="141"/>
      <c r="D423" s="15"/>
      <c r="E423" s="125"/>
      <c r="F423" s="131"/>
      <c r="G423" s="131"/>
      <c r="H423" s="17" t="s">
        <v>1206</v>
      </c>
      <c r="I423" s="20" t="s">
        <v>1207</v>
      </c>
      <c r="J423" s="131"/>
      <c r="K423" s="121" t="s">
        <v>541</v>
      </c>
      <c r="L423" s="121" t="s">
        <v>1208</v>
      </c>
      <c r="M423" s="66" t="s">
        <v>1209</v>
      </c>
    </row>
    <row r="424" spans="1:13" ht="21.5" thickBot="1" x14ac:dyDescent="0.4">
      <c r="A424" s="139"/>
      <c r="B424" s="140"/>
      <c r="C424" s="141"/>
      <c r="D424" s="15"/>
      <c r="E424" s="125"/>
      <c r="F424" s="131"/>
      <c r="G424" s="131"/>
      <c r="H424" s="17" t="s">
        <v>1210</v>
      </c>
      <c r="I424" s="20" t="s">
        <v>1211</v>
      </c>
      <c r="J424" s="131"/>
      <c r="K424" s="121"/>
      <c r="L424" s="121"/>
      <c r="M424" s="68"/>
    </row>
    <row r="425" spans="1:13" ht="15" thickBot="1" x14ac:dyDescent="0.4">
      <c r="A425" s="139"/>
      <c r="B425" s="140"/>
      <c r="C425" s="141"/>
      <c r="D425" s="15"/>
      <c r="E425" s="125"/>
      <c r="F425" s="131"/>
      <c r="G425" s="131"/>
      <c r="H425" s="17" t="s">
        <v>1212</v>
      </c>
      <c r="I425" s="20" t="s">
        <v>1213</v>
      </c>
      <c r="J425" s="131"/>
      <c r="K425" s="121"/>
      <c r="L425" s="121"/>
      <c r="M425" s="68"/>
    </row>
    <row r="426" spans="1:13" ht="21.5" thickBot="1" x14ac:dyDescent="0.4">
      <c r="A426" s="139"/>
      <c r="B426" s="140"/>
      <c r="C426" s="141"/>
      <c r="D426" s="15"/>
      <c r="E426" s="125"/>
      <c r="F426" s="131"/>
      <c r="G426" s="131"/>
      <c r="H426" s="17" t="s">
        <v>1214</v>
      </c>
      <c r="I426" s="20" t="s">
        <v>1215</v>
      </c>
      <c r="J426" s="131"/>
      <c r="K426" s="121"/>
      <c r="L426" s="121"/>
      <c r="M426" s="68"/>
    </row>
    <row r="427" spans="1:13" ht="15" thickBot="1" x14ac:dyDescent="0.4">
      <c r="A427" s="139"/>
      <c r="B427" s="140"/>
      <c r="C427" s="141"/>
      <c r="D427" s="15"/>
      <c r="E427" s="125"/>
      <c r="F427" s="131"/>
      <c r="G427" s="131"/>
      <c r="H427" s="17" t="s">
        <v>1216</v>
      </c>
      <c r="I427" s="20" t="s">
        <v>764</v>
      </c>
      <c r="J427" s="131"/>
      <c r="K427" s="121"/>
      <c r="L427" s="121"/>
      <c r="M427" s="68"/>
    </row>
    <row r="428" spans="1:13" x14ac:dyDescent="0.35">
      <c r="A428" s="193"/>
      <c r="B428" s="193"/>
      <c r="C428" s="195"/>
      <c r="D428" s="34"/>
      <c r="E428" s="114"/>
      <c r="F428" s="188"/>
      <c r="G428" s="188"/>
      <c r="H428" s="42" t="s">
        <v>1217</v>
      </c>
      <c r="I428" s="55" t="s">
        <v>1218</v>
      </c>
      <c r="J428" s="188"/>
      <c r="K428" s="155" t="s">
        <v>541</v>
      </c>
      <c r="L428" s="155" t="s">
        <v>1219</v>
      </c>
      <c r="M428" s="70" t="s">
        <v>1220</v>
      </c>
    </row>
    <row r="429" spans="1:13" ht="15" thickBot="1" x14ac:dyDescent="0.4">
      <c r="A429" s="194"/>
      <c r="B429" s="194"/>
      <c r="C429" s="197"/>
      <c r="D429" s="35"/>
      <c r="E429" s="116"/>
      <c r="F429" s="189"/>
      <c r="G429" s="189"/>
      <c r="H429" s="43"/>
      <c r="I429" s="57"/>
      <c r="J429" s="189"/>
      <c r="K429" s="156"/>
      <c r="L429" s="156"/>
      <c r="M429" s="68" t="s">
        <v>1221</v>
      </c>
    </row>
    <row r="430" spans="1:13" ht="21.5" thickBot="1" x14ac:dyDescent="0.4">
      <c r="A430" s="139"/>
      <c r="B430" s="140"/>
      <c r="C430" s="141"/>
      <c r="D430" s="15"/>
      <c r="E430" s="125"/>
      <c r="F430" s="131"/>
      <c r="G430" s="131"/>
      <c r="H430" s="17" t="s">
        <v>1222</v>
      </c>
      <c r="I430" s="20" t="s">
        <v>1223</v>
      </c>
      <c r="J430" s="131"/>
      <c r="K430" s="121"/>
      <c r="L430" s="121"/>
      <c r="M430" s="68"/>
    </row>
    <row r="431" spans="1:13" ht="15" thickBot="1" x14ac:dyDescent="0.4">
      <c r="A431" s="139"/>
      <c r="B431" s="140"/>
      <c r="C431" s="141"/>
      <c r="D431" s="15"/>
      <c r="E431" s="125"/>
      <c r="F431" s="131"/>
      <c r="G431" s="131"/>
      <c r="H431" s="17" t="s">
        <v>1224</v>
      </c>
      <c r="I431" s="20" t="s">
        <v>770</v>
      </c>
      <c r="J431" s="131"/>
      <c r="K431" s="121"/>
      <c r="L431" s="121"/>
      <c r="M431" s="68"/>
    </row>
    <row r="432" spans="1:13" x14ac:dyDescent="0.35">
      <c r="A432" s="193"/>
      <c r="B432" s="193"/>
      <c r="C432" s="195"/>
      <c r="D432" s="34"/>
      <c r="E432" s="114"/>
      <c r="F432" s="188"/>
      <c r="G432" s="188"/>
      <c r="H432" s="42" t="s">
        <v>1225</v>
      </c>
      <c r="I432" s="55" t="s">
        <v>1226</v>
      </c>
      <c r="J432" s="188"/>
      <c r="K432" s="155"/>
      <c r="L432" s="155"/>
      <c r="M432" s="94"/>
    </row>
    <row r="433" spans="1:13" ht="15" thickBot="1" x14ac:dyDescent="0.4">
      <c r="A433" s="194"/>
      <c r="B433" s="194"/>
      <c r="C433" s="197"/>
      <c r="D433" s="35"/>
      <c r="E433" s="116"/>
      <c r="F433" s="189"/>
      <c r="G433" s="189"/>
      <c r="H433" s="43"/>
      <c r="I433" s="57"/>
      <c r="J433" s="189"/>
      <c r="K433" s="156"/>
      <c r="L433" s="156"/>
      <c r="M433" s="95"/>
    </row>
    <row r="434" spans="1:13" ht="15" thickBot="1" x14ac:dyDescent="0.4">
      <c r="A434" s="139"/>
      <c r="B434" s="140"/>
      <c r="C434" s="141"/>
      <c r="D434" s="15"/>
      <c r="E434" s="125"/>
      <c r="F434" s="131"/>
      <c r="G434" s="131"/>
      <c r="H434" s="17" t="s">
        <v>1227</v>
      </c>
      <c r="I434" s="20" t="s">
        <v>774</v>
      </c>
      <c r="J434" s="131"/>
      <c r="K434" s="121"/>
      <c r="L434" s="121"/>
      <c r="M434" s="68"/>
    </row>
    <row r="435" spans="1:13" ht="21.5" thickBot="1" x14ac:dyDescent="0.4">
      <c r="A435" s="139"/>
      <c r="B435" s="140"/>
      <c r="C435" s="141"/>
      <c r="D435" s="15"/>
      <c r="E435" s="125"/>
      <c r="F435" s="131"/>
      <c r="G435" s="131"/>
      <c r="H435" s="17" t="s">
        <v>1228</v>
      </c>
      <c r="I435" s="20" t="s">
        <v>1229</v>
      </c>
      <c r="J435" s="131"/>
      <c r="K435" s="121"/>
      <c r="L435" s="121"/>
      <c r="M435" s="68"/>
    </row>
    <row r="436" spans="1:13" ht="21.5" thickBot="1" x14ac:dyDescent="0.4">
      <c r="A436" s="139"/>
      <c r="B436" s="140"/>
      <c r="C436" s="141"/>
      <c r="D436" s="15"/>
      <c r="E436" s="125"/>
      <c r="F436" s="131"/>
      <c r="G436" s="131"/>
      <c r="H436" s="17" t="s">
        <v>1230</v>
      </c>
      <c r="I436" s="20" t="s">
        <v>1231</v>
      </c>
      <c r="J436" s="131"/>
      <c r="K436" s="121" t="s">
        <v>541</v>
      </c>
      <c r="L436" s="121" t="s">
        <v>1232</v>
      </c>
      <c r="M436" s="66" t="s">
        <v>1233</v>
      </c>
    </row>
    <row r="437" spans="1:13" ht="15" thickBot="1" x14ac:dyDescent="0.4">
      <c r="A437" s="139"/>
      <c r="B437" s="140"/>
      <c r="C437" s="141"/>
      <c r="D437" s="15"/>
      <c r="E437" s="125"/>
      <c r="F437" s="131"/>
      <c r="G437" s="131"/>
      <c r="H437" s="131"/>
      <c r="I437" s="131"/>
      <c r="J437" s="131"/>
      <c r="K437" s="121"/>
      <c r="L437" s="121"/>
      <c r="M437" s="68"/>
    </row>
    <row r="438" spans="1:13" ht="15" thickBot="1" x14ac:dyDescent="0.4">
      <c r="A438" s="139"/>
      <c r="B438" s="140"/>
      <c r="C438" s="141"/>
      <c r="D438" s="15"/>
      <c r="E438" s="125"/>
      <c r="F438" s="131"/>
      <c r="G438" s="131"/>
      <c r="H438" s="131"/>
      <c r="I438" s="131"/>
      <c r="J438" s="131"/>
      <c r="K438" s="121"/>
      <c r="L438" s="121"/>
      <c r="M438" s="68"/>
    </row>
    <row r="439" spans="1:13" x14ac:dyDescent="0.35">
      <c r="A439" s="193"/>
      <c r="B439" s="193"/>
      <c r="C439" s="195"/>
      <c r="D439" s="19" t="s">
        <v>1234</v>
      </c>
      <c r="E439" s="36" t="s">
        <v>1236</v>
      </c>
      <c r="F439" s="188"/>
      <c r="G439" s="188"/>
      <c r="H439" s="188"/>
      <c r="I439" s="188"/>
      <c r="J439" s="188"/>
      <c r="K439" s="155" t="s">
        <v>541</v>
      </c>
      <c r="L439" s="155" t="s">
        <v>1203</v>
      </c>
      <c r="M439" s="199" t="s">
        <v>1204</v>
      </c>
    </row>
    <row r="440" spans="1:13" x14ac:dyDescent="0.35">
      <c r="A440" s="192"/>
      <c r="B440" s="192"/>
      <c r="C440" s="196"/>
      <c r="D440" s="7"/>
      <c r="E440" s="52"/>
      <c r="F440" s="198"/>
      <c r="G440" s="198"/>
      <c r="H440" s="198"/>
      <c r="I440" s="198"/>
      <c r="J440" s="198"/>
      <c r="K440" s="154"/>
      <c r="L440" s="154"/>
      <c r="M440" s="203"/>
    </row>
    <row r="441" spans="1:13" x14ac:dyDescent="0.35">
      <c r="A441" s="192"/>
      <c r="B441" s="192"/>
      <c r="C441" s="196"/>
      <c r="D441" s="19" t="s">
        <v>41</v>
      </c>
      <c r="E441" s="52"/>
      <c r="F441" s="198"/>
      <c r="G441" s="198"/>
      <c r="H441" s="198"/>
      <c r="I441" s="198"/>
      <c r="J441" s="198"/>
      <c r="K441" s="154"/>
      <c r="L441" s="154"/>
      <c r="M441" s="203"/>
    </row>
    <row r="442" spans="1:13" ht="31.5" x14ac:dyDescent="0.35">
      <c r="A442" s="192"/>
      <c r="B442" s="192"/>
      <c r="C442" s="196"/>
      <c r="D442" s="19" t="s">
        <v>927</v>
      </c>
      <c r="E442" s="52"/>
      <c r="F442" s="198"/>
      <c r="G442" s="198"/>
      <c r="H442" s="198"/>
      <c r="I442" s="198"/>
      <c r="J442" s="198"/>
      <c r="K442" s="154"/>
      <c r="L442" s="154"/>
      <c r="M442" s="203"/>
    </row>
    <row r="443" spans="1:13" x14ac:dyDescent="0.35">
      <c r="A443" s="192"/>
      <c r="B443" s="192"/>
      <c r="C443" s="196"/>
      <c r="D443" s="19" t="s">
        <v>1235</v>
      </c>
      <c r="E443" s="52"/>
      <c r="F443" s="198"/>
      <c r="G443" s="198"/>
      <c r="H443" s="198"/>
      <c r="I443" s="198"/>
      <c r="J443" s="198"/>
      <c r="K443" s="154"/>
      <c r="L443" s="154"/>
      <c r="M443" s="203"/>
    </row>
    <row r="444" spans="1:13" ht="21" x14ac:dyDescent="0.35">
      <c r="A444" s="192"/>
      <c r="B444" s="192"/>
      <c r="C444" s="196"/>
      <c r="D444" s="19" t="s">
        <v>634</v>
      </c>
      <c r="E444" s="52"/>
      <c r="F444" s="198"/>
      <c r="G444" s="198"/>
      <c r="H444" s="198"/>
      <c r="I444" s="198"/>
      <c r="J444" s="198"/>
      <c r="K444" s="154"/>
      <c r="L444" s="154"/>
      <c r="M444" s="203"/>
    </row>
    <row r="445" spans="1:13" ht="31.5" x14ac:dyDescent="0.35">
      <c r="A445" s="192"/>
      <c r="B445" s="192"/>
      <c r="C445" s="196"/>
      <c r="D445" s="19" t="s">
        <v>928</v>
      </c>
      <c r="E445" s="52"/>
      <c r="F445" s="198"/>
      <c r="G445" s="198"/>
      <c r="H445" s="198"/>
      <c r="I445" s="198"/>
      <c r="J445" s="198"/>
      <c r="K445" s="154"/>
      <c r="L445" s="154"/>
      <c r="M445" s="203"/>
    </row>
    <row r="446" spans="1:13" ht="42.5" thickBot="1" x14ac:dyDescent="0.4">
      <c r="A446" s="194"/>
      <c r="B446" s="194"/>
      <c r="C446" s="197"/>
      <c r="D446" s="9" t="s">
        <v>929</v>
      </c>
      <c r="E446" s="37"/>
      <c r="F446" s="189"/>
      <c r="G446" s="189"/>
      <c r="H446" s="189"/>
      <c r="I446" s="189"/>
      <c r="J446" s="189"/>
      <c r="K446" s="156"/>
      <c r="L446" s="156"/>
      <c r="M446" s="200"/>
    </row>
    <row r="447" spans="1:13" ht="15" thickBot="1" x14ac:dyDescent="0.4">
      <c r="A447" s="139"/>
      <c r="B447" s="140"/>
      <c r="C447" s="141"/>
      <c r="D447" s="126"/>
      <c r="E447" s="16"/>
      <c r="F447" s="131"/>
      <c r="G447" s="131"/>
      <c r="H447" s="131"/>
      <c r="I447" s="131"/>
      <c r="J447" s="131"/>
      <c r="K447" s="121" t="s">
        <v>541</v>
      </c>
      <c r="L447" s="121" t="s">
        <v>1237</v>
      </c>
      <c r="M447" s="66" t="s">
        <v>1238</v>
      </c>
    </row>
    <row r="448" spans="1:13" ht="15" thickBot="1" x14ac:dyDescent="0.4">
      <c r="A448" s="139"/>
      <c r="B448" s="140"/>
      <c r="C448" s="141"/>
      <c r="D448" s="15"/>
      <c r="E448" s="125"/>
      <c r="F448" s="126" t="s">
        <v>1193</v>
      </c>
      <c r="G448" s="16" t="s">
        <v>1194</v>
      </c>
      <c r="H448" s="131"/>
      <c r="I448" s="131"/>
      <c r="J448" s="131"/>
      <c r="K448" s="121"/>
      <c r="L448" s="121"/>
      <c r="M448" s="68"/>
    </row>
    <row r="449" spans="1:13" ht="15" thickBot="1" x14ac:dyDescent="0.4">
      <c r="A449" s="139"/>
      <c r="B449" s="140"/>
      <c r="C449" s="141"/>
      <c r="D449" s="15"/>
      <c r="E449" s="125"/>
      <c r="F449" s="131"/>
      <c r="G449" s="131"/>
      <c r="H449" s="17" t="s">
        <v>96</v>
      </c>
      <c r="I449" s="20" t="s">
        <v>405</v>
      </c>
      <c r="J449" s="131"/>
      <c r="K449" s="121"/>
      <c r="L449" s="121"/>
      <c r="M449" s="68"/>
    </row>
    <row r="450" spans="1:13" ht="15" thickBot="1" x14ac:dyDescent="0.4">
      <c r="A450" s="139"/>
      <c r="B450" s="140"/>
      <c r="C450" s="141"/>
      <c r="D450" s="15"/>
      <c r="E450" s="125"/>
      <c r="F450" s="131"/>
      <c r="G450" s="131"/>
      <c r="H450" s="17" t="s">
        <v>1195</v>
      </c>
      <c r="I450" s="20" t="s">
        <v>1196</v>
      </c>
      <c r="J450" s="131"/>
      <c r="K450" s="121"/>
      <c r="L450" s="121"/>
      <c r="M450" s="68"/>
    </row>
    <row r="451" spans="1:13" ht="15" thickBot="1" x14ac:dyDescent="0.4">
      <c r="A451" s="139"/>
      <c r="B451" s="140"/>
      <c r="C451" s="141"/>
      <c r="D451" s="15"/>
      <c r="E451" s="125"/>
      <c r="F451" s="131"/>
      <c r="G451" s="131"/>
      <c r="H451" s="17" t="s">
        <v>1197</v>
      </c>
      <c r="I451" s="20" t="s">
        <v>104</v>
      </c>
      <c r="J451" s="131"/>
      <c r="K451" s="121"/>
      <c r="L451" s="121"/>
      <c r="M451" s="68"/>
    </row>
    <row r="452" spans="1:13" ht="21.5" thickBot="1" x14ac:dyDescent="0.4">
      <c r="A452" s="139"/>
      <c r="B452" s="140"/>
      <c r="C452" s="141"/>
      <c r="D452" s="15"/>
      <c r="E452" s="125"/>
      <c r="F452" s="131"/>
      <c r="G452" s="131"/>
      <c r="H452" s="17" t="s">
        <v>1198</v>
      </c>
      <c r="I452" s="20" t="s">
        <v>1199</v>
      </c>
      <c r="J452" s="131"/>
      <c r="K452" s="121"/>
      <c r="L452" s="121"/>
      <c r="M452" s="68"/>
    </row>
    <row r="453" spans="1:13" ht="21.5" thickBot="1" x14ac:dyDescent="0.4">
      <c r="A453" s="139"/>
      <c r="B453" s="140"/>
      <c r="C453" s="141"/>
      <c r="D453" s="15"/>
      <c r="E453" s="125"/>
      <c r="F453" s="131"/>
      <c r="G453" s="131"/>
      <c r="H453" s="17" t="s">
        <v>1200</v>
      </c>
      <c r="I453" s="20" t="s">
        <v>1201</v>
      </c>
      <c r="J453" s="131"/>
      <c r="K453" s="121"/>
      <c r="L453" s="121"/>
      <c r="M453" s="68"/>
    </row>
    <row r="454" spans="1:13" ht="21.5" thickBot="1" x14ac:dyDescent="0.4">
      <c r="A454" s="139"/>
      <c r="B454" s="140"/>
      <c r="C454" s="141"/>
      <c r="D454" s="15"/>
      <c r="E454" s="125"/>
      <c r="F454" s="131"/>
      <c r="G454" s="131"/>
      <c r="H454" s="17" t="s">
        <v>1202</v>
      </c>
      <c r="I454" s="20" t="s">
        <v>89</v>
      </c>
      <c r="J454" s="131"/>
      <c r="K454" s="121" t="s">
        <v>541</v>
      </c>
      <c r="L454" s="121" t="s">
        <v>1203</v>
      </c>
      <c r="M454" s="66" t="s">
        <v>1204</v>
      </c>
    </row>
    <row r="455" spans="1:13" ht="15" thickBot="1" x14ac:dyDescent="0.4">
      <c r="A455" s="139"/>
      <c r="B455" s="140"/>
      <c r="C455" s="141"/>
      <c r="D455" s="15"/>
      <c r="E455" s="125"/>
      <c r="F455" s="131"/>
      <c r="G455" s="131"/>
      <c r="H455" s="17" t="s">
        <v>1205</v>
      </c>
      <c r="I455" s="20" t="s">
        <v>91</v>
      </c>
      <c r="J455" s="131"/>
      <c r="K455" s="121"/>
      <c r="L455" s="121"/>
      <c r="M455" s="68"/>
    </row>
    <row r="456" spans="1:13" ht="32" thickBot="1" x14ac:dyDescent="0.4">
      <c r="A456" s="139"/>
      <c r="B456" s="140"/>
      <c r="C456" s="141"/>
      <c r="D456" s="15"/>
      <c r="E456" s="125"/>
      <c r="F456" s="131"/>
      <c r="G456" s="131"/>
      <c r="H456" s="17" t="s">
        <v>1206</v>
      </c>
      <c r="I456" s="20" t="s">
        <v>1207</v>
      </c>
      <c r="J456" s="131"/>
      <c r="K456" s="121"/>
      <c r="L456" s="121"/>
      <c r="M456" s="68"/>
    </row>
    <row r="457" spans="1:13" ht="21.5" thickBot="1" x14ac:dyDescent="0.4">
      <c r="A457" s="139"/>
      <c r="B457" s="140"/>
      <c r="C457" s="141"/>
      <c r="D457" s="15"/>
      <c r="E457" s="125"/>
      <c r="F457" s="131"/>
      <c r="G457" s="131"/>
      <c r="H457" s="17" t="s">
        <v>1210</v>
      </c>
      <c r="I457" s="20" t="s">
        <v>1211</v>
      </c>
      <c r="J457" s="131"/>
      <c r="K457" s="121"/>
      <c r="L457" s="121"/>
      <c r="M457" s="68"/>
    </row>
    <row r="458" spans="1:13" ht="15" thickBot="1" x14ac:dyDescent="0.4">
      <c r="A458" s="139"/>
      <c r="B458" s="140"/>
      <c r="C458" s="141"/>
      <c r="D458" s="15"/>
      <c r="E458" s="125"/>
      <c r="F458" s="131"/>
      <c r="G458" s="131"/>
      <c r="H458" s="17" t="s">
        <v>1212</v>
      </c>
      <c r="I458" s="20" t="s">
        <v>1213</v>
      </c>
      <c r="J458" s="131"/>
      <c r="K458" s="121"/>
      <c r="L458" s="121"/>
      <c r="M458" s="68"/>
    </row>
    <row r="459" spans="1:13" ht="21.5" thickBot="1" x14ac:dyDescent="0.4">
      <c r="A459" s="139"/>
      <c r="B459" s="140"/>
      <c r="C459" s="141"/>
      <c r="D459" s="15"/>
      <c r="E459" s="125"/>
      <c r="F459" s="131"/>
      <c r="G459" s="131"/>
      <c r="H459" s="17" t="s">
        <v>1214</v>
      </c>
      <c r="I459" s="20" t="s">
        <v>1215</v>
      </c>
      <c r="J459" s="131"/>
      <c r="K459" s="121"/>
      <c r="L459" s="121"/>
      <c r="M459" s="68"/>
    </row>
    <row r="460" spans="1:13" ht="15" thickBot="1" x14ac:dyDescent="0.4">
      <c r="A460" s="139"/>
      <c r="B460" s="140"/>
      <c r="C460" s="141"/>
      <c r="D460" s="15"/>
      <c r="E460" s="125"/>
      <c r="F460" s="131"/>
      <c r="G460" s="131"/>
      <c r="H460" s="17" t="s">
        <v>1216</v>
      </c>
      <c r="I460" s="20" t="s">
        <v>764</v>
      </c>
      <c r="J460" s="131"/>
      <c r="K460" s="121" t="s">
        <v>541</v>
      </c>
      <c r="L460" s="121" t="s">
        <v>1237</v>
      </c>
      <c r="M460" s="66" t="s">
        <v>1238</v>
      </c>
    </row>
    <row r="461" spans="1:13" ht="15" thickBot="1" x14ac:dyDescent="0.4">
      <c r="A461" s="139"/>
      <c r="B461" s="140"/>
      <c r="C461" s="141"/>
      <c r="D461" s="15"/>
      <c r="E461" s="125"/>
      <c r="F461" s="131"/>
      <c r="G461" s="131"/>
      <c r="H461" s="17"/>
      <c r="I461" s="20"/>
      <c r="J461" s="131"/>
      <c r="K461" s="121" t="s">
        <v>541</v>
      </c>
      <c r="L461" s="121" t="s">
        <v>1203</v>
      </c>
      <c r="M461" s="66" t="s">
        <v>1204</v>
      </c>
    </row>
    <row r="462" spans="1:13" ht="21.5" thickBot="1" x14ac:dyDescent="0.4">
      <c r="A462" s="139"/>
      <c r="B462" s="140"/>
      <c r="C462" s="141"/>
      <c r="D462" s="15"/>
      <c r="E462" s="125"/>
      <c r="F462" s="131"/>
      <c r="G462" s="131"/>
      <c r="H462" s="17" t="s">
        <v>1217</v>
      </c>
      <c r="I462" s="20" t="s">
        <v>1218</v>
      </c>
      <c r="J462" s="131"/>
      <c r="K462" s="121"/>
      <c r="L462" s="121"/>
      <c r="M462" s="68"/>
    </row>
    <row r="463" spans="1:13" ht="21.5" thickBot="1" x14ac:dyDescent="0.4">
      <c r="A463" s="139"/>
      <c r="B463" s="140"/>
      <c r="C463" s="141"/>
      <c r="D463" s="15"/>
      <c r="E463" s="125"/>
      <c r="F463" s="131"/>
      <c r="G463" s="131"/>
      <c r="H463" s="17" t="s">
        <v>1222</v>
      </c>
      <c r="I463" s="20" t="s">
        <v>1223</v>
      </c>
      <c r="J463" s="131"/>
      <c r="K463" s="121" t="s">
        <v>541</v>
      </c>
      <c r="L463" s="121" t="s">
        <v>1239</v>
      </c>
      <c r="M463" s="66" t="s">
        <v>1240</v>
      </c>
    </row>
    <row r="464" spans="1:13" ht="15" thickBot="1" x14ac:dyDescent="0.4">
      <c r="A464" s="139"/>
      <c r="B464" s="140"/>
      <c r="C464" s="141"/>
      <c r="D464" s="15"/>
      <c r="E464" s="125"/>
      <c r="F464" s="131"/>
      <c r="G464" s="131"/>
      <c r="H464" s="17" t="s">
        <v>1224</v>
      </c>
      <c r="I464" s="20" t="s">
        <v>770</v>
      </c>
      <c r="J464" s="131"/>
      <c r="K464" s="121"/>
      <c r="L464" s="121"/>
      <c r="M464" s="68"/>
    </row>
    <row r="465" spans="1:13" x14ac:dyDescent="0.35">
      <c r="A465" s="193"/>
      <c r="B465" s="193"/>
      <c r="C465" s="195"/>
      <c r="D465" s="34"/>
      <c r="E465" s="114"/>
      <c r="F465" s="188"/>
      <c r="G465" s="188"/>
      <c r="H465" s="42" t="s">
        <v>1225</v>
      </c>
      <c r="I465" s="55" t="s">
        <v>1226</v>
      </c>
      <c r="J465" s="188"/>
      <c r="K465" s="155"/>
      <c r="L465" s="155"/>
      <c r="M465" s="94"/>
    </row>
    <row r="466" spans="1:13" ht="15" thickBot="1" x14ac:dyDescent="0.4">
      <c r="A466" s="194"/>
      <c r="B466" s="194"/>
      <c r="C466" s="197"/>
      <c r="D466" s="35"/>
      <c r="E466" s="116"/>
      <c r="F466" s="189"/>
      <c r="G466" s="189"/>
      <c r="H466" s="43"/>
      <c r="I466" s="57"/>
      <c r="J466" s="189"/>
      <c r="K466" s="156"/>
      <c r="L466" s="156"/>
      <c r="M466" s="95"/>
    </row>
    <row r="467" spans="1:13" ht="15" thickBot="1" x14ac:dyDescent="0.4">
      <c r="A467" s="14"/>
      <c r="B467" s="15"/>
      <c r="C467" s="125"/>
      <c r="D467" s="9"/>
      <c r="E467" s="20"/>
      <c r="F467" s="131"/>
      <c r="G467" s="131"/>
      <c r="H467" s="17" t="s">
        <v>1227</v>
      </c>
      <c r="I467" s="20" t="s">
        <v>774</v>
      </c>
      <c r="J467" s="131"/>
      <c r="K467" s="18"/>
      <c r="L467" s="65"/>
      <c r="M467" s="15"/>
    </row>
    <row r="468" spans="1:13" ht="15" thickBot="1" x14ac:dyDescent="0.4">
      <c r="A468" s="14"/>
      <c r="B468" s="15"/>
      <c r="C468" s="125"/>
      <c r="D468" s="9"/>
      <c r="E468" s="20"/>
      <c r="F468" s="131"/>
      <c r="G468" s="131"/>
      <c r="H468" s="17"/>
      <c r="I468" s="20"/>
      <c r="J468" s="131"/>
      <c r="K468" s="18"/>
      <c r="L468" s="65"/>
      <c r="M468" s="15"/>
    </row>
    <row r="469" spans="1:13" ht="15" thickBot="1" x14ac:dyDescent="0.4">
      <c r="A469" s="14"/>
      <c r="B469" s="15"/>
      <c r="C469" s="125"/>
      <c r="D469" s="9"/>
      <c r="E469" s="20"/>
      <c r="F469" s="131"/>
      <c r="G469" s="131"/>
      <c r="H469" s="17"/>
      <c r="I469" s="20"/>
      <c r="J469" s="131"/>
      <c r="K469" s="18"/>
      <c r="L469" s="65"/>
      <c r="M469" s="15"/>
    </row>
    <row r="470" spans="1:13" ht="21" x14ac:dyDescent="0.35">
      <c r="A470" s="34"/>
      <c r="B470" s="34"/>
      <c r="C470" s="114"/>
      <c r="D470" s="38" t="s">
        <v>1241</v>
      </c>
      <c r="E470" s="24" t="s">
        <v>1242</v>
      </c>
      <c r="F470" s="188"/>
      <c r="G470" s="188"/>
      <c r="H470" s="42"/>
      <c r="I470" s="55"/>
      <c r="J470" s="188"/>
      <c r="K470" s="44"/>
      <c r="L470" s="91"/>
      <c r="M470" s="34"/>
    </row>
    <row r="471" spans="1:13" x14ac:dyDescent="0.35">
      <c r="A471" s="33"/>
      <c r="B471" s="33"/>
      <c r="C471" s="115"/>
      <c r="D471" s="53"/>
      <c r="E471" s="12" t="s">
        <v>1243</v>
      </c>
      <c r="F471" s="198"/>
      <c r="G471" s="198"/>
      <c r="H471" s="93"/>
      <c r="I471" s="56"/>
      <c r="J471" s="198"/>
      <c r="K471" s="58"/>
      <c r="L471" s="90"/>
      <c r="M471" s="33"/>
    </row>
    <row r="472" spans="1:13" ht="21" x14ac:dyDescent="0.35">
      <c r="A472" s="33"/>
      <c r="B472" s="33"/>
      <c r="C472" s="115"/>
      <c r="D472" s="53"/>
      <c r="E472" s="12" t="s">
        <v>1244</v>
      </c>
      <c r="F472" s="198"/>
      <c r="G472" s="198"/>
      <c r="H472" s="93"/>
      <c r="I472" s="56"/>
      <c r="J472" s="198"/>
      <c r="K472" s="58"/>
      <c r="L472" s="90"/>
      <c r="M472" s="33"/>
    </row>
    <row r="473" spans="1:13" x14ac:dyDescent="0.35">
      <c r="A473" s="33"/>
      <c r="B473" s="33"/>
      <c r="C473" s="115"/>
      <c r="D473" s="53"/>
      <c r="E473" s="12" t="s">
        <v>1245</v>
      </c>
      <c r="F473" s="198"/>
      <c r="G473" s="198"/>
      <c r="H473" s="93"/>
      <c r="I473" s="56"/>
      <c r="J473" s="198"/>
      <c r="K473" s="58"/>
      <c r="L473" s="90"/>
      <c r="M473" s="33"/>
    </row>
    <row r="474" spans="1:13" ht="21" x14ac:dyDescent="0.35">
      <c r="A474" s="33"/>
      <c r="B474" s="33"/>
      <c r="C474" s="115"/>
      <c r="D474" s="53"/>
      <c r="E474" s="12" t="s">
        <v>1246</v>
      </c>
      <c r="F474" s="198"/>
      <c r="G474" s="198"/>
      <c r="H474" s="93"/>
      <c r="I474" s="56"/>
      <c r="J474" s="198"/>
      <c r="K474" s="58"/>
      <c r="L474" s="90"/>
      <c r="M474" s="33"/>
    </row>
    <row r="475" spans="1:13" ht="32" thickBot="1" x14ac:dyDescent="0.4">
      <c r="A475" s="35"/>
      <c r="B475" s="35"/>
      <c r="C475" s="116"/>
      <c r="D475" s="39"/>
      <c r="E475" s="17" t="s">
        <v>1247</v>
      </c>
      <c r="F475" s="189"/>
      <c r="G475" s="189"/>
      <c r="H475" s="43"/>
      <c r="I475" s="57"/>
      <c r="J475" s="189"/>
      <c r="K475" s="45"/>
      <c r="L475" s="92"/>
      <c r="M475" s="35"/>
    </row>
    <row r="476" spans="1:13" ht="15" thickBot="1" x14ac:dyDescent="0.4">
      <c r="A476" s="14"/>
      <c r="B476" s="15"/>
      <c r="C476" s="125"/>
      <c r="D476" s="125"/>
      <c r="E476" s="130"/>
      <c r="F476" s="17" t="s">
        <v>1248</v>
      </c>
      <c r="G476" s="20" t="s">
        <v>1249</v>
      </c>
      <c r="H476" s="17"/>
      <c r="I476" s="20"/>
      <c r="J476" s="131"/>
      <c r="K476" s="134"/>
      <c r="L476" s="22"/>
      <c r="M476" s="15"/>
    </row>
    <row r="477" spans="1:13" ht="15" thickBot="1" x14ac:dyDescent="0.4">
      <c r="A477" s="14"/>
      <c r="B477" s="15"/>
      <c r="C477" s="125"/>
      <c r="D477" s="125"/>
      <c r="E477" s="130"/>
      <c r="F477" s="131"/>
      <c r="G477" s="131"/>
      <c r="H477" s="17" t="s">
        <v>1250</v>
      </c>
      <c r="I477" s="16" t="s">
        <v>405</v>
      </c>
      <c r="J477" s="131"/>
      <c r="K477" s="134"/>
      <c r="L477" s="22"/>
      <c r="M477" s="15"/>
    </row>
    <row r="478" spans="1:13" x14ac:dyDescent="0.35">
      <c r="A478" s="34"/>
      <c r="B478" s="34"/>
      <c r="C478" s="114"/>
      <c r="D478" s="114"/>
      <c r="E478" s="183"/>
      <c r="F478" s="188"/>
      <c r="G478" s="188"/>
      <c r="H478" s="46" t="s">
        <v>936</v>
      </c>
      <c r="I478" s="36" t="s">
        <v>937</v>
      </c>
      <c r="J478" s="188"/>
      <c r="K478" s="59" t="s">
        <v>1251</v>
      </c>
      <c r="L478" s="155" t="s">
        <v>1252</v>
      </c>
      <c r="M478" s="171" t="s">
        <v>1253</v>
      </c>
    </row>
    <row r="479" spans="1:13" ht="15" thickBot="1" x14ac:dyDescent="0.4">
      <c r="A479" s="35"/>
      <c r="B479" s="35"/>
      <c r="C479" s="116"/>
      <c r="D479" s="116"/>
      <c r="E479" s="184"/>
      <c r="F479" s="189"/>
      <c r="G479" s="189"/>
      <c r="H479" s="47"/>
      <c r="I479" s="37"/>
      <c r="J479" s="189"/>
      <c r="K479" s="60"/>
      <c r="L479" s="156"/>
      <c r="M479" s="173"/>
    </row>
    <row r="480" spans="1:13" x14ac:dyDescent="0.35">
      <c r="A480" s="34"/>
      <c r="B480" s="34"/>
      <c r="C480" s="114"/>
      <c r="D480" s="114"/>
      <c r="E480" s="183"/>
      <c r="F480" s="188"/>
      <c r="G480" s="188"/>
      <c r="H480" s="46" t="s">
        <v>1254</v>
      </c>
      <c r="I480" s="36" t="s">
        <v>1255</v>
      </c>
      <c r="J480" s="188"/>
      <c r="K480" s="190"/>
      <c r="L480" s="50"/>
      <c r="M480" s="34"/>
    </row>
    <row r="481" spans="1:13" ht="15" thickBot="1" x14ac:dyDescent="0.4">
      <c r="A481" s="35"/>
      <c r="B481" s="35"/>
      <c r="C481" s="116"/>
      <c r="D481" s="116"/>
      <c r="E481" s="184"/>
      <c r="F481" s="189"/>
      <c r="G481" s="189"/>
      <c r="H481" s="47"/>
      <c r="I481" s="37"/>
      <c r="J481" s="189"/>
      <c r="K481" s="191"/>
      <c r="L481" s="51"/>
      <c r="M481" s="35"/>
    </row>
    <row r="482" spans="1:13" x14ac:dyDescent="0.35">
      <c r="A482" s="34"/>
      <c r="B482" s="34"/>
      <c r="C482" s="114"/>
      <c r="D482" s="114"/>
      <c r="E482" s="183"/>
      <c r="F482" s="188"/>
      <c r="G482" s="188"/>
      <c r="H482" s="46" t="s">
        <v>1256</v>
      </c>
      <c r="I482" s="36" t="s">
        <v>1257</v>
      </c>
      <c r="J482" s="188"/>
      <c r="K482" s="190"/>
      <c r="L482" s="50"/>
      <c r="M482" s="34"/>
    </row>
    <row r="483" spans="1:13" ht="15" thickBot="1" x14ac:dyDescent="0.4">
      <c r="A483" s="35"/>
      <c r="B483" s="35"/>
      <c r="C483" s="116"/>
      <c r="D483" s="116"/>
      <c r="E483" s="184"/>
      <c r="F483" s="189"/>
      <c r="G483" s="189"/>
      <c r="H483" s="47"/>
      <c r="I483" s="37"/>
      <c r="J483" s="189"/>
      <c r="K483" s="191"/>
      <c r="L483" s="51"/>
      <c r="M483" s="35"/>
    </row>
    <row r="484" spans="1:13" x14ac:dyDescent="0.35">
      <c r="A484" s="34"/>
      <c r="B484" s="34"/>
      <c r="C484" s="114"/>
      <c r="D484" s="114"/>
      <c r="E484" s="183"/>
      <c r="F484" s="188"/>
      <c r="G484" s="188"/>
      <c r="H484" s="46" t="s">
        <v>1258</v>
      </c>
      <c r="I484" s="36" t="s">
        <v>1259</v>
      </c>
      <c r="J484" s="188"/>
      <c r="K484" s="190"/>
      <c r="L484" s="50"/>
      <c r="M484" s="34"/>
    </row>
    <row r="485" spans="1:13" ht="15" thickBot="1" x14ac:dyDescent="0.4">
      <c r="A485" s="35"/>
      <c r="B485" s="35"/>
      <c r="C485" s="116"/>
      <c r="D485" s="116"/>
      <c r="E485" s="184"/>
      <c r="F485" s="189"/>
      <c r="G485" s="189"/>
      <c r="H485" s="47"/>
      <c r="I485" s="37"/>
      <c r="J485" s="189"/>
      <c r="K485" s="191"/>
      <c r="L485" s="51"/>
      <c r="M485" s="35"/>
    </row>
    <row r="486" spans="1:13" x14ac:dyDescent="0.35">
      <c r="A486" s="34"/>
      <c r="B486" s="34"/>
      <c r="C486" s="114"/>
      <c r="D486" s="114"/>
      <c r="E486" s="183"/>
      <c r="F486" s="188"/>
      <c r="G486" s="188"/>
      <c r="H486" s="46" t="s">
        <v>1260</v>
      </c>
      <c r="I486" s="36" t="s">
        <v>1261</v>
      </c>
      <c r="J486" s="188"/>
      <c r="K486" s="59" t="s">
        <v>1251</v>
      </c>
      <c r="L486" s="155" t="s">
        <v>1262</v>
      </c>
      <c r="M486" s="168" t="s">
        <v>1263</v>
      </c>
    </row>
    <row r="487" spans="1:13" ht="15" thickBot="1" x14ac:dyDescent="0.4">
      <c r="A487" s="35"/>
      <c r="B487" s="35"/>
      <c r="C487" s="116"/>
      <c r="D487" s="116"/>
      <c r="E487" s="184"/>
      <c r="F487" s="189"/>
      <c r="G487" s="189"/>
      <c r="H487" s="47"/>
      <c r="I487" s="37"/>
      <c r="J487" s="189"/>
      <c r="K487" s="60"/>
      <c r="L487" s="156"/>
      <c r="M487" s="170"/>
    </row>
    <row r="488" spans="1:13" ht="42.5" thickBot="1" x14ac:dyDescent="0.4">
      <c r="A488" s="14"/>
      <c r="B488" s="15"/>
      <c r="C488" s="125"/>
      <c r="D488" s="125"/>
      <c r="E488" s="130"/>
      <c r="F488" s="131"/>
      <c r="G488" s="131"/>
      <c r="H488" s="126" t="s">
        <v>1264</v>
      </c>
      <c r="I488" s="16" t="s">
        <v>1265</v>
      </c>
      <c r="J488" s="131"/>
      <c r="K488" s="18" t="s">
        <v>60</v>
      </c>
      <c r="L488" s="65" t="s">
        <v>1266</v>
      </c>
      <c r="M488" s="9" t="s">
        <v>1267</v>
      </c>
    </row>
    <row r="489" spans="1:13" x14ac:dyDescent="0.35">
      <c r="A489" s="34"/>
      <c r="B489" s="34"/>
      <c r="C489" s="114"/>
      <c r="D489" s="114"/>
      <c r="E489" s="183"/>
      <c r="F489" s="188"/>
      <c r="G489" s="188"/>
      <c r="H489" s="46" t="s">
        <v>1268</v>
      </c>
      <c r="I489" s="36" t="s">
        <v>1269</v>
      </c>
      <c r="J489" s="188"/>
      <c r="K489" s="44"/>
      <c r="L489" s="91"/>
      <c r="M489" s="34"/>
    </row>
    <row r="490" spans="1:13" ht="15" thickBot="1" x14ac:dyDescent="0.4">
      <c r="A490" s="35"/>
      <c r="B490" s="35"/>
      <c r="C490" s="116"/>
      <c r="D490" s="116"/>
      <c r="E490" s="184"/>
      <c r="F490" s="189"/>
      <c r="G490" s="189"/>
      <c r="H490" s="47"/>
      <c r="I490" s="37"/>
      <c r="J490" s="189"/>
      <c r="K490" s="45"/>
      <c r="L490" s="92"/>
      <c r="M490" s="35"/>
    </row>
    <row r="491" spans="1:13" x14ac:dyDescent="0.35">
      <c r="A491" s="34"/>
      <c r="B491" s="34"/>
      <c r="C491" s="114"/>
      <c r="D491" s="114"/>
      <c r="E491" s="183"/>
      <c r="F491" s="188"/>
      <c r="G491" s="188"/>
      <c r="H491" s="46" t="s">
        <v>1270</v>
      </c>
      <c r="I491" s="36" t="s">
        <v>1271</v>
      </c>
      <c r="J491" s="188"/>
      <c r="K491" s="44" t="s">
        <v>541</v>
      </c>
      <c r="L491" s="91" t="s">
        <v>1272</v>
      </c>
      <c r="M491" s="38" t="s">
        <v>1273</v>
      </c>
    </row>
    <row r="492" spans="1:13" ht="15" thickBot="1" x14ac:dyDescent="0.4">
      <c r="A492" s="35"/>
      <c r="B492" s="35"/>
      <c r="C492" s="116"/>
      <c r="D492" s="116"/>
      <c r="E492" s="184"/>
      <c r="F492" s="189"/>
      <c r="G492" s="189"/>
      <c r="H492" s="47"/>
      <c r="I492" s="37"/>
      <c r="J492" s="189"/>
      <c r="K492" s="45"/>
      <c r="L492" s="92"/>
      <c r="M492" s="39"/>
    </row>
    <row r="493" spans="1:13" ht="21.5" thickBot="1" x14ac:dyDescent="0.4">
      <c r="A493" s="14"/>
      <c r="B493" s="15"/>
      <c r="C493" s="125"/>
      <c r="D493" s="125"/>
      <c r="E493" s="130"/>
      <c r="F493" s="131"/>
      <c r="G493" s="131"/>
      <c r="H493" s="126" t="s">
        <v>1274</v>
      </c>
      <c r="I493" s="16" t="s">
        <v>1275</v>
      </c>
      <c r="J493" s="131"/>
      <c r="K493" s="134"/>
      <c r="L493" s="22"/>
      <c r="M493" s="15"/>
    </row>
    <row r="494" spans="1:13" ht="42.5" thickBot="1" x14ac:dyDescent="0.4">
      <c r="A494" s="14"/>
      <c r="B494" s="15"/>
      <c r="C494" s="125"/>
      <c r="D494" s="125"/>
      <c r="E494" s="130"/>
      <c r="F494" s="131"/>
      <c r="G494" s="131"/>
      <c r="H494" s="126" t="s">
        <v>1276</v>
      </c>
      <c r="I494" s="16" t="s">
        <v>1277</v>
      </c>
      <c r="J494" s="131"/>
      <c r="K494" s="18" t="s">
        <v>541</v>
      </c>
      <c r="L494" s="65" t="s">
        <v>1278</v>
      </c>
      <c r="M494" s="9" t="s">
        <v>1279</v>
      </c>
    </row>
    <row r="495" spans="1:13" ht="15" thickBot="1" x14ac:dyDescent="0.4">
      <c r="A495" s="14"/>
      <c r="B495" s="15"/>
      <c r="C495" s="125"/>
      <c r="D495" s="125"/>
      <c r="E495" s="130"/>
      <c r="F495" s="131"/>
      <c r="G495" s="131"/>
      <c r="H495" s="126"/>
      <c r="I495" s="16"/>
      <c r="J495" s="131"/>
      <c r="K495" s="18"/>
      <c r="L495" s="65"/>
      <c r="M495" s="9"/>
    </row>
    <row r="496" spans="1:13" ht="15" thickBot="1" x14ac:dyDescent="0.4">
      <c r="A496" s="14"/>
      <c r="B496" s="15"/>
      <c r="C496" s="125"/>
      <c r="D496" s="125"/>
      <c r="E496" s="130"/>
      <c r="F496" s="131"/>
      <c r="G496" s="131"/>
      <c r="H496" s="126"/>
      <c r="I496" s="16"/>
      <c r="J496" s="131"/>
      <c r="K496" s="18"/>
      <c r="L496" s="65"/>
      <c r="M496" s="9"/>
    </row>
    <row r="497" spans="1:13" ht="21.5" thickBot="1" x14ac:dyDescent="0.4">
      <c r="A497" s="14"/>
      <c r="B497" s="15"/>
      <c r="C497" s="125"/>
      <c r="D497" s="125"/>
      <c r="E497" s="130"/>
      <c r="F497" s="17" t="s">
        <v>1280</v>
      </c>
      <c r="G497" s="20" t="s">
        <v>1281</v>
      </c>
      <c r="H497" s="144"/>
      <c r="I497" s="131"/>
      <c r="J497" s="131"/>
      <c r="K497" s="26" t="s">
        <v>97</v>
      </c>
      <c r="L497" s="121" t="s">
        <v>97</v>
      </c>
      <c r="M497" s="121" t="s">
        <v>97</v>
      </c>
    </row>
    <row r="498" spans="1:13" ht="15" thickBot="1" x14ac:dyDescent="0.4">
      <c r="A498" s="14"/>
      <c r="B498" s="15"/>
      <c r="C498" s="125"/>
      <c r="D498" s="125"/>
      <c r="E498" s="130"/>
      <c r="F498" s="17"/>
      <c r="G498" s="20"/>
      <c r="H498" s="16" t="s">
        <v>496</v>
      </c>
      <c r="I498" s="16" t="s">
        <v>497</v>
      </c>
      <c r="J498" s="131"/>
      <c r="K498" s="134"/>
      <c r="L498" s="22"/>
      <c r="M498" s="132"/>
    </row>
    <row r="499" spans="1:13" ht="15" thickBot="1" x14ac:dyDescent="0.4">
      <c r="A499" s="14"/>
      <c r="B499" s="15"/>
      <c r="C499" s="125"/>
      <c r="D499" s="125"/>
      <c r="E499" s="130"/>
      <c r="F499" s="17"/>
      <c r="G499" s="20"/>
      <c r="H499" s="16" t="s">
        <v>1188</v>
      </c>
      <c r="I499" s="16" t="s">
        <v>99</v>
      </c>
      <c r="J499" s="131"/>
      <c r="K499" s="134"/>
      <c r="L499" s="22"/>
      <c r="M499" s="132"/>
    </row>
    <row r="500" spans="1:13" ht="15" thickBot="1" x14ac:dyDescent="0.4">
      <c r="A500" s="14"/>
      <c r="B500" s="15"/>
      <c r="C500" s="125"/>
      <c r="D500" s="125"/>
      <c r="E500" s="130"/>
      <c r="F500" s="17"/>
      <c r="G500" s="20"/>
      <c r="H500" s="16" t="s">
        <v>1189</v>
      </c>
      <c r="I500" s="16" t="s">
        <v>104</v>
      </c>
      <c r="J500" s="131"/>
      <c r="K500" s="134"/>
      <c r="L500" s="22"/>
      <c r="M500" s="132"/>
    </row>
    <row r="501" spans="1:13" ht="15" thickBot="1" x14ac:dyDescent="0.4">
      <c r="A501" s="14"/>
      <c r="B501" s="15"/>
      <c r="C501" s="125"/>
      <c r="D501" s="125"/>
      <c r="E501" s="130"/>
      <c r="F501" s="17"/>
      <c r="G501" s="20"/>
      <c r="H501" s="16" t="s">
        <v>1190</v>
      </c>
      <c r="I501" s="16" t="s">
        <v>85</v>
      </c>
      <c r="J501" s="131"/>
      <c r="K501" s="134"/>
      <c r="L501" s="22"/>
      <c r="M501" s="132"/>
    </row>
    <row r="502" spans="1:13" ht="15" thickBot="1" x14ac:dyDescent="0.4">
      <c r="A502" s="14"/>
      <c r="B502" s="15"/>
      <c r="C502" s="125"/>
      <c r="D502" s="125"/>
      <c r="E502" s="130"/>
      <c r="F502" s="17"/>
      <c r="G502" s="20"/>
      <c r="H502" s="16" t="s">
        <v>507</v>
      </c>
      <c r="I502" s="16" t="s">
        <v>87</v>
      </c>
      <c r="J502" s="131"/>
      <c r="K502" s="134"/>
      <c r="L502" s="22"/>
      <c r="M502" s="132"/>
    </row>
    <row r="503" spans="1:13" ht="21.5" thickBot="1" x14ac:dyDescent="0.4">
      <c r="A503" s="14"/>
      <c r="B503" s="15"/>
      <c r="C503" s="125"/>
      <c r="D503" s="125"/>
      <c r="E503" s="130"/>
      <c r="F503" s="17"/>
      <c r="G503" s="20"/>
      <c r="H503" s="16" t="s">
        <v>1191</v>
      </c>
      <c r="I503" s="16" t="s">
        <v>1192</v>
      </c>
      <c r="J503" s="131"/>
      <c r="K503" s="134"/>
      <c r="L503" s="22"/>
      <c r="M503" s="132"/>
    </row>
    <row r="504" spans="1:13" ht="21.5" thickBot="1" x14ac:dyDescent="0.4">
      <c r="A504" s="14"/>
      <c r="B504" s="15"/>
      <c r="C504" s="125"/>
      <c r="D504" s="125"/>
      <c r="E504" s="130"/>
      <c r="F504" s="17" t="s">
        <v>1282</v>
      </c>
      <c r="G504" s="20" t="s">
        <v>1283</v>
      </c>
      <c r="H504" s="20" t="s">
        <v>65</v>
      </c>
      <c r="I504" s="131"/>
      <c r="J504" s="131"/>
      <c r="K504" s="26" t="s">
        <v>97</v>
      </c>
      <c r="L504" s="121" t="s">
        <v>97</v>
      </c>
      <c r="M504" s="121" t="s">
        <v>97</v>
      </c>
    </row>
    <row r="505" spans="1:13" ht="15" thickBot="1" x14ac:dyDescent="0.4">
      <c r="A505" s="14"/>
      <c r="B505" s="15"/>
      <c r="C505" s="125"/>
      <c r="D505" s="125"/>
      <c r="E505" s="130"/>
      <c r="F505" s="17"/>
      <c r="G505" s="20"/>
      <c r="H505" s="20"/>
      <c r="I505" s="131"/>
      <c r="J505" s="131"/>
      <c r="K505" s="134"/>
      <c r="L505" s="22"/>
      <c r="M505" s="15"/>
    </row>
    <row r="506" spans="1:13" ht="15" thickBot="1" x14ac:dyDescent="0.4">
      <c r="A506" s="14"/>
      <c r="B506" s="15"/>
      <c r="C506" s="125"/>
      <c r="D506" s="125"/>
      <c r="E506" s="130"/>
      <c r="F506" s="17"/>
      <c r="G506" s="20"/>
      <c r="H506" s="20"/>
      <c r="I506" s="131"/>
      <c r="J506" s="131"/>
      <c r="K506" s="134"/>
      <c r="L506" s="22"/>
      <c r="M506" s="15"/>
    </row>
    <row r="507" spans="1:13" ht="21" x14ac:dyDescent="0.35">
      <c r="A507" s="34"/>
      <c r="B507" s="34"/>
      <c r="C507" s="114"/>
      <c r="D507" s="38" t="s">
        <v>1284</v>
      </c>
      <c r="E507" s="24" t="s">
        <v>1285</v>
      </c>
      <c r="F507" s="188"/>
      <c r="G507" s="188"/>
      <c r="H507" s="188"/>
      <c r="I507" s="188"/>
      <c r="J507" s="188"/>
      <c r="K507" s="204" t="s">
        <v>1288</v>
      </c>
      <c r="L507" s="207" t="s">
        <v>446</v>
      </c>
      <c r="M507" s="210" t="s">
        <v>1289</v>
      </c>
    </row>
    <row r="508" spans="1:13" ht="15.5" x14ac:dyDescent="0.35">
      <c r="A508" s="33"/>
      <c r="B508" s="33"/>
      <c r="C508" s="115"/>
      <c r="D508" s="53"/>
      <c r="E508" s="23"/>
      <c r="F508" s="198"/>
      <c r="G508" s="198"/>
      <c r="H508" s="198"/>
      <c r="I508" s="198"/>
      <c r="J508" s="198"/>
      <c r="K508" s="205"/>
      <c r="L508" s="208"/>
      <c r="M508" s="211"/>
    </row>
    <row r="509" spans="1:13" x14ac:dyDescent="0.35">
      <c r="A509" s="33"/>
      <c r="B509" s="33"/>
      <c r="C509" s="115"/>
      <c r="D509" s="53"/>
      <c r="E509" s="12" t="s">
        <v>41</v>
      </c>
      <c r="F509" s="198"/>
      <c r="G509" s="198"/>
      <c r="H509" s="198"/>
      <c r="I509" s="198"/>
      <c r="J509" s="198"/>
      <c r="K509" s="205"/>
      <c r="L509" s="208"/>
      <c r="M509" s="211"/>
    </row>
    <row r="510" spans="1:13" ht="21" x14ac:dyDescent="0.35">
      <c r="A510" s="33"/>
      <c r="B510" s="33"/>
      <c r="C510" s="115"/>
      <c r="D510" s="53"/>
      <c r="E510" s="12" t="s">
        <v>1286</v>
      </c>
      <c r="F510" s="198"/>
      <c r="G510" s="198"/>
      <c r="H510" s="198"/>
      <c r="I510" s="198"/>
      <c r="J510" s="198"/>
      <c r="K510" s="205"/>
      <c r="L510" s="208"/>
      <c r="M510" s="211"/>
    </row>
    <row r="511" spans="1:13" x14ac:dyDescent="0.35">
      <c r="A511" s="33"/>
      <c r="B511" s="33"/>
      <c r="C511" s="115"/>
      <c r="D511" s="53"/>
      <c r="E511" s="12" t="s">
        <v>634</v>
      </c>
      <c r="F511" s="198"/>
      <c r="G511" s="198"/>
      <c r="H511" s="198"/>
      <c r="I511" s="198"/>
      <c r="J511" s="198"/>
      <c r="K511" s="205"/>
      <c r="L511" s="208"/>
      <c r="M511" s="211"/>
    </row>
    <row r="512" spans="1:13" ht="21" x14ac:dyDescent="0.35">
      <c r="A512" s="33"/>
      <c r="B512" s="33"/>
      <c r="C512" s="115"/>
      <c r="D512" s="53"/>
      <c r="E512" s="12" t="s">
        <v>1169</v>
      </c>
      <c r="F512" s="198"/>
      <c r="G512" s="198"/>
      <c r="H512" s="198"/>
      <c r="I512" s="198"/>
      <c r="J512" s="198"/>
      <c r="K512" s="205"/>
      <c r="L512" s="208"/>
      <c r="M512" s="211"/>
    </row>
    <row r="513" spans="1:13" ht="32" thickBot="1" x14ac:dyDescent="0.4">
      <c r="A513" s="35"/>
      <c r="B513" s="35"/>
      <c r="C513" s="116"/>
      <c r="D513" s="39"/>
      <c r="E513" s="17" t="s">
        <v>1287</v>
      </c>
      <c r="F513" s="189"/>
      <c r="G513" s="189"/>
      <c r="H513" s="189"/>
      <c r="I513" s="189"/>
      <c r="J513" s="189"/>
      <c r="K513" s="206"/>
      <c r="L513" s="209"/>
      <c r="M513" s="212"/>
    </row>
    <row r="514" spans="1:13" ht="95" thickBot="1" x14ac:dyDescent="0.4">
      <c r="A514" s="14"/>
      <c r="B514" s="15"/>
      <c r="C514" s="125"/>
      <c r="D514" s="125"/>
      <c r="E514" s="130"/>
      <c r="F514" s="131"/>
      <c r="G514" s="131"/>
      <c r="H514" s="131"/>
      <c r="I514" s="131"/>
      <c r="J514" s="131"/>
      <c r="K514" s="18" t="s">
        <v>1288</v>
      </c>
      <c r="L514" s="65" t="s">
        <v>1290</v>
      </c>
      <c r="M514" s="9" t="s">
        <v>1291</v>
      </c>
    </row>
    <row r="515" spans="1:13" ht="74" thickBot="1" x14ac:dyDescent="0.4">
      <c r="A515" s="14"/>
      <c r="B515" s="15"/>
      <c r="C515" s="125"/>
      <c r="D515" s="125"/>
      <c r="E515" s="130"/>
      <c r="F515" s="131"/>
      <c r="G515" s="131"/>
      <c r="H515" s="131"/>
      <c r="I515" s="131"/>
      <c r="J515" s="131"/>
      <c r="K515" s="18" t="s">
        <v>1288</v>
      </c>
      <c r="L515" s="65" t="s">
        <v>1292</v>
      </c>
      <c r="M515" s="9" t="s">
        <v>1293</v>
      </c>
    </row>
    <row r="516" spans="1:13" ht="53" thickBot="1" x14ac:dyDescent="0.4">
      <c r="A516" s="14"/>
      <c r="B516" s="15"/>
      <c r="C516" s="125"/>
      <c r="D516" s="125"/>
      <c r="E516" s="130"/>
      <c r="F516" s="131"/>
      <c r="G516" s="131"/>
      <c r="H516" s="131"/>
      <c r="I516" s="131"/>
      <c r="J516" s="131"/>
      <c r="K516" s="18" t="s">
        <v>1288</v>
      </c>
      <c r="L516" s="65" t="s">
        <v>1294</v>
      </c>
      <c r="M516" s="9" t="s">
        <v>1295</v>
      </c>
    </row>
    <row r="517" spans="1:13" ht="84.5" thickBot="1" x14ac:dyDescent="0.4">
      <c r="A517" s="14"/>
      <c r="B517" s="15"/>
      <c r="C517" s="125"/>
      <c r="D517" s="125"/>
      <c r="E517" s="130"/>
      <c r="F517" s="131"/>
      <c r="G517" s="131"/>
      <c r="H517" s="131"/>
      <c r="I517" s="131"/>
      <c r="J517" s="131"/>
      <c r="K517" s="18" t="s">
        <v>541</v>
      </c>
      <c r="L517" s="65" t="s">
        <v>1296</v>
      </c>
      <c r="M517" s="9" t="s">
        <v>1297</v>
      </c>
    </row>
    <row r="518" spans="1:13" ht="52.5" x14ac:dyDescent="0.35">
      <c r="A518" s="34"/>
      <c r="B518" s="34"/>
      <c r="C518" s="114"/>
      <c r="D518" s="114"/>
      <c r="E518" s="183"/>
      <c r="F518" s="188"/>
      <c r="G518" s="188"/>
      <c r="H518" s="188"/>
      <c r="I518" s="188"/>
      <c r="J518" s="188"/>
      <c r="K518" s="59" t="s">
        <v>399</v>
      </c>
      <c r="L518" s="91" t="s">
        <v>1298</v>
      </c>
      <c r="M518" s="11" t="s">
        <v>1299</v>
      </c>
    </row>
    <row r="519" spans="1:13" ht="21.5" thickBot="1" x14ac:dyDescent="0.4">
      <c r="A519" s="35"/>
      <c r="B519" s="35"/>
      <c r="C519" s="116"/>
      <c r="D519" s="116"/>
      <c r="E519" s="184"/>
      <c r="F519" s="189"/>
      <c r="G519" s="189"/>
      <c r="H519" s="189"/>
      <c r="I519" s="189"/>
      <c r="J519" s="189"/>
      <c r="K519" s="60"/>
      <c r="L519" s="92"/>
      <c r="M519" s="9" t="s">
        <v>1300</v>
      </c>
    </row>
    <row r="520" spans="1:13" ht="15" thickBot="1" x14ac:dyDescent="0.4">
      <c r="A520" s="14"/>
      <c r="B520" s="15"/>
      <c r="C520" s="125"/>
      <c r="D520" s="125"/>
      <c r="E520" s="130"/>
      <c r="F520" s="17" t="s">
        <v>1301</v>
      </c>
      <c r="G520" s="20" t="s">
        <v>1302</v>
      </c>
      <c r="H520" s="131"/>
      <c r="I520" s="131"/>
      <c r="J520" s="131"/>
      <c r="K520" s="134"/>
      <c r="L520" s="22"/>
      <c r="M520" s="15"/>
    </row>
    <row r="521" spans="1:13" ht="15" thickBot="1" x14ac:dyDescent="0.4">
      <c r="A521" s="14"/>
      <c r="B521" s="15"/>
      <c r="C521" s="125"/>
      <c r="D521" s="125"/>
      <c r="E521" s="130"/>
      <c r="F521" s="131"/>
      <c r="G521" s="131"/>
      <c r="H521" s="17" t="s">
        <v>96</v>
      </c>
      <c r="I521" s="20" t="s">
        <v>405</v>
      </c>
      <c r="J521" s="131"/>
      <c r="K521" s="128" t="s">
        <v>57</v>
      </c>
      <c r="L521" s="128" t="s">
        <v>57</v>
      </c>
      <c r="M521" s="121" t="s">
        <v>97</v>
      </c>
    </row>
    <row r="522" spans="1:13" ht="21.5" thickBot="1" x14ac:dyDescent="0.4">
      <c r="A522" s="14"/>
      <c r="B522" s="15"/>
      <c r="C522" s="125"/>
      <c r="D522" s="125"/>
      <c r="E522" s="130"/>
      <c r="F522" s="131"/>
      <c r="G522" s="131"/>
      <c r="H522" s="17" t="s">
        <v>936</v>
      </c>
      <c r="I522" s="20" t="s">
        <v>1303</v>
      </c>
      <c r="J522" s="131"/>
      <c r="K522" s="134"/>
      <c r="L522" s="22"/>
      <c r="M522" s="15"/>
    </row>
    <row r="523" spans="1:13" ht="42.5" thickBot="1" x14ac:dyDescent="0.4">
      <c r="A523" s="14"/>
      <c r="B523" s="15"/>
      <c r="C523" s="125"/>
      <c r="D523" s="125"/>
      <c r="E523" s="130"/>
      <c r="F523" s="131"/>
      <c r="G523" s="131"/>
      <c r="H523" s="17" t="s">
        <v>1304</v>
      </c>
      <c r="I523" s="20" t="s">
        <v>104</v>
      </c>
      <c r="J523" s="131"/>
      <c r="K523" s="26" t="s">
        <v>1251</v>
      </c>
      <c r="L523" s="121" t="s">
        <v>1305</v>
      </c>
      <c r="M523" s="25" t="s">
        <v>1306</v>
      </c>
    </row>
    <row r="524" spans="1:13" ht="84.5" thickBot="1" x14ac:dyDescent="0.4">
      <c r="A524" s="14"/>
      <c r="B524" s="15"/>
      <c r="C524" s="125"/>
      <c r="D524" s="125"/>
      <c r="E524" s="130"/>
      <c r="F524" s="131"/>
      <c r="G524" s="131"/>
      <c r="H524" s="17"/>
      <c r="I524" s="20"/>
      <c r="J524" s="131"/>
      <c r="K524" s="26" t="s">
        <v>15</v>
      </c>
      <c r="L524" s="121" t="s">
        <v>1307</v>
      </c>
      <c r="M524" s="25" t="s">
        <v>1308</v>
      </c>
    </row>
    <row r="525" spans="1:13" ht="84.5" thickBot="1" x14ac:dyDescent="0.4">
      <c r="A525" s="14"/>
      <c r="B525" s="15"/>
      <c r="C525" s="125"/>
      <c r="D525" s="125"/>
      <c r="E525" s="130"/>
      <c r="F525" s="131"/>
      <c r="G525" s="131"/>
      <c r="H525" s="17" t="s">
        <v>1309</v>
      </c>
      <c r="I525" s="20" t="s">
        <v>1310</v>
      </c>
      <c r="J525" s="131"/>
      <c r="K525" s="18" t="s">
        <v>541</v>
      </c>
      <c r="L525" s="65" t="s">
        <v>1296</v>
      </c>
      <c r="M525" s="9" t="s">
        <v>1311</v>
      </c>
    </row>
    <row r="526" spans="1:13" ht="95" thickBot="1" x14ac:dyDescent="0.4">
      <c r="A526" s="14"/>
      <c r="B526" s="15"/>
      <c r="C526" s="125"/>
      <c r="D526" s="125"/>
      <c r="E526" s="130"/>
      <c r="F526" s="131"/>
      <c r="G526" s="131"/>
      <c r="H526" s="17"/>
      <c r="I526" s="20"/>
      <c r="J526" s="131"/>
      <c r="K526" s="18" t="s">
        <v>1288</v>
      </c>
      <c r="L526" s="65" t="s">
        <v>1290</v>
      </c>
      <c r="M526" s="9" t="s">
        <v>1291</v>
      </c>
    </row>
    <row r="527" spans="1:13" ht="32" thickBot="1" x14ac:dyDescent="0.4">
      <c r="A527" s="14"/>
      <c r="B527" s="15"/>
      <c r="C527" s="125"/>
      <c r="D527" s="125"/>
      <c r="E527" s="130"/>
      <c r="F527" s="131"/>
      <c r="G527" s="131"/>
      <c r="H527" s="17" t="s">
        <v>1312</v>
      </c>
      <c r="I527" s="20" t="s">
        <v>1313</v>
      </c>
      <c r="J527" s="131"/>
      <c r="K527" s="134"/>
      <c r="L527" s="22"/>
      <c r="M527" s="15"/>
    </row>
    <row r="528" spans="1:13" ht="95" thickBot="1" x14ac:dyDescent="0.4">
      <c r="A528" s="14"/>
      <c r="B528" s="15"/>
      <c r="C528" s="125"/>
      <c r="D528" s="125"/>
      <c r="E528" s="130"/>
      <c r="F528" s="131"/>
      <c r="G528" s="131"/>
      <c r="H528" s="17" t="s">
        <v>1314</v>
      </c>
      <c r="I528" s="20" t="s">
        <v>1315</v>
      </c>
      <c r="J528" s="131"/>
      <c r="K528" s="18" t="s">
        <v>1288</v>
      </c>
      <c r="L528" s="65" t="s">
        <v>1290</v>
      </c>
      <c r="M528" s="9" t="s">
        <v>1291</v>
      </c>
    </row>
    <row r="529" spans="1:13" ht="95" thickBot="1" x14ac:dyDescent="0.4">
      <c r="A529" s="14"/>
      <c r="B529" s="15"/>
      <c r="C529" s="125"/>
      <c r="D529" s="125"/>
      <c r="E529" s="130"/>
      <c r="F529" s="131"/>
      <c r="G529" s="131"/>
      <c r="H529" s="17" t="s">
        <v>1316</v>
      </c>
      <c r="I529" s="20" t="s">
        <v>1317</v>
      </c>
      <c r="J529" s="131"/>
      <c r="K529" s="18" t="s">
        <v>1288</v>
      </c>
      <c r="L529" s="65" t="s">
        <v>1290</v>
      </c>
      <c r="M529" s="9" t="s">
        <v>1291</v>
      </c>
    </row>
    <row r="530" spans="1:13" ht="21.5" thickBot="1" x14ac:dyDescent="0.4">
      <c r="A530" s="14"/>
      <c r="B530" s="15"/>
      <c r="C530" s="125"/>
      <c r="D530" s="125"/>
      <c r="E530" s="130"/>
      <c r="F530" s="131"/>
      <c r="G530" s="131"/>
      <c r="H530" s="17" t="s">
        <v>1318</v>
      </c>
      <c r="I530" s="20" t="s">
        <v>1319</v>
      </c>
      <c r="J530" s="131"/>
      <c r="K530" s="26" t="s">
        <v>541</v>
      </c>
      <c r="L530" s="26" t="s">
        <v>1320</v>
      </c>
      <c r="M530" s="25" t="s">
        <v>1321</v>
      </c>
    </row>
    <row r="531" spans="1:13" ht="15" thickBot="1" x14ac:dyDescent="0.4">
      <c r="A531" s="14"/>
      <c r="B531" s="15"/>
      <c r="C531" s="125"/>
      <c r="D531" s="125"/>
      <c r="E531" s="130"/>
      <c r="F531" s="131"/>
      <c r="G531" s="131"/>
      <c r="H531" s="17"/>
      <c r="I531" s="20"/>
      <c r="J531" s="131"/>
      <c r="K531" s="26"/>
      <c r="L531" s="26"/>
      <c r="M531" s="25"/>
    </row>
    <row r="532" spans="1:13" ht="21.5" thickBot="1" x14ac:dyDescent="0.4">
      <c r="A532" s="14"/>
      <c r="B532" s="15"/>
      <c r="C532" s="125"/>
      <c r="D532" s="125"/>
      <c r="E532" s="130"/>
      <c r="F532" s="17" t="s">
        <v>1280</v>
      </c>
      <c r="G532" s="20" t="s">
        <v>1281</v>
      </c>
      <c r="H532" s="144"/>
      <c r="I532" s="17"/>
      <c r="J532" s="131"/>
      <c r="K532" s="26" t="s">
        <v>97</v>
      </c>
      <c r="L532" s="121" t="s">
        <v>97</v>
      </c>
      <c r="M532" s="25" t="s">
        <v>97</v>
      </c>
    </row>
    <row r="533" spans="1:13" ht="15" thickBot="1" x14ac:dyDescent="0.4">
      <c r="A533" s="14"/>
      <c r="B533" s="15"/>
      <c r="C533" s="125"/>
      <c r="D533" s="125"/>
      <c r="E533" s="130"/>
      <c r="F533" s="17"/>
      <c r="G533" s="20"/>
      <c r="H533" s="126" t="s">
        <v>496</v>
      </c>
      <c r="I533" s="16" t="s">
        <v>497</v>
      </c>
      <c r="J533" s="131"/>
      <c r="K533" s="134"/>
      <c r="L533" s="22"/>
      <c r="M533" s="15"/>
    </row>
    <row r="534" spans="1:13" ht="15" thickBot="1" x14ac:dyDescent="0.4">
      <c r="A534" s="14"/>
      <c r="B534" s="15"/>
      <c r="C534" s="125"/>
      <c r="D534" s="125"/>
      <c r="E534" s="130"/>
      <c r="F534" s="17"/>
      <c r="G534" s="20"/>
      <c r="H534" s="126" t="s">
        <v>1188</v>
      </c>
      <c r="I534" s="20" t="s">
        <v>99</v>
      </c>
      <c r="J534" s="131"/>
      <c r="K534" s="134"/>
      <c r="L534" s="22"/>
      <c r="M534" s="15"/>
    </row>
    <row r="535" spans="1:13" ht="15" thickBot="1" x14ac:dyDescent="0.4">
      <c r="A535" s="14"/>
      <c r="B535" s="15"/>
      <c r="C535" s="125"/>
      <c r="D535" s="125"/>
      <c r="E535" s="130"/>
      <c r="F535" s="17"/>
      <c r="G535" s="20"/>
      <c r="H535" s="126" t="s">
        <v>1189</v>
      </c>
      <c r="I535" s="20" t="s">
        <v>1322</v>
      </c>
      <c r="J535" s="131"/>
      <c r="K535" s="134"/>
      <c r="L535" s="22"/>
      <c r="M535" s="15"/>
    </row>
    <row r="536" spans="1:13" ht="15" thickBot="1" x14ac:dyDescent="0.4">
      <c r="A536" s="14"/>
      <c r="B536" s="15"/>
      <c r="C536" s="125"/>
      <c r="D536" s="125"/>
      <c r="E536" s="130"/>
      <c r="F536" s="17"/>
      <c r="G536" s="20"/>
      <c r="H536" s="126" t="s">
        <v>1190</v>
      </c>
      <c r="I536" s="20" t="s">
        <v>85</v>
      </c>
      <c r="J536" s="131"/>
      <c r="K536" s="134"/>
      <c r="L536" s="22"/>
      <c r="M536" s="15"/>
    </row>
    <row r="537" spans="1:13" ht="15" thickBot="1" x14ac:dyDescent="0.4">
      <c r="A537" s="14"/>
      <c r="B537" s="15"/>
      <c r="C537" s="125"/>
      <c r="D537" s="125"/>
      <c r="E537" s="130"/>
      <c r="F537" s="17"/>
      <c r="G537" s="20"/>
      <c r="H537" s="126" t="s">
        <v>507</v>
      </c>
      <c r="I537" s="20" t="s">
        <v>87</v>
      </c>
      <c r="J537" s="131"/>
      <c r="K537" s="134"/>
      <c r="L537" s="22"/>
      <c r="M537" s="15"/>
    </row>
    <row r="538" spans="1:13" ht="21.5" thickBot="1" x14ac:dyDescent="0.4">
      <c r="A538" s="14"/>
      <c r="B538" s="15"/>
      <c r="C538" s="125"/>
      <c r="D538" s="125"/>
      <c r="E538" s="130"/>
      <c r="F538" s="17"/>
      <c r="G538" s="20"/>
      <c r="H538" s="126" t="s">
        <v>1191</v>
      </c>
      <c r="I538" s="16" t="s">
        <v>1192</v>
      </c>
      <c r="J538" s="131"/>
      <c r="K538" s="134"/>
      <c r="L538" s="22"/>
      <c r="M538" s="15"/>
    </row>
    <row r="539" spans="1:13" ht="21.5" thickBot="1" x14ac:dyDescent="0.4">
      <c r="A539" s="14"/>
      <c r="B539" s="15"/>
      <c r="C539" s="125"/>
      <c r="D539" s="125"/>
      <c r="E539" s="130"/>
      <c r="F539" s="17" t="s">
        <v>1282</v>
      </c>
      <c r="G539" s="20" t="s">
        <v>1283</v>
      </c>
      <c r="H539" s="17" t="s">
        <v>65</v>
      </c>
      <c r="I539" s="17"/>
      <c r="J539" s="131"/>
      <c r="K539" s="26" t="s">
        <v>97</v>
      </c>
      <c r="L539" s="121" t="s">
        <v>97</v>
      </c>
      <c r="M539" s="25" t="s">
        <v>97</v>
      </c>
    </row>
    <row r="540" spans="1:13" ht="15" thickBot="1" x14ac:dyDescent="0.4">
      <c r="A540" s="14"/>
      <c r="B540" s="15"/>
      <c r="C540" s="125"/>
      <c r="D540" s="125"/>
      <c r="E540" s="130"/>
      <c r="F540" s="17"/>
      <c r="G540" s="20"/>
      <c r="H540" s="20"/>
      <c r="I540" s="17"/>
      <c r="J540" s="131"/>
      <c r="K540" s="134"/>
      <c r="L540" s="22"/>
      <c r="M540" s="15"/>
    </row>
    <row r="541" spans="1:13" ht="15" thickBot="1" x14ac:dyDescent="0.4">
      <c r="A541" s="14"/>
      <c r="B541" s="15"/>
      <c r="C541" s="125"/>
      <c r="D541" s="125"/>
      <c r="E541" s="130"/>
      <c r="F541" s="17"/>
      <c r="G541" s="20"/>
      <c r="H541" s="126"/>
      <c r="I541" s="16"/>
      <c r="J541" s="131"/>
      <c r="K541" s="134"/>
      <c r="L541" s="22"/>
      <c r="M541" s="15"/>
    </row>
    <row r="542" spans="1:13" x14ac:dyDescent="0.35">
      <c r="A542" s="34"/>
      <c r="B542" s="34"/>
      <c r="C542" s="114"/>
      <c r="D542" s="8" t="s">
        <v>1323</v>
      </c>
      <c r="E542" s="55" t="s">
        <v>1324</v>
      </c>
      <c r="F542" s="42"/>
      <c r="G542" s="55"/>
      <c r="H542" s="46"/>
      <c r="I542" s="36"/>
      <c r="J542" s="188"/>
      <c r="K542" s="190"/>
      <c r="L542" s="50"/>
      <c r="M542" s="34"/>
    </row>
    <row r="543" spans="1:13" x14ac:dyDescent="0.35">
      <c r="A543" s="33"/>
      <c r="B543" s="33"/>
      <c r="C543" s="115"/>
      <c r="D543" s="8"/>
      <c r="E543" s="56"/>
      <c r="F543" s="93"/>
      <c r="G543" s="56"/>
      <c r="H543" s="174"/>
      <c r="I543" s="52"/>
      <c r="J543" s="198"/>
      <c r="K543" s="213"/>
      <c r="L543" s="214"/>
      <c r="M543" s="33"/>
    </row>
    <row r="544" spans="1:13" x14ac:dyDescent="0.35">
      <c r="A544" s="33"/>
      <c r="B544" s="33"/>
      <c r="C544" s="115"/>
      <c r="D544" s="8" t="s">
        <v>628</v>
      </c>
      <c r="E544" s="56"/>
      <c r="F544" s="93"/>
      <c r="G544" s="56"/>
      <c r="H544" s="174"/>
      <c r="I544" s="52"/>
      <c r="J544" s="198"/>
      <c r="K544" s="213"/>
      <c r="L544" s="214"/>
      <c r="M544" s="33"/>
    </row>
    <row r="545" spans="1:13" ht="31.5" x14ac:dyDescent="0.35">
      <c r="A545" s="33"/>
      <c r="B545" s="33"/>
      <c r="C545" s="115"/>
      <c r="D545" s="12" t="s">
        <v>1286</v>
      </c>
      <c r="E545" s="56"/>
      <c r="F545" s="93"/>
      <c r="G545" s="56"/>
      <c r="H545" s="174"/>
      <c r="I545" s="52"/>
      <c r="J545" s="198"/>
      <c r="K545" s="213"/>
      <c r="L545" s="214"/>
      <c r="M545" s="33"/>
    </row>
    <row r="546" spans="1:13" ht="21" x14ac:dyDescent="0.35">
      <c r="A546" s="33"/>
      <c r="B546" s="33"/>
      <c r="C546" s="115"/>
      <c r="D546" s="12" t="s">
        <v>634</v>
      </c>
      <c r="E546" s="56"/>
      <c r="F546" s="93"/>
      <c r="G546" s="56"/>
      <c r="H546" s="174"/>
      <c r="I546" s="52"/>
      <c r="J546" s="198"/>
      <c r="K546" s="213"/>
      <c r="L546" s="214"/>
      <c r="M546" s="33"/>
    </row>
    <row r="547" spans="1:13" ht="31.5" x14ac:dyDescent="0.35">
      <c r="A547" s="33"/>
      <c r="B547" s="33"/>
      <c r="C547" s="115"/>
      <c r="D547" s="12" t="s">
        <v>1169</v>
      </c>
      <c r="E547" s="56"/>
      <c r="F547" s="93"/>
      <c r="G547" s="56"/>
      <c r="H547" s="174"/>
      <c r="I547" s="52"/>
      <c r="J547" s="198"/>
      <c r="K547" s="213"/>
      <c r="L547" s="214"/>
      <c r="M547" s="33"/>
    </row>
    <row r="548" spans="1:13" ht="42.5" thickBot="1" x14ac:dyDescent="0.4">
      <c r="A548" s="35"/>
      <c r="B548" s="35"/>
      <c r="C548" s="116"/>
      <c r="D548" s="9" t="s">
        <v>929</v>
      </c>
      <c r="E548" s="57"/>
      <c r="F548" s="43"/>
      <c r="G548" s="57"/>
      <c r="H548" s="47"/>
      <c r="I548" s="37"/>
      <c r="J548" s="189"/>
      <c r="K548" s="191"/>
      <c r="L548" s="51"/>
      <c r="M548" s="35"/>
    </row>
    <row r="549" spans="1:13" ht="15" thickBot="1" x14ac:dyDescent="0.4">
      <c r="A549" s="14"/>
      <c r="B549" s="15"/>
      <c r="C549" s="125"/>
      <c r="D549" s="125"/>
      <c r="E549" s="130"/>
      <c r="F549" s="17" t="s">
        <v>1325</v>
      </c>
      <c r="G549" s="20" t="s">
        <v>1326</v>
      </c>
      <c r="H549" s="126"/>
      <c r="I549" s="16"/>
      <c r="J549" s="131"/>
      <c r="K549" s="134"/>
      <c r="L549" s="22"/>
      <c r="M549" s="15"/>
    </row>
    <row r="550" spans="1:13" ht="15" thickBot="1" x14ac:dyDescent="0.4">
      <c r="A550" s="14"/>
      <c r="B550" s="15"/>
      <c r="C550" s="125"/>
      <c r="D550" s="125"/>
      <c r="E550" s="130"/>
      <c r="F550" s="17"/>
      <c r="G550" s="20"/>
      <c r="H550" s="126" t="s">
        <v>96</v>
      </c>
      <c r="I550" s="16" t="s">
        <v>405</v>
      </c>
      <c r="J550" s="131"/>
      <c r="K550" s="134"/>
      <c r="L550" s="22"/>
      <c r="M550" s="15"/>
    </row>
    <row r="551" spans="1:13" ht="15" thickBot="1" x14ac:dyDescent="0.4">
      <c r="A551" s="14"/>
      <c r="B551" s="15"/>
      <c r="C551" s="125"/>
      <c r="D551" s="125"/>
      <c r="E551" s="130"/>
      <c r="F551" s="17"/>
      <c r="G551" s="20"/>
      <c r="H551" s="126" t="s">
        <v>936</v>
      </c>
      <c r="I551" s="16" t="s">
        <v>937</v>
      </c>
      <c r="J551" s="131"/>
      <c r="K551" s="134"/>
      <c r="L551" s="22"/>
      <c r="M551" s="15"/>
    </row>
    <row r="552" spans="1:13" ht="32" thickBot="1" x14ac:dyDescent="0.4">
      <c r="A552" s="14"/>
      <c r="B552" s="15"/>
      <c r="C552" s="125"/>
      <c r="D552" s="125"/>
      <c r="E552" s="130"/>
      <c r="F552" s="17"/>
      <c r="G552" s="20"/>
      <c r="H552" s="126" t="s">
        <v>1327</v>
      </c>
      <c r="I552" s="16" t="s">
        <v>1328</v>
      </c>
      <c r="J552" s="131"/>
      <c r="K552" s="18" t="s">
        <v>375</v>
      </c>
      <c r="L552" s="65" t="s">
        <v>1329</v>
      </c>
      <c r="M552" s="9" t="s">
        <v>1330</v>
      </c>
    </row>
    <row r="553" spans="1:13" ht="21.5" thickBot="1" x14ac:dyDescent="0.4">
      <c r="A553" s="14"/>
      <c r="B553" s="15"/>
      <c r="C553" s="125"/>
      <c r="D553" s="125"/>
      <c r="E553" s="130"/>
      <c r="F553" s="17"/>
      <c r="G553" s="20"/>
      <c r="H553" s="126"/>
      <c r="I553" s="16"/>
      <c r="J553" s="131"/>
      <c r="K553" s="18" t="s">
        <v>1331</v>
      </c>
      <c r="L553" s="65" t="s">
        <v>1329</v>
      </c>
      <c r="M553" s="9" t="s">
        <v>1332</v>
      </c>
    </row>
    <row r="554" spans="1:13" ht="21.5" thickBot="1" x14ac:dyDescent="0.4">
      <c r="A554" s="14"/>
      <c r="B554" s="15"/>
      <c r="C554" s="125"/>
      <c r="D554" s="125"/>
      <c r="E554" s="130"/>
      <c r="F554" s="17"/>
      <c r="G554" s="20"/>
      <c r="H554" s="126" t="s">
        <v>1333</v>
      </c>
      <c r="I554" s="16" t="s">
        <v>85</v>
      </c>
      <c r="J554" s="131"/>
      <c r="K554" s="134"/>
      <c r="L554" s="22"/>
      <c r="M554" s="15"/>
    </row>
    <row r="555" spans="1:13" ht="32" thickBot="1" x14ac:dyDescent="0.4">
      <c r="A555" s="14"/>
      <c r="B555" s="15"/>
      <c r="C555" s="125"/>
      <c r="D555" s="125"/>
      <c r="E555" s="130"/>
      <c r="F555" s="17"/>
      <c r="G555" s="20"/>
      <c r="H555" s="126" t="s">
        <v>1334</v>
      </c>
      <c r="I555" s="16" t="s">
        <v>1335</v>
      </c>
      <c r="J555" s="131"/>
      <c r="K555" s="134"/>
      <c r="L555" s="22"/>
      <c r="M555" s="15"/>
    </row>
    <row r="556" spans="1:13" ht="42.5" thickBot="1" x14ac:dyDescent="0.4">
      <c r="A556" s="14"/>
      <c r="B556" s="15"/>
      <c r="C556" s="125"/>
      <c r="D556" s="125"/>
      <c r="E556" s="130"/>
      <c r="F556" s="17"/>
      <c r="G556" s="20"/>
      <c r="H556" s="126" t="s">
        <v>1336</v>
      </c>
      <c r="I556" s="16" t="s">
        <v>89</v>
      </c>
      <c r="J556" s="131"/>
      <c r="K556" s="18" t="s">
        <v>1331</v>
      </c>
      <c r="L556" s="65" t="s">
        <v>1337</v>
      </c>
      <c r="M556" s="9" t="s">
        <v>1338</v>
      </c>
    </row>
    <row r="557" spans="1:13" ht="32" thickBot="1" x14ac:dyDescent="0.4">
      <c r="A557" s="14"/>
      <c r="B557" s="15"/>
      <c r="C557" s="125"/>
      <c r="D557" s="125"/>
      <c r="E557" s="130"/>
      <c r="F557" s="17"/>
      <c r="G557" s="20"/>
      <c r="H557" s="126" t="s">
        <v>1339</v>
      </c>
      <c r="I557" s="16" t="s">
        <v>1340</v>
      </c>
      <c r="J557" s="131"/>
      <c r="K557" s="18" t="s">
        <v>1331</v>
      </c>
      <c r="L557" s="65" t="s">
        <v>1341</v>
      </c>
      <c r="M557" s="9" t="s">
        <v>1342</v>
      </c>
    </row>
    <row r="558" spans="1:13" ht="42.5" thickBot="1" x14ac:dyDescent="0.4">
      <c r="A558" s="14"/>
      <c r="B558" s="15"/>
      <c r="C558" s="125"/>
      <c r="D558" s="125"/>
      <c r="E558" s="130"/>
      <c r="F558" s="17"/>
      <c r="G558" s="20"/>
      <c r="H558" s="126" t="s">
        <v>1318</v>
      </c>
      <c r="I558" s="16" t="s">
        <v>1343</v>
      </c>
      <c r="J558" s="131"/>
      <c r="K558" s="18" t="s">
        <v>1331</v>
      </c>
      <c r="L558" s="65" t="s">
        <v>1344</v>
      </c>
      <c r="M558" s="9" t="s">
        <v>1345</v>
      </c>
    </row>
    <row r="559" spans="1:13" ht="32" thickBot="1" x14ac:dyDescent="0.4">
      <c r="A559" s="14"/>
      <c r="B559" s="15"/>
      <c r="C559" s="125"/>
      <c r="D559" s="125"/>
      <c r="E559" s="130"/>
      <c r="F559" s="17"/>
      <c r="G559" s="20"/>
      <c r="H559" s="126"/>
      <c r="I559" s="16"/>
      <c r="J559" s="131"/>
      <c r="K559" s="18" t="s">
        <v>1331</v>
      </c>
      <c r="L559" s="65" t="s">
        <v>1346</v>
      </c>
      <c r="M559" s="9" t="s">
        <v>1347</v>
      </c>
    </row>
    <row r="560" spans="1:13" ht="21.5" thickBot="1" x14ac:dyDescent="0.4">
      <c r="A560" s="14"/>
      <c r="B560" s="15"/>
      <c r="C560" s="125"/>
      <c r="D560" s="125"/>
      <c r="E560" s="130"/>
      <c r="F560" s="17"/>
      <c r="G560" s="20"/>
      <c r="H560" s="126"/>
      <c r="I560" s="16"/>
      <c r="J560" s="131"/>
      <c r="K560" s="18" t="s">
        <v>1331</v>
      </c>
      <c r="L560" s="65" t="s">
        <v>1348</v>
      </c>
      <c r="M560" s="9" t="s">
        <v>1349</v>
      </c>
    </row>
    <row r="561" spans="1:13" ht="32" thickBot="1" x14ac:dyDescent="0.4">
      <c r="A561" s="14"/>
      <c r="B561" s="15"/>
      <c r="C561" s="125"/>
      <c r="D561" s="125"/>
      <c r="E561" s="130"/>
      <c r="F561" s="17"/>
      <c r="G561" s="20"/>
      <c r="H561" s="126"/>
      <c r="I561" s="16"/>
      <c r="J561" s="131"/>
      <c r="K561" s="18" t="s">
        <v>1331</v>
      </c>
      <c r="L561" s="65" t="s">
        <v>1350</v>
      </c>
      <c r="M561" s="9" t="s">
        <v>1351</v>
      </c>
    </row>
    <row r="562" spans="1:13" ht="32" thickBot="1" x14ac:dyDescent="0.4">
      <c r="A562" s="14"/>
      <c r="B562" s="15"/>
      <c r="C562" s="125"/>
      <c r="D562" s="125"/>
      <c r="E562" s="130"/>
      <c r="F562" s="17"/>
      <c r="G562" s="20"/>
      <c r="H562" s="126"/>
      <c r="I562" s="16"/>
      <c r="J562" s="131"/>
      <c r="K562" s="18" t="s">
        <v>1331</v>
      </c>
      <c r="L562" s="65" t="s">
        <v>1352</v>
      </c>
      <c r="M562" s="9" t="s">
        <v>1353</v>
      </c>
    </row>
    <row r="563" spans="1:13" ht="32" thickBot="1" x14ac:dyDescent="0.4">
      <c r="A563" s="14"/>
      <c r="B563" s="15"/>
      <c r="C563" s="125"/>
      <c r="D563" s="125"/>
      <c r="E563" s="130"/>
      <c r="F563" s="17"/>
      <c r="G563" s="20"/>
      <c r="H563" s="126"/>
      <c r="I563" s="16"/>
      <c r="J563" s="131"/>
      <c r="K563" s="18" t="s">
        <v>1331</v>
      </c>
      <c r="L563" s="65" t="s">
        <v>1354</v>
      </c>
      <c r="M563" s="9" t="s">
        <v>1355</v>
      </c>
    </row>
    <row r="564" spans="1:13" ht="21.5" thickBot="1" x14ac:dyDescent="0.4">
      <c r="A564" s="14"/>
      <c r="B564" s="15"/>
      <c r="C564" s="125"/>
      <c r="D564" s="125"/>
      <c r="E564" s="130"/>
      <c r="F564" s="17"/>
      <c r="G564" s="20"/>
      <c r="H564" s="126"/>
      <c r="I564" s="16"/>
      <c r="J564" s="131"/>
      <c r="K564" s="18" t="s">
        <v>1331</v>
      </c>
      <c r="L564" s="65" t="s">
        <v>1356</v>
      </c>
      <c r="M564" s="9" t="s">
        <v>1357</v>
      </c>
    </row>
    <row r="565" spans="1:13" ht="15" thickBot="1" x14ac:dyDescent="0.4">
      <c r="A565" s="14"/>
      <c r="B565" s="15"/>
      <c r="C565" s="125"/>
      <c r="D565" s="125"/>
      <c r="E565" s="130"/>
      <c r="F565" s="17" t="s">
        <v>1280</v>
      </c>
      <c r="G565" s="20" t="s">
        <v>1281</v>
      </c>
      <c r="H565" s="144"/>
      <c r="I565" s="17"/>
      <c r="J565" s="131"/>
      <c r="K565" s="134"/>
      <c r="L565" s="22"/>
      <c r="M565" s="15"/>
    </row>
    <row r="566" spans="1:13" ht="15" thickBot="1" x14ac:dyDescent="0.4">
      <c r="A566" s="14"/>
      <c r="B566" s="15"/>
      <c r="C566" s="125"/>
      <c r="D566" s="125"/>
      <c r="E566" s="130"/>
      <c r="F566" s="17"/>
      <c r="G566" s="20"/>
      <c r="H566" s="126" t="s">
        <v>496</v>
      </c>
      <c r="I566" s="16" t="s">
        <v>497</v>
      </c>
      <c r="J566" s="131"/>
      <c r="K566" s="134"/>
      <c r="L566" s="22"/>
      <c r="M566" s="15"/>
    </row>
    <row r="567" spans="1:13" ht="15" thickBot="1" x14ac:dyDescent="0.4">
      <c r="A567" s="14"/>
      <c r="B567" s="15"/>
      <c r="C567" s="125"/>
      <c r="D567" s="125"/>
      <c r="E567" s="130"/>
      <c r="F567" s="17"/>
      <c r="G567" s="20"/>
      <c r="H567" s="126" t="s">
        <v>1188</v>
      </c>
      <c r="I567" s="20" t="s">
        <v>99</v>
      </c>
      <c r="J567" s="131"/>
      <c r="K567" s="134"/>
      <c r="L567" s="22"/>
      <c r="M567" s="15"/>
    </row>
    <row r="568" spans="1:13" ht="15" thickBot="1" x14ac:dyDescent="0.4">
      <c r="A568" s="14"/>
      <c r="B568" s="15"/>
      <c r="C568" s="125"/>
      <c r="D568" s="125"/>
      <c r="E568" s="130"/>
      <c r="F568" s="17"/>
      <c r="G568" s="20"/>
      <c r="H568" s="126" t="s">
        <v>1189</v>
      </c>
      <c r="I568" s="20" t="s">
        <v>1322</v>
      </c>
      <c r="J568" s="131"/>
      <c r="K568" s="134"/>
      <c r="L568" s="22"/>
      <c r="M568" s="15"/>
    </row>
    <row r="569" spans="1:13" ht="15" thickBot="1" x14ac:dyDescent="0.4">
      <c r="A569" s="14"/>
      <c r="B569" s="15"/>
      <c r="C569" s="125"/>
      <c r="D569" s="125"/>
      <c r="E569" s="130"/>
      <c r="F569" s="17"/>
      <c r="G569" s="20"/>
      <c r="H569" s="126" t="s">
        <v>1190</v>
      </c>
      <c r="I569" s="20" t="s">
        <v>85</v>
      </c>
      <c r="J569" s="131"/>
      <c r="K569" s="134"/>
      <c r="L569" s="22"/>
      <c r="M569" s="15"/>
    </row>
    <row r="570" spans="1:13" ht="15" thickBot="1" x14ac:dyDescent="0.4">
      <c r="A570" s="14"/>
      <c r="B570" s="15"/>
      <c r="C570" s="125"/>
      <c r="D570" s="125"/>
      <c r="E570" s="130"/>
      <c r="F570" s="17"/>
      <c r="G570" s="20"/>
      <c r="H570" s="126" t="s">
        <v>507</v>
      </c>
      <c r="I570" s="20" t="s">
        <v>87</v>
      </c>
      <c r="J570" s="131"/>
      <c r="K570" s="134"/>
      <c r="L570" s="22"/>
      <c r="M570" s="15"/>
    </row>
    <row r="571" spans="1:13" ht="21.5" thickBot="1" x14ac:dyDescent="0.4">
      <c r="A571" s="14"/>
      <c r="B571" s="15"/>
      <c r="C571" s="125"/>
      <c r="D571" s="125"/>
      <c r="E571" s="130"/>
      <c r="F571" s="17"/>
      <c r="G571" s="20"/>
      <c r="H571" s="126" t="s">
        <v>1191</v>
      </c>
      <c r="I571" s="16" t="s">
        <v>1192</v>
      </c>
      <c r="J571" s="131"/>
      <c r="K571" s="134"/>
      <c r="L571" s="22"/>
      <c r="M571" s="15"/>
    </row>
    <row r="572" spans="1:13" ht="21.5" thickBot="1" x14ac:dyDescent="0.4">
      <c r="A572" s="14"/>
      <c r="B572" s="15"/>
      <c r="C572" s="125"/>
      <c r="D572" s="125"/>
      <c r="E572" s="130"/>
      <c r="F572" s="17" t="s">
        <v>1282</v>
      </c>
      <c r="G572" s="20" t="s">
        <v>1358</v>
      </c>
      <c r="H572" s="126" t="s">
        <v>65</v>
      </c>
      <c r="I572" s="16"/>
      <c r="J572" s="131"/>
      <c r="K572" s="134"/>
      <c r="L572" s="22"/>
      <c r="M572" s="15"/>
    </row>
    <row r="573" spans="1:13" ht="15" thickBot="1" x14ac:dyDescent="0.4">
      <c r="A573" s="14"/>
      <c r="B573" s="15"/>
      <c r="C573" s="125"/>
      <c r="D573" s="125"/>
      <c r="E573" s="130"/>
      <c r="F573" s="17"/>
      <c r="G573" s="20"/>
      <c r="H573" s="126"/>
      <c r="I573" s="16"/>
      <c r="J573" s="131"/>
      <c r="K573" s="134"/>
      <c r="L573" s="22"/>
      <c r="M573" s="15"/>
    </row>
    <row r="574" spans="1:13" ht="15" thickBot="1" x14ac:dyDescent="0.4">
      <c r="A574" s="14"/>
      <c r="B574" s="15"/>
      <c r="C574" s="125"/>
      <c r="D574" s="125"/>
      <c r="E574" s="130"/>
      <c r="F574" s="17"/>
      <c r="G574" s="20"/>
      <c r="H574" s="126"/>
      <c r="I574" s="16"/>
      <c r="J574" s="131"/>
      <c r="K574" s="134"/>
      <c r="L574" s="22"/>
      <c r="M574" s="15"/>
    </row>
    <row r="575" spans="1:13" x14ac:dyDescent="0.35">
      <c r="A575" s="34"/>
      <c r="B575" s="34"/>
      <c r="C575" s="114"/>
      <c r="D575" s="8" t="s">
        <v>1359</v>
      </c>
      <c r="E575" s="36" t="s">
        <v>1365</v>
      </c>
      <c r="F575" s="42"/>
      <c r="G575" s="55"/>
      <c r="H575" s="46"/>
      <c r="I575" s="36"/>
      <c r="J575" s="188"/>
      <c r="K575" s="190"/>
      <c r="L575" s="50"/>
      <c r="M575" s="40"/>
    </row>
    <row r="576" spans="1:13" x14ac:dyDescent="0.35">
      <c r="A576" s="33"/>
      <c r="B576" s="33"/>
      <c r="C576" s="115"/>
      <c r="D576" s="8"/>
      <c r="E576" s="52"/>
      <c r="F576" s="93"/>
      <c r="G576" s="56"/>
      <c r="H576" s="174"/>
      <c r="I576" s="52"/>
      <c r="J576" s="198"/>
      <c r="K576" s="213"/>
      <c r="L576" s="214"/>
      <c r="M576" s="54"/>
    </row>
    <row r="577" spans="1:13" x14ac:dyDescent="0.35">
      <c r="A577" s="33"/>
      <c r="B577" s="33"/>
      <c r="C577" s="115"/>
      <c r="D577" s="19" t="s">
        <v>1360</v>
      </c>
      <c r="E577" s="52"/>
      <c r="F577" s="93"/>
      <c r="G577" s="56"/>
      <c r="H577" s="174"/>
      <c r="I577" s="52"/>
      <c r="J577" s="198"/>
      <c r="K577" s="213"/>
      <c r="L577" s="214"/>
      <c r="M577" s="54"/>
    </row>
    <row r="578" spans="1:13" ht="31.5" x14ac:dyDescent="0.35">
      <c r="A578" s="33"/>
      <c r="B578" s="33"/>
      <c r="C578" s="115"/>
      <c r="D578" s="19" t="s">
        <v>1361</v>
      </c>
      <c r="E578" s="52"/>
      <c r="F578" s="93"/>
      <c r="G578" s="56"/>
      <c r="H578" s="174"/>
      <c r="I578" s="52"/>
      <c r="J578" s="198"/>
      <c r="K578" s="213"/>
      <c r="L578" s="214"/>
      <c r="M578" s="54"/>
    </row>
    <row r="579" spans="1:13" ht="21" x14ac:dyDescent="0.35">
      <c r="A579" s="33"/>
      <c r="B579" s="33"/>
      <c r="C579" s="115"/>
      <c r="D579" s="19" t="s">
        <v>1362</v>
      </c>
      <c r="E579" s="52"/>
      <c r="F579" s="93"/>
      <c r="G579" s="56"/>
      <c r="H579" s="174"/>
      <c r="I579" s="52"/>
      <c r="J579" s="198"/>
      <c r="K579" s="213"/>
      <c r="L579" s="214"/>
      <c r="M579" s="54"/>
    </row>
    <row r="580" spans="1:13" ht="21" x14ac:dyDescent="0.35">
      <c r="A580" s="33"/>
      <c r="B580" s="33"/>
      <c r="C580" s="115"/>
      <c r="D580" s="10" t="s">
        <v>1090</v>
      </c>
      <c r="E580" s="52"/>
      <c r="F580" s="93"/>
      <c r="G580" s="56"/>
      <c r="H580" s="174"/>
      <c r="I580" s="52"/>
      <c r="J580" s="198"/>
      <c r="K580" s="213"/>
      <c r="L580" s="214"/>
      <c r="M580" s="54"/>
    </row>
    <row r="581" spans="1:13" ht="31.5" x14ac:dyDescent="0.35">
      <c r="A581" s="33"/>
      <c r="B581" s="33"/>
      <c r="C581" s="115"/>
      <c r="D581" s="19" t="s">
        <v>1363</v>
      </c>
      <c r="E581" s="52"/>
      <c r="F581" s="93"/>
      <c r="G581" s="56"/>
      <c r="H581" s="174"/>
      <c r="I581" s="52"/>
      <c r="J581" s="198"/>
      <c r="K581" s="213"/>
      <c r="L581" s="214"/>
      <c r="M581" s="54"/>
    </row>
    <row r="582" spans="1:13" ht="42.5" thickBot="1" x14ac:dyDescent="0.4">
      <c r="A582" s="35"/>
      <c r="B582" s="35"/>
      <c r="C582" s="116"/>
      <c r="D582" s="9" t="s">
        <v>1364</v>
      </c>
      <c r="E582" s="37"/>
      <c r="F582" s="43"/>
      <c r="G582" s="57"/>
      <c r="H582" s="47"/>
      <c r="I582" s="37"/>
      <c r="J582" s="189"/>
      <c r="K582" s="191"/>
      <c r="L582" s="51"/>
      <c r="M582" s="41"/>
    </row>
    <row r="583" spans="1:13" ht="15" thickBot="1" x14ac:dyDescent="0.4">
      <c r="A583" s="14"/>
      <c r="B583" s="15"/>
      <c r="C583" s="125"/>
      <c r="D583" s="125"/>
      <c r="E583" s="130"/>
      <c r="F583" s="126" t="s">
        <v>1366</v>
      </c>
      <c r="G583" s="16" t="s">
        <v>1367</v>
      </c>
      <c r="H583" s="126"/>
      <c r="I583" s="16"/>
      <c r="J583" s="131"/>
      <c r="K583" s="134"/>
      <c r="L583" s="22"/>
      <c r="M583" s="15"/>
    </row>
    <row r="584" spans="1:13" ht="15" thickBot="1" x14ac:dyDescent="0.4">
      <c r="A584" s="14"/>
      <c r="B584" s="15"/>
      <c r="C584" s="125"/>
      <c r="D584" s="125"/>
      <c r="E584" s="130"/>
      <c r="F584" s="17"/>
      <c r="G584" s="20"/>
      <c r="H584" s="126" t="s">
        <v>96</v>
      </c>
      <c r="I584" s="16" t="s">
        <v>405</v>
      </c>
      <c r="J584" s="131"/>
      <c r="K584" s="134"/>
      <c r="L584" s="22"/>
      <c r="M584" s="15"/>
    </row>
    <row r="585" spans="1:13" ht="15" thickBot="1" x14ac:dyDescent="0.4">
      <c r="A585" s="14"/>
      <c r="B585" s="15"/>
      <c r="C585" s="125"/>
      <c r="D585" s="125"/>
      <c r="E585" s="130"/>
      <c r="F585" s="17"/>
      <c r="G585" s="20"/>
      <c r="H585" s="126" t="s">
        <v>1368</v>
      </c>
      <c r="I585" s="16" t="s">
        <v>99</v>
      </c>
      <c r="J585" s="131"/>
      <c r="K585" s="134"/>
      <c r="L585" s="22"/>
      <c r="M585" s="15"/>
    </row>
    <row r="586" spans="1:13" ht="15" thickBot="1" x14ac:dyDescent="0.4">
      <c r="A586" s="14"/>
      <c r="B586" s="15"/>
      <c r="C586" s="125"/>
      <c r="D586" s="125"/>
      <c r="E586" s="130"/>
      <c r="F586" s="17"/>
      <c r="G586" s="20"/>
      <c r="H586" s="126" t="s">
        <v>1369</v>
      </c>
      <c r="I586" s="16" t="s">
        <v>104</v>
      </c>
      <c r="J586" s="131"/>
      <c r="K586" s="134"/>
      <c r="L586" s="22"/>
      <c r="M586" s="15"/>
    </row>
    <row r="587" spans="1:13" ht="15" thickBot="1" x14ac:dyDescent="0.4">
      <c r="A587" s="14"/>
      <c r="B587" s="15"/>
      <c r="C587" s="125"/>
      <c r="D587" s="125"/>
      <c r="E587" s="130"/>
      <c r="F587" s="17"/>
      <c r="G587" s="20"/>
      <c r="H587" s="126" t="s">
        <v>1370</v>
      </c>
      <c r="I587" s="16" t="s">
        <v>85</v>
      </c>
      <c r="J587" s="131"/>
      <c r="K587" s="134"/>
      <c r="L587" s="22"/>
      <c r="M587" s="15"/>
    </row>
    <row r="588" spans="1:13" ht="32" thickBot="1" x14ac:dyDescent="0.4">
      <c r="A588" s="14"/>
      <c r="B588" s="15"/>
      <c r="C588" s="125"/>
      <c r="D588" s="125"/>
      <c r="E588" s="130"/>
      <c r="F588" s="17"/>
      <c r="G588" s="20"/>
      <c r="H588" s="126" t="s">
        <v>1371</v>
      </c>
      <c r="I588" s="16" t="s">
        <v>1372</v>
      </c>
      <c r="J588" s="131"/>
      <c r="K588" s="18" t="s">
        <v>541</v>
      </c>
      <c r="L588" s="65" t="s">
        <v>1373</v>
      </c>
      <c r="M588" s="9" t="s">
        <v>1374</v>
      </c>
    </row>
    <row r="589" spans="1:13" ht="21.5" thickBot="1" x14ac:dyDescent="0.4">
      <c r="A589" s="14"/>
      <c r="B589" s="15"/>
      <c r="C589" s="125"/>
      <c r="D589" s="125"/>
      <c r="E589" s="130"/>
      <c r="F589" s="17"/>
      <c r="G589" s="20"/>
      <c r="H589" s="126" t="s">
        <v>1375</v>
      </c>
      <c r="I589" s="16" t="s">
        <v>1185</v>
      </c>
      <c r="J589" s="131"/>
      <c r="K589" s="121" t="s">
        <v>541</v>
      </c>
      <c r="L589" s="121" t="s">
        <v>1232</v>
      </c>
      <c r="M589" s="66" t="s">
        <v>1233</v>
      </c>
    </row>
    <row r="590" spans="1:13" x14ac:dyDescent="0.35">
      <c r="A590" s="34"/>
      <c r="B590" s="34"/>
      <c r="C590" s="114"/>
      <c r="D590" s="114"/>
      <c r="E590" s="183"/>
      <c r="F590" s="46" t="s">
        <v>1376</v>
      </c>
      <c r="G590" s="36" t="s">
        <v>1377</v>
      </c>
      <c r="H590" s="46"/>
      <c r="I590" s="36" t="s">
        <v>1378</v>
      </c>
      <c r="J590" s="188"/>
      <c r="K590" s="190"/>
      <c r="L590" s="50"/>
      <c r="M590" s="34"/>
    </row>
    <row r="591" spans="1:13" ht="15" thickBot="1" x14ac:dyDescent="0.4">
      <c r="A591" s="35"/>
      <c r="B591" s="35"/>
      <c r="C591" s="116"/>
      <c r="D591" s="116"/>
      <c r="E591" s="184"/>
      <c r="F591" s="47"/>
      <c r="G591" s="37"/>
      <c r="H591" s="47"/>
      <c r="I591" s="37"/>
      <c r="J591" s="189"/>
      <c r="K591" s="191"/>
      <c r="L591" s="51"/>
      <c r="M591" s="35"/>
    </row>
    <row r="592" spans="1:13" ht="15" thickBot="1" x14ac:dyDescent="0.4">
      <c r="A592" s="14"/>
      <c r="B592" s="15"/>
      <c r="C592" s="125"/>
      <c r="D592" s="125"/>
      <c r="E592" s="130"/>
      <c r="F592" s="17"/>
      <c r="G592" s="20"/>
      <c r="H592" s="126"/>
      <c r="I592" s="16"/>
      <c r="J592" s="131"/>
      <c r="K592" s="134"/>
      <c r="L592" s="22"/>
      <c r="M592" s="15"/>
    </row>
    <row r="593" spans="1:13" ht="15" thickBot="1" x14ac:dyDescent="0.4">
      <c r="A593" s="14"/>
      <c r="B593" s="15"/>
      <c r="C593" s="125"/>
      <c r="D593" s="125"/>
      <c r="E593" s="130"/>
      <c r="F593" s="17"/>
      <c r="G593" s="20"/>
      <c r="H593" s="126"/>
      <c r="I593" s="16"/>
      <c r="J593" s="131"/>
      <c r="K593" s="134"/>
      <c r="L593" s="22"/>
      <c r="M593" s="15"/>
    </row>
    <row r="594" spans="1:13" x14ac:dyDescent="0.35">
      <c r="A594" s="34"/>
      <c r="B594" s="34"/>
      <c r="C594" s="114"/>
      <c r="D594" s="8" t="s">
        <v>1379</v>
      </c>
      <c r="E594" s="55" t="s">
        <v>1380</v>
      </c>
      <c r="F594" s="42"/>
      <c r="G594" s="55"/>
      <c r="H594" s="46"/>
      <c r="I594" s="36"/>
      <c r="J594" s="188"/>
      <c r="K594" s="44"/>
      <c r="L594" s="91"/>
      <c r="M594" s="34"/>
    </row>
    <row r="595" spans="1:13" x14ac:dyDescent="0.35">
      <c r="A595" s="33"/>
      <c r="B595" s="33"/>
      <c r="C595" s="115"/>
      <c r="D595" s="8"/>
      <c r="E595" s="56"/>
      <c r="F595" s="93"/>
      <c r="G595" s="56"/>
      <c r="H595" s="174"/>
      <c r="I595" s="52"/>
      <c r="J595" s="198"/>
      <c r="K595" s="58"/>
      <c r="L595" s="90"/>
      <c r="M595" s="33"/>
    </row>
    <row r="596" spans="1:13" x14ac:dyDescent="0.35">
      <c r="A596" s="33"/>
      <c r="B596" s="33"/>
      <c r="C596" s="115"/>
      <c r="D596" s="12" t="s">
        <v>41</v>
      </c>
      <c r="E596" s="56"/>
      <c r="F596" s="93"/>
      <c r="G596" s="56"/>
      <c r="H596" s="174"/>
      <c r="I596" s="52"/>
      <c r="J596" s="198"/>
      <c r="K596" s="58"/>
      <c r="L596" s="90"/>
      <c r="M596" s="33"/>
    </row>
    <row r="597" spans="1:13" ht="31.5" x14ac:dyDescent="0.35">
      <c r="A597" s="33"/>
      <c r="B597" s="33"/>
      <c r="C597" s="115"/>
      <c r="D597" s="12" t="s">
        <v>1286</v>
      </c>
      <c r="E597" s="56"/>
      <c r="F597" s="93"/>
      <c r="G597" s="56"/>
      <c r="H597" s="174"/>
      <c r="I597" s="52"/>
      <c r="J597" s="198"/>
      <c r="K597" s="58"/>
      <c r="L597" s="90"/>
      <c r="M597" s="33"/>
    </row>
    <row r="598" spans="1:13" ht="21" x14ac:dyDescent="0.35">
      <c r="A598" s="33"/>
      <c r="B598" s="33"/>
      <c r="C598" s="115"/>
      <c r="D598" s="12" t="s">
        <v>634</v>
      </c>
      <c r="E598" s="56"/>
      <c r="F598" s="93"/>
      <c r="G598" s="56"/>
      <c r="H598" s="174"/>
      <c r="I598" s="52"/>
      <c r="J598" s="198"/>
      <c r="K598" s="58"/>
      <c r="L598" s="90"/>
      <c r="M598" s="33"/>
    </row>
    <row r="599" spans="1:13" ht="31.5" x14ac:dyDescent="0.35">
      <c r="A599" s="33"/>
      <c r="B599" s="33"/>
      <c r="C599" s="115"/>
      <c r="D599" s="8" t="s">
        <v>1091</v>
      </c>
      <c r="E599" s="56"/>
      <c r="F599" s="93"/>
      <c r="G599" s="56"/>
      <c r="H599" s="174"/>
      <c r="I599" s="52"/>
      <c r="J599" s="198"/>
      <c r="K599" s="58"/>
      <c r="L599" s="90"/>
      <c r="M599" s="33"/>
    </row>
    <row r="600" spans="1:13" ht="42.5" thickBot="1" x14ac:dyDescent="0.4">
      <c r="A600" s="35"/>
      <c r="B600" s="35"/>
      <c r="C600" s="116"/>
      <c r="D600" s="9" t="s">
        <v>929</v>
      </c>
      <c r="E600" s="57"/>
      <c r="F600" s="43"/>
      <c r="G600" s="57"/>
      <c r="H600" s="47"/>
      <c r="I600" s="37"/>
      <c r="J600" s="189"/>
      <c r="K600" s="45"/>
      <c r="L600" s="92"/>
      <c r="M600" s="35"/>
    </row>
    <row r="601" spans="1:13" ht="15" thickBot="1" x14ac:dyDescent="0.4">
      <c r="A601" s="14"/>
      <c r="B601" s="15"/>
      <c r="C601" s="125"/>
      <c r="D601" s="125"/>
      <c r="E601" s="130"/>
      <c r="F601" s="17" t="s">
        <v>1381</v>
      </c>
      <c r="G601" s="20" t="s">
        <v>1382</v>
      </c>
      <c r="H601" s="126"/>
      <c r="I601" s="16"/>
      <c r="J601" s="131"/>
      <c r="K601" s="134"/>
      <c r="L601" s="22"/>
      <c r="M601" s="15"/>
    </row>
    <row r="602" spans="1:13" ht="15" thickBot="1" x14ac:dyDescent="0.4">
      <c r="A602" s="14"/>
      <c r="B602" s="15"/>
      <c r="C602" s="125"/>
      <c r="D602" s="125"/>
      <c r="E602" s="130"/>
      <c r="F602" s="17"/>
      <c r="G602" s="20"/>
      <c r="H602" s="126" t="s">
        <v>96</v>
      </c>
      <c r="I602" s="16" t="s">
        <v>405</v>
      </c>
      <c r="J602" s="131"/>
      <c r="K602" s="134"/>
      <c r="L602" s="22"/>
      <c r="M602" s="15"/>
    </row>
    <row r="603" spans="1:13" ht="15" thickBot="1" x14ac:dyDescent="0.4">
      <c r="A603" s="14"/>
      <c r="B603" s="15"/>
      <c r="C603" s="125"/>
      <c r="D603" s="125"/>
      <c r="E603" s="130"/>
      <c r="F603" s="17"/>
      <c r="G603" s="20"/>
      <c r="H603" s="126" t="s">
        <v>936</v>
      </c>
      <c r="I603" s="16" t="s">
        <v>937</v>
      </c>
      <c r="J603" s="131"/>
      <c r="K603" s="134"/>
      <c r="L603" s="22"/>
      <c r="M603" s="15"/>
    </row>
    <row r="604" spans="1:13" x14ac:dyDescent="0.35">
      <c r="A604" s="34"/>
      <c r="B604" s="34"/>
      <c r="C604" s="114"/>
      <c r="D604" s="114"/>
      <c r="E604" s="183"/>
      <c r="F604" s="42"/>
      <c r="G604" s="55"/>
      <c r="H604" s="46" t="s">
        <v>1383</v>
      </c>
      <c r="I604" s="36" t="s">
        <v>1384</v>
      </c>
      <c r="J604" s="188"/>
      <c r="K604" s="190"/>
      <c r="L604" s="50"/>
      <c r="M604" s="34"/>
    </row>
    <row r="605" spans="1:13" ht="15" thickBot="1" x14ac:dyDescent="0.4">
      <c r="A605" s="35"/>
      <c r="B605" s="35"/>
      <c r="C605" s="116"/>
      <c r="D605" s="116"/>
      <c r="E605" s="184"/>
      <c r="F605" s="43"/>
      <c r="G605" s="57"/>
      <c r="H605" s="47"/>
      <c r="I605" s="37"/>
      <c r="J605" s="189"/>
      <c r="K605" s="191"/>
      <c r="L605" s="51"/>
      <c r="M605" s="35"/>
    </row>
    <row r="606" spans="1:13" ht="15" thickBot="1" x14ac:dyDescent="0.4">
      <c r="A606" s="14"/>
      <c r="B606" s="15"/>
      <c r="C606" s="125"/>
      <c r="D606" s="125"/>
      <c r="E606" s="130"/>
      <c r="F606" s="17"/>
      <c r="G606" s="20"/>
      <c r="H606" s="126" t="s">
        <v>1385</v>
      </c>
      <c r="I606" s="16" t="s">
        <v>1386</v>
      </c>
      <c r="J606" s="131"/>
      <c r="K606" s="134"/>
      <c r="L606" s="22"/>
      <c r="M606" s="15"/>
    </row>
    <row r="607" spans="1:13" x14ac:dyDescent="0.35">
      <c r="A607" s="34"/>
      <c r="B607" s="34"/>
      <c r="C607" s="114"/>
      <c r="D607" s="114"/>
      <c r="E607" s="183"/>
      <c r="F607" s="42"/>
      <c r="G607" s="55"/>
      <c r="H607" s="46" t="s">
        <v>1387</v>
      </c>
      <c r="I607" s="36" t="s">
        <v>87</v>
      </c>
      <c r="J607" s="188"/>
      <c r="K607" s="59" t="s">
        <v>1388</v>
      </c>
      <c r="L607" s="27" t="s">
        <v>1389</v>
      </c>
      <c r="M607" s="40" t="s">
        <v>1391</v>
      </c>
    </row>
    <row r="608" spans="1:13" ht="15" thickBot="1" x14ac:dyDescent="0.4">
      <c r="A608" s="35"/>
      <c r="B608" s="35"/>
      <c r="C608" s="116"/>
      <c r="D608" s="116"/>
      <c r="E608" s="184"/>
      <c r="F608" s="43"/>
      <c r="G608" s="57"/>
      <c r="H608" s="47"/>
      <c r="I608" s="37"/>
      <c r="J608" s="189"/>
      <c r="K608" s="60"/>
      <c r="L608" s="121" t="s">
        <v>1390</v>
      </c>
      <c r="M608" s="41"/>
    </row>
    <row r="609" spans="1:13" x14ac:dyDescent="0.35">
      <c r="A609" s="34"/>
      <c r="B609" s="34"/>
      <c r="C609" s="114"/>
      <c r="D609" s="114"/>
      <c r="E609" s="183"/>
      <c r="F609" s="42"/>
      <c r="G609" s="55"/>
      <c r="H609" s="46" t="s">
        <v>1392</v>
      </c>
      <c r="I609" s="36" t="s">
        <v>1393</v>
      </c>
      <c r="J609" s="188"/>
      <c r="K609" s="13" t="s">
        <v>1394</v>
      </c>
      <c r="L609" s="69" t="s">
        <v>1396</v>
      </c>
      <c r="M609" s="38" t="s">
        <v>1398</v>
      </c>
    </row>
    <row r="610" spans="1:13" ht="21.5" thickBot="1" x14ac:dyDescent="0.4">
      <c r="A610" s="35"/>
      <c r="B610" s="35"/>
      <c r="C610" s="116"/>
      <c r="D610" s="116"/>
      <c r="E610" s="184"/>
      <c r="F610" s="43"/>
      <c r="G610" s="57"/>
      <c r="H610" s="47"/>
      <c r="I610" s="37"/>
      <c r="J610" s="189"/>
      <c r="K610" s="18" t="s">
        <v>1395</v>
      </c>
      <c r="L610" s="65" t="s">
        <v>1397</v>
      </c>
      <c r="M610" s="39"/>
    </row>
    <row r="611" spans="1:13" x14ac:dyDescent="0.35">
      <c r="A611" s="34"/>
      <c r="B611" s="34"/>
      <c r="C611" s="114"/>
      <c r="D611" s="114"/>
      <c r="E611" s="183"/>
      <c r="F611" s="42"/>
      <c r="G611" s="55"/>
      <c r="H611" s="46" t="s">
        <v>1399</v>
      </c>
      <c r="I611" s="36" t="s">
        <v>1400</v>
      </c>
      <c r="J611" s="188"/>
      <c r="K611" s="13" t="s">
        <v>1394</v>
      </c>
      <c r="L611" s="69" t="s">
        <v>1396</v>
      </c>
      <c r="M611" s="38" t="s">
        <v>1402</v>
      </c>
    </row>
    <row r="612" spans="1:13" ht="21.5" thickBot="1" x14ac:dyDescent="0.4">
      <c r="A612" s="35"/>
      <c r="B612" s="35"/>
      <c r="C612" s="116"/>
      <c r="D612" s="116"/>
      <c r="E612" s="184"/>
      <c r="F612" s="43"/>
      <c r="G612" s="57"/>
      <c r="H612" s="47"/>
      <c r="I612" s="37"/>
      <c r="J612" s="189"/>
      <c r="K612" s="18" t="s">
        <v>1395</v>
      </c>
      <c r="L612" s="65" t="s">
        <v>1401</v>
      </c>
      <c r="M612" s="39"/>
    </row>
    <row r="613" spans="1:13" ht="42.5" thickBot="1" x14ac:dyDescent="0.4">
      <c r="A613" s="14"/>
      <c r="B613" s="15"/>
      <c r="C613" s="125"/>
      <c r="D613" s="125"/>
      <c r="E613" s="130"/>
      <c r="F613" s="17"/>
      <c r="G613" s="20"/>
      <c r="H613" s="126"/>
      <c r="I613" s="16"/>
      <c r="J613" s="131"/>
      <c r="K613" s="18" t="s">
        <v>541</v>
      </c>
      <c r="L613" s="65" t="s">
        <v>1403</v>
      </c>
      <c r="M613" s="9" t="s">
        <v>1404</v>
      </c>
    </row>
    <row r="614" spans="1:13" x14ac:dyDescent="0.35">
      <c r="A614" s="34"/>
      <c r="B614" s="34"/>
      <c r="C614" s="114"/>
      <c r="D614" s="114"/>
      <c r="E614" s="183"/>
      <c r="F614" s="42"/>
      <c r="G614" s="55"/>
      <c r="H614" s="46"/>
      <c r="I614" s="36"/>
      <c r="J614" s="188"/>
      <c r="K614" s="13" t="s">
        <v>1394</v>
      </c>
      <c r="L614" s="91" t="s">
        <v>1405</v>
      </c>
      <c r="M614" s="11" t="s">
        <v>1406</v>
      </c>
    </row>
    <row r="615" spans="1:13" ht="21" x14ac:dyDescent="0.35">
      <c r="A615" s="33"/>
      <c r="B615" s="33"/>
      <c r="C615" s="115"/>
      <c r="D615" s="115"/>
      <c r="E615" s="215"/>
      <c r="F615" s="93"/>
      <c r="G615" s="56"/>
      <c r="H615" s="174"/>
      <c r="I615" s="52"/>
      <c r="J615" s="198"/>
      <c r="K615" s="13" t="s">
        <v>1395</v>
      </c>
      <c r="L615" s="90"/>
      <c r="M615" s="11" t="s">
        <v>1407</v>
      </c>
    </row>
    <row r="616" spans="1:13" ht="15" thickBot="1" x14ac:dyDescent="0.4">
      <c r="A616" s="35"/>
      <c r="B616" s="35"/>
      <c r="C616" s="116"/>
      <c r="D616" s="116"/>
      <c r="E616" s="184"/>
      <c r="F616" s="43"/>
      <c r="G616" s="57"/>
      <c r="H616" s="47"/>
      <c r="I616" s="37"/>
      <c r="J616" s="189"/>
      <c r="K616" s="3"/>
      <c r="L616" s="92"/>
      <c r="M616" s="4"/>
    </row>
    <row r="617" spans="1:13" x14ac:dyDescent="0.35">
      <c r="A617" s="34"/>
      <c r="B617" s="34"/>
      <c r="C617" s="114"/>
      <c r="D617" s="114"/>
      <c r="E617" s="183"/>
      <c r="F617" s="42"/>
      <c r="G617" s="55"/>
      <c r="H617" s="46"/>
      <c r="I617" s="36"/>
      <c r="J617" s="188"/>
      <c r="K617" s="13" t="s">
        <v>1394</v>
      </c>
      <c r="L617" s="91" t="s">
        <v>1405</v>
      </c>
      <c r="M617" s="40" t="s">
        <v>1408</v>
      </c>
    </row>
    <row r="618" spans="1:13" ht="21.5" thickBot="1" x14ac:dyDescent="0.4">
      <c r="A618" s="35"/>
      <c r="B618" s="35"/>
      <c r="C618" s="116"/>
      <c r="D618" s="116"/>
      <c r="E618" s="184"/>
      <c r="F618" s="43"/>
      <c r="G618" s="57"/>
      <c r="H618" s="47"/>
      <c r="I618" s="37"/>
      <c r="J618" s="189"/>
      <c r="K618" s="18" t="s">
        <v>1395</v>
      </c>
      <c r="L618" s="92"/>
      <c r="M618" s="41"/>
    </row>
    <row r="619" spans="1:13" ht="15" thickBot="1" x14ac:dyDescent="0.4">
      <c r="A619" s="14"/>
      <c r="B619" s="15"/>
      <c r="C619" s="125"/>
      <c r="D619" s="125"/>
      <c r="E619" s="130"/>
      <c r="F619" s="17"/>
      <c r="G619" s="20"/>
      <c r="H619" s="126"/>
      <c r="I619" s="16"/>
      <c r="J619" s="131"/>
      <c r="K619" s="134"/>
      <c r="L619" s="22"/>
      <c r="M619" s="15"/>
    </row>
    <row r="620" spans="1:13" ht="15" thickBot="1" x14ac:dyDescent="0.4">
      <c r="A620" s="14"/>
      <c r="B620" s="15"/>
      <c r="C620" s="125"/>
      <c r="D620" s="125"/>
      <c r="E620" s="130"/>
      <c r="F620" s="17"/>
      <c r="G620" s="20"/>
      <c r="H620" s="126"/>
      <c r="I620" s="16"/>
      <c r="J620" s="131"/>
      <c r="K620" s="134"/>
      <c r="L620" s="22"/>
      <c r="M620" s="15"/>
    </row>
    <row r="621" spans="1:13" x14ac:dyDescent="0.35">
      <c r="A621" s="34"/>
      <c r="B621" s="34"/>
      <c r="C621" s="114"/>
      <c r="D621" s="8" t="s">
        <v>1409</v>
      </c>
      <c r="E621" s="55" t="s">
        <v>1410</v>
      </c>
      <c r="F621" s="42"/>
      <c r="G621" s="55"/>
      <c r="H621" s="46"/>
      <c r="I621" s="36"/>
      <c r="J621" s="188"/>
      <c r="K621" s="190"/>
      <c r="L621" s="50"/>
      <c r="M621" s="34"/>
    </row>
    <row r="622" spans="1:13" ht="15.5" x14ac:dyDescent="0.35">
      <c r="A622" s="33"/>
      <c r="B622" s="33"/>
      <c r="C622" s="115"/>
      <c r="D622" s="145"/>
      <c r="E622" s="56"/>
      <c r="F622" s="93"/>
      <c r="G622" s="56"/>
      <c r="H622" s="174"/>
      <c r="I622" s="52"/>
      <c r="J622" s="198"/>
      <c r="K622" s="213"/>
      <c r="L622" s="214"/>
      <c r="M622" s="33"/>
    </row>
    <row r="623" spans="1:13" x14ac:dyDescent="0.35">
      <c r="A623" s="33"/>
      <c r="B623" s="33"/>
      <c r="C623" s="115"/>
      <c r="D623" s="12" t="s">
        <v>41</v>
      </c>
      <c r="E623" s="56"/>
      <c r="F623" s="93"/>
      <c r="G623" s="56"/>
      <c r="H623" s="174"/>
      <c r="I623" s="52"/>
      <c r="J623" s="198"/>
      <c r="K623" s="213"/>
      <c r="L623" s="214"/>
      <c r="M623" s="33"/>
    </row>
    <row r="624" spans="1:13" ht="31.5" x14ac:dyDescent="0.35">
      <c r="A624" s="33"/>
      <c r="B624" s="33"/>
      <c r="C624" s="115"/>
      <c r="D624" s="12" t="s">
        <v>1286</v>
      </c>
      <c r="E624" s="56"/>
      <c r="F624" s="93"/>
      <c r="G624" s="56"/>
      <c r="H624" s="174"/>
      <c r="I624" s="52"/>
      <c r="J624" s="198"/>
      <c r="K624" s="213"/>
      <c r="L624" s="214"/>
      <c r="M624" s="33"/>
    </row>
    <row r="625" spans="1:13" ht="21" x14ac:dyDescent="0.35">
      <c r="A625" s="33"/>
      <c r="B625" s="33"/>
      <c r="C625" s="115"/>
      <c r="D625" s="12" t="s">
        <v>634</v>
      </c>
      <c r="E625" s="56"/>
      <c r="F625" s="93"/>
      <c r="G625" s="56"/>
      <c r="H625" s="174"/>
      <c r="I625" s="52"/>
      <c r="J625" s="198"/>
      <c r="K625" s="213"/>
      <c r="L625" s="214"/>
      <c r="M625" s="33"/>
    </row>
    <row r="626" spans="1:13" ht="31.5" x14ac:dyDescent="0.35">
      <c r="A626" s="33"/>
      <c r="B626" s="33"/>
      <c r="C626" s="115"/>
      <c r="D626" s="12" t="s">
        <v>1169</v>
      </c>
      <c r="E626" s="56"/>
      <c r="F626" s="93"/>
      <c r="G626" s="56"/>
      <c r="H626" s="174"/>
      <c r="I626" s="52"/>
      <c r="J626" s="198"/>
      <c r="K626" s="213"/>
      <c r="L626" s="214"/>
      <c r="M626" s="33"/>
    </row>
    <row r="627" spans="1:13" ht="42.5" thickBot="1" x14ac:dyDescent="0.4">
      <c r="A627" s="35"/>
      <c r="B627" s="35"/>
      <c r="C627" s="116"/>
      <c r="D627" s="9" t="s">
        <v>929</v>
      </c>
      <c r="E627" s="57"/>
      <c r="F627" s="43"/>
      <c r="G627" s="57"/>
      <c r="H627" s="47"/>
      <c r="I627" s="37"/>
      <c r="J627" s="189"/>
      <c r="K627" s="191"/>
      <c r="L627" s="51"/>
      <c r="M627" s="35"/>
    </row>
    <row r="628" spans="1:13" ht="15" thickBot="1" x14ac:dyDescent="0.4">
      <c r="A628" s="14"/>
      <c r="B628" s="15"/>
      <c r="C628" s="125"/>
      <c r="D628" s="125"/>
      <c r="E628" s="130"/>
      <c r="F628" s="17" t="s">
        <v>1411</v>
      </c>
      <c r="G628" s="20" t="s">
        <v>1412</v>
      </c>
      <c r="H628" s="126"/>
      <c r="I628" s="16"/>
      <c r="J628" s="131"/>
      <c r="K628" s="134"/>
      <c r="L628" s="22"/>
      <c r="M628" s="15"/>
    </row>
    <row r="629" spans="1:13" ht="15" thickBot="1" x14ac:dyDescent="0.4">
      <c r="A629" s="14"/>
      <c r="B629" s="15"/>
      <c r="C629" s="125"/>
      <c r="D629" s="125"/>
      <c r="E629" s="130"/>
      <c r="F629" s="17"/>
      <c r="G629" s="20"/>
      <c r="H629" s="126" t="s">
        <v>96</v>
      </c>
      <c r="I629" s="16" t="s">
        <v>405</v>
      </c>
      <c r="J629" s="131"/>
      <c r="K629" s="134"/>
      <c r="L629" s="22"/>
      <c r="M629" s="15"/>
    </row>
    <row r="630" spans="1:13" ht="15" thickBot="1" x14ac:dyDescent="0.4">
      <c r="A630" s="14"/>
      <c r="B630" s="15"/>
      <c r="C630" s="125"/>
      <c r="D630" s="125"/>
      <c r="E630" s="130"/>
      <c r="F630" s="17"/>
      <c r="G630" s="20"/>
      <c r="H630" s="126" t="s">
        <v>936</v>
      </c>
      <c r="I630" s="16" t="s">
        <v>937</v>
      </c>
      <c r="J630" s="131"/>
      <c r="K630" s="134"/>
      <c r="L630" s="22"/>
      <c r="M630" s="15"/>
    </row>
    <row r="631" spans="1:13" ht="15" thickBot="1" x14ac:dyDescent="0.4">
      <c r="A631" s="14"/>
      <c r="B631" s="15"/>
      <c r="C631" s="125"/>
      <c r="D631" s="125"/>
      <c r="E631" s="130"/>
      <c r="F631" s="17"/>
      <c r="G631" s="20"/>
      <c r="H631" s="126" t="s">
        <v>1413</v>
      </c>
      <c r="I631" s="16" t="s">
        <v>104</v>
      </c>
      <c r="J631" s="131"/>
      <c r="K631" s="134"/>
      <c r="L631" s="22"/>
      <c r="M631" s="15"/>
    </row>
    <row r="632" spans="1:13" ht="15" thickBot="1" x14ac:dyDescent="0.4">
      <c r="A632" s="14"/>
      <c r="B632" s="15"/>
      <c r="C632" s="125"/>
      <c r="D632" s="125"/>
      <c r="E632" s="130"/>
      <c r="F632" s="17"/>
      <c r="G632" s="20"/>
      <c r="H632" s="126" t="s">
        <v>1414</v>
      </c>
      <c r="I632" s="16" t="s">
        <v>85</v>
      </c>
      <c r="J632" s="131"/>
      <c r="K632" s="134"/>
      <c r="L632" s="22"/>
      <c r="M632" s="15"/>
    </row>
    <row r="633" spans="1:13" ht="15" thickBot="1" x14ac:dyDescent="0.4">
      <c r="A633" s="14"/>
      <c r="B633" s="15"/>
      <c r="C633" s="125"/>
      <c r="D633" s="125"/>
      <c r="E633" s="130"/>
      <c r="F633" s="17"/>
      <c r="G633" s="20"/>
      <c r="H633" s="126" t="s">
        <v>1415</v>
      </c>
      <c r="I633" s="16" t="s">
        <v>87</v>
      </c>
      <c r="J633" s="131"/>
      <c r="K633" s="134"/>
      <c r="L633" s="22"/>
      <c r="M633" s="15"/>
    </row>
    <row r="634" spans="1:13" ht="15" thickBot="1" x14ac:dyDescent="0.4">
      <c r="A634" s="14"/>
      <c r="B634" s="15"/>
      <c r="C634" s="125"/>
      <c r="D634" s="125"/>
      <c r="E634" s="130"/>
      <c r="F634" s="17"/>
      <c r="G634" s="20"/>
      <c r="H634" s="126" t="s">
        <v>1416</v>
      </c>
      <c r="I634" s="16" t="s">
        <v>89</v>
      </c>
      <c r="J634" s="131"/>
      <c r="K634" s="134"/>
      <c r="L634" s="22"/>
      <c r="M634" s="15"/>
    </row>
    <row r="635" spans="1:13" ht="21.5" thickBot="1" x14ac:dyDescent="0.4">
      <c r="A635" s="14"/>
      <c r="B635" s="15"/>
      <c r="C635" s="125"/>
      <c r="D635" s="125"/>
      <c r="E635" s="130"/>
      <c r="F635" s="17"/>
      <c r="G635" s="20"/>
      <c r="H635" s="126" t="s">
        <v>1399</v>
      </c>
      <c r="I635" s="16" t="s">
        <v>1400</v>
      </c>
      <c r="J635" s="131"/>
      <c r="K635" s="18" t="s">
        <v>375</v>
      </c>
      <c r="L635" s="65" t="s">
        <v>1417</v>
      </c>
      <c r="M635" s="9" t="s">
        <v>1418</v>
      </c>
    </row>
    <row r="636" spans="1:13" ht="21.5" thickBot="1" x14ac:dyDescent="0.4">
      <c r="A636" s="14"/>
      <c r="B636" s="15"/>
      <c r="C636" s="125"/>
      <c r="D636" s="25"/>
      <c r="E636" s="16"/>
      <c r="F636" s="17"/>
      <c r="G636" s="20"/>
      <c r="H636" s="126"/>
      <c r="I636" s="16"/>
      <c r="J636" s="131"/>
      <c r="K636" s="26" t="s">
        <v>1419</v>
      </c>
      <c r="L636" s="121" t="s">
        <v>1420</v>
      </c>
      <c r="M636" s="25" t="s">
        <v>1421</v>
      </c>
    </row>
    <row r="637" spans="1:13" ht="42.5" thickBot="1" x14ac:dyDescent="0.4">
      <c r="A637" s="14"/>
      <c r="B637" s="15"/>
      <c r="C637" s="125"/>
      <c r="D637" s="25"/>
      <c r="E637" s="16"/>
      <c r="F637" s="17"/>
      <c r="G637" s="20"/>
      <c r="H637" s="126"/>
      <c r="I637" s="16"/>
      <c r="J637" s="131"/>
      <c r="K637" s="26" t="s">
        <v>1419</v>
      </c>
      <c r="L637" s="121" t="s">
        <v>1422</v>
      </c>
      <c r="M637" s="25" t="s">
        <v>1423</v>
      </c>
    </row>
    <row r="638" spans="1:13" ht="15" thickBot="1" x14ac:dyDescent="0.4">
      <c r="A638" s="14"/>
      <c r="B638" s="15"/>
      <c r="C638" s="125"/>
      <c r="D638" s="125"/>
      <c r="E638" s="130"/>
      <c r="F638" s="17"/>
      <c r="G638" s="20"/>
      <c r="H638" s="17"/>
      <c r="I638" s="16"/>
      <c r="J638" s="131"/>
      <c r="K638" s="134"/>
      <c r="L638" s="22"/>
      <c r="M638" s="15"/>
    </row>
    <row r="639" spans="1:13" ht="15" thickBot="1" x14ac:dyDescent="0.4">
      <c r="A639" s="14"/>
      <c r="B639" s="15"/>
      <c r="C639" s="125"/>
      <c r="D639" s="125"/>
      <c r="E639" s="130"/>
      <c r="F639" s="17"/>
      <c r="G639" s="20"/>
      <c r="H639" s="17"/>
      <c r="I639" s="16"/>
      <c r="J639" s="131"/>
      <c r="K639" s="134"/>
      <c r="L639" s="22"/>
      <c r="M639" s="15"/>
    </row>
    <row r="640" spans="1:13" x14ac:dyDescent="0.35">
      <c r="A640" s="34"/>
      <c r="B640" s="34"/>
      <c r="C640" s="114"/>
      <c r="D640" s="8" t="s">
        <v>1424</v>
      </c>
      <c r="E640" s="55" t="s">
        <v>1426</v>
      </c>
      <c r="F640" s="188"/>
      <c r="G640" s="188"/>
      <c r="H640" s="188"/>
      <c r="I640" s="188"/>
      <c r="J640" s="188"/>
      <c r="K640" s="44" t="s">
        <v>541</v>
      </c>
      <c r="L640" s="91" t="s">
        <v>1427</v>
      </c>
      <c r="M640" s="38" t="s">
        <v>1428</v>
      </c>
    </row>
    <row r="641" spans="1:13" x14ac:dyDescent="0.35">
      <c r="A641" s="33"/>
      <c r="B641" s="33"/>
      <c r="C641" s="115"/>
      <c r="D641" s="8"/>
      <c r="E641" s="56"/>
      <c r="F641" s="198"/>
      <c r="G641" s="198"/>
      <c r="H641" s="198"/>
      <c r="I641" s="198"/>
      <c r="J641" s="198"/>
      <c r="K641" s="58"/>
      <c r="L641" s="90"/>
      <c r="M641" s="53"/>
    </row>
    <row r="642" spans="1:13" x14ac:dyDescent="0.35">
      <c r="A642" s="33"/>
      <c r="B642" s="33"/>
      <c r="C642" s="115"/>
      <c r="D642" s="19" t="s">
        <v>41</v>
      </c>
      <c r="E642" s="56"/>
      <c r="F642" s="198"/>
      <c r="G642" s="198"/>
      <c r="H642" s="198"/>
      <c r="I642" s="198"/>
      <c r="J642" s="198"/>
      <c r="K642" s="58"/>
      <c r="L642" s="90"/>
      <c r="M642" s="53"/>
    </row>
    <row r="643" spans="1:13" ht="31.5" x14ac:dyDescent="0.35">
      <c r="A643" s="33"/>
      <c r="B643" s="33"/>
      <c r="C643" s="115"/>
      <c r="D643" s="19" t="s">
        <v>1425</v>
      </c>
      <c r="E643" s="56"/>
      <c r="F643" s="198"/>
      <c r="G643" s="198"/>
      <c r="H643" s="198"/>
      <c r="I643" s="198"/>
      <c r="J643" s="198"/>
      <c r="K643" s="58"/>
      <c r="L643" s="90"/>
      <c r="M643" s="53"/>
    </row>
    <row r="644" spans="1:13" ht="21" x14ac:dyDescent="0.35">
      <c r="A644" s="33"/>
      <c r="B644" s="33"/>
      <c r="C644" s="115"/>
      <c r="D644" s="19" t="s">
        <v>634</v>
      </c>
      <c r="E644" s="56"/>
      <c r="F644" s="198"/>
      <c r="G644" s="198"/>
      <c r="H644" s="198"/>
      <c r="I644" s="198"/>
      <c r="J644" s="198"/>
      <c r="K644" s="58"/>
      <c r="L644" s="90"/>
      <c r="M644" s="53"/>
    </row>
    <row r="645" spans="1:13" ht="31.5" x14ac:dyDescent="0.35">
      <c r="A645" s="33"/>
      <c r="B645" s="33"/>
      <c r="C645" s="115"/>
      <c r="D645" s="19" t="s">
        <v>928</v>
      </c>
      <c r="E645" s="56"/>
      <c r="F645" s="198"/>
      <c r="G645" s="198"/>
      <c r="H645" s="198"/>
      <c r="I645" s="198"/>
      <c r="J645" s="198"/>
      <c r="K645" s="58"/>
      <c r="L645" s="90"/>
      <c r="M645" s="53"/>
    </row>
    <row r="646" spans="1:13" ht="42.5" thickBot="1" x14ac:dyDescent="0.4">
      <c r="A646" s="35"/>
      <c r="B646" s="35"/>
      <c r="C646" s="116"/>
      <c r="D646" s="9" t="s">
        <v>929</v>
      </c>
      <c r="E646" s="57"/>
      <c r="F646" s="189"/>
      <c r="G646" s="189"/>
      <c r="H646" s="189"/>
      <c r="I646" s="189"/>
      <c r="J646" s="189"/>
      <c r="K646" s="45"/>
      <c r="L646" s="92"/>
      <c r="M646" s="39"/>
    </row>
    <row r="647" spans="1:13" ht="15" thickBot="1" x14ac:dyDescent="0.4">
      <c r="A647" s="14"/>
      <c r="B647" s="15"/>
      <c r="C647" s="125"/>
      <c r="D647" s="9"/>
      <c r="E647" s="20"/>
      <c r="F647" s="131"/>
      <c r="G647" s="131"/>
      <c r="H647" s="131"/>
      <c r="I647" s="131"/>
      <c r="J647" s="131"/>
      <c r="K647" s="18" t="s">
        <v>375</v>
      </c>
      <c r="L647" s="65" t="s">
        <v>1427</v>
      </c>
      <c r="M647" s="9" t="s">
        <v>1429</v>
      </c>
    </row>
    <row r="648" spans="1:13" ht="15" thickBot="1" x14ac:dyDescent="0.4">
      <c r="A648" s="14"/>
      <c r="B648" s="15"/>
      <c r="C648" s="125"/>
      <c r="D648" s="9"/>
      <c r="E648" s="20"/>
      <c r="F648" s="131"/>
      <c r="G648" s="131"/>
      <c r="H648" s="131"/>
      <c r="I648" s="131"/>
      <c r="J648" s="131"/>
      <c r="K648" s="134"/>
      <c r="L648" s="22"/>
      <c r="M648" s="15"/>
    </row>
    <row r="649" spans="1:13" ht="15" thickBot="1" x14ac:dyDescent="0.4">
      <c r="A649" s="136"/>
      <c r="B649" s="22"/>
      <c r="C649" s="125"/>
      <c r="D649" s="15"/>
      <c r="E649" s="125"/>
      <c r="F649" s="131"/>
      <c r="G649" s="130"/>
      <c r="H649" s="131"/>
      <c r="I649" s="15"/>
      <c r="J649" s="146"/>
      <c r="K649" s="134"/>
      <c r="L649" s="22"/>
      <c r="M649" s="125"/>
    </row>
    <row r="650" spans="1:13" x14ac:dyDescent="0.35">
      <c r="A650" s="34"/>
      <c r="B650" s="34"/>
      <c r="C650" s="114"/>
      <c r="D650" s="28" t="s">
        <v>1430</v>
      </c>
      <c r="E650" s="36" t="s">
        <v>1431</v>
      </c>
      <c r="F650" s="188"/>
      <c r="G650" s="183"/>
      <c r="H650" s="188"/>
      <c r="I650" s="34"/>
      <c r="J650" s="183"/>
      <c r="K650" s="59" t="s">
        <v>615</v>
      </c>
      <c r="L650" s="91" t="s">
        <v>446</v>
      </c>
      <c r="M650" s="40" t="s">
        <v>932</v>
      </c>
    </row>
    <row r="651" spans="1:13" x14ac:dyDescent="0.35">
      <c r="A651" s="33"/>
      <c r="B651" s="33"/>
      <c r="C651" s="115"/>
      <c r="D651" s="28"/>
      <c r="E651" s="52"/>
      <c r="F651" s="198"/>
      <c r="G651" s="215"/>
      <c r="H651" s="198"/>
      <c r="I651" s="33"/>
      <c r="J651" s="215"/>
      <c r="K651" s="216"/>
      <c r="L651" s="90"/>
      <c r="M651" s="54"/>
    </row>
    <row r="652" spans="1:13" x14ac:dyDescent="0.35">
      <c r="A652" s="33"/>
      <c r="B652" s="33"/>
      <c r="C652" s="115"/>
      <c r="D652" s="19" t="s">
        <v>41</v>
      </c>
      <c r="E652" s="52"/>
      <c r="F652" s="198"/>
      <c r="G652" s="215"/>
      <c r="H652" s="198"/>
      <c r="I652" s="33"/>
      <c r="J652" s="215"/>
      <c r="K652" s="216"/>
      <c r="L652" s="90"/>
      <c r="M652" s="54"/>
    </row>
    <row r="653" spans="1:13" ht="31.5" x14ac:dyDescent="0.35">
      <c r="A653" s="33"/>
      <c r="B653" s="33"/>
      <c r="C653" s="115"/>
      <c r="D653" s="19" t="s">
        <v>927</v>
      </c>
      <c r="E653" s="52"/>
      <c r="F653" s="198"/>
      <c r="G653" s="215"/>
      <c r="H653" s="198"/>
      <c r="I653" s="33"/>
      <c r="J653" s="215"/>
      <c r="K653" s="216"/>
      <c r="L653" s="90"/>
      <c r="M653" s="54"/>
    </row>
    <row r="654" spans="1:13" x14ac:dyDescent="0.35">
      <c r="A654" s="33"/>
      <c r="B654" s="33"/>
      <c r="C654" s="115"/>
      <c r="D654" s="10"/>
      <c r="E654" s="52"/>
      <c r="F654" s="198"/>
      <c r="G654" s="215"/>
      <c r="H654" s="198"/>
      <c r="I654" s="33"/>
      <c r="J654" s="215"/>
      <c r="K654" s="216"/>
      <c r="L654" s="90"/>
      <c r="M654" s="54"/>
    </row>
    <row r="655" spans="1:13" ht="31.5" x14ac:dyDescent="0.35">
      <c r="A655" s="33"/>
      <c r="B655" s="33"/>
      <c r="C655" s="115"/>
      <c r="D655" s="19" t="s">
        <v>928</v>
      </c>
      <c r="E655" s="52"/>
      <c r="F655" s="198"/>
      <c r="G655" s="215"/>
      <c r="H655" s="198"/>
      <c r="I655" s="33"/>
      <c r="J655" s="215"/>
      <c r="K655" s="216"/>
      <c r="L655" s="90"/>
      <c r="M655" s="54"/>
    </row>
    <row r="656" spans="1:13" x14ac:dyDescent="0.35">
      <c r="A656" s="33"/>
      <c r="B656" s="33"/>
      <c r="C656" s="115"/>
      <c r="D656" s="24"/>
      <c r="E656" s="52"/>
      <c r="F656" s="198"/>
      <c r="G656" s="215"/>
      <c r="H656" s="198"/>
      <c r="I656" s="33"/>
      <c r="J656" s="215"/>
      <c r="K656" s="216"/>
      <c r="L656" s="90"/>
      <c r="M656" s="54"/>
    </row>
    <row r="657" spans="1:13" ht="42.5" thickBot="1" x14ac:dyDescent="0.4">
      <c r="A657" s="35"/>
      <c r="B657" s="35"/>
      <c r="C657" s="116"/>
      <c r="D657" s="9" t="s">
        <v>929</v>
      </c>
      <c r="E657" s="37"/>
      <c r="F657" s="189"/>
      <c r="G657" s="184"/>
      <c r="H657" s="189"/>
      <c r="I657" s="35"/>
      <c r="J657" s="184"/>
      <c r="K657" s="60"/>
      <c r="L657" s="92"/>
      <c r="M657" s="41"/>
    </row>
    <row r="658" spans="1:13" ht="53" thickBot="1" x14ac:dyDescent="0.4">
      <c r="A658" s="14"/>
      <c r="B658" s="15"/>
      <c r="C658" s="125"/>
      <c r="D658" s="25"/>
      <c r="E658" s="16"/>
      <c r="F658" s="131"/>
      <c r="G658" s="130"/>
      <c r="H658" s="131"/>
      <c r="I658" s="15"/>
      <c r="J658" s="130"/>
      <c r="K658" s="26" t="s">
        <v>375</v>
      </c>
      <c r="L658" s="65" t="s">
        <v>1432</v>
      </c>
      <c r="M658" s="9" t="s">
        <v>1433</v>
      </c>
    </row>
    <row r="659" spans="1:13" ht="147.5" thickBot="1" x14ac:dyDescent="0.4">
      <c r="A659" s="14"/>
      <c r="B659" s="15"/>
      <c r="C659" s="125"/>
      <c r="D659" s="25"/>
      <c r="E659" s="16"/>
      <c r="F659" s="131"/>
      <c r="G659" s="130"/>
      <c r="H659" s="131"/>
      <c r="I659" s="15"/>
      <c r="J659" s="130"/>
      <c r="K659" s="26" t="s">
        <v>15</v>
      </c>
      <c r="L659" s="65" t="s">
        <v>1432</v>
      </c>
      <c r="M659" s="9" t="s">
        <v>1434</v>
      </c>
    </row>
    <row r="660" spans="1:13" ht="53" thickBot="1" x14ac:dyDescent="0.4">
      <c r="A660" s="14"/>
      <c r="B660" s="15"/>
      <c r="C660" s="125"/>
      <c r="D660" s="25"/>
      <c r="E660" s="16"/>
      <c r="F660" s="131"/>
      <c r="G660" s="130"/>
      <c r="H660" s="131"/>
      <c r="I660" s="15"/>
      <c r="J660" s="130"/>
      <c r="K660" s="26" t="s">
        <v>375</v>
      </c>
      <c r="L660" s="65" t="s">
        <v>1171</v>
      </c>
      <c r="M660" s="9" t="s">
        <v>1435</v>
      </c>
    </row>
    <row r="661" spans="1:13" x14ac:dyDescent="0.35">
      <c r="A661" s="34"/>
      <c r="B661" s="34"/>
      <c r="C661" s="114"/>
      <c r="D661" s="168"/>
      <c r="E661" s="36"/>
      <c r="F661" s="46" t="s">
        <v>1436</v>
      </c>
      <c r="G661" s="36" t="s">
        <v>1437</v>
      </c>
      <c r="H661" s="42" t="s">
        <v>96</v>
      </c>
      <c r="I661" s="40" t="s">
        <v>405</v>
      </c>
      <c r="J661" s="183"/>
      <c r="K661" s="217"/>
      <c r="L661" s="91"/>
      <c r="M661" s="34"/>
    </row>
    <row r="662" spans="1:13" ht="15" thickBot="1" x14ac:dyDescent="0.4">
      <c r="A662" s="35"/>
      <c r="B662" s="35"/>
      <c r="C662" s="116"/>
      <c r="D662" s="170"/>
      <c r="E662" s="37"/>
      <c r="F662" s="47"/>
      <c r="G662" s="37"/>
      <c r="H662" s="43"/>
      <c r="I662" s="41"/>
      <c r="J662" s="184"/>
      <c r="K662" s="218"/>
      <c r="L662" s="92"/>
      <c r="M662" s="35"/>
    </row>
    <row r="663" spans="1:13" x14ac:dyDescent="0.35">
      <c r="A663" s="34"/>
      <c r="B663" s="34"/>
      <c r="C663" s="114"/>
      <c r="D663" s="168"/>
      <c r="E663" s="36"/>
      <c r="F663" s="46"/>
      <c r="G663" s="36"/>
      <c r="H663" s="42" t="s">
        <v>1438</v>
      </c>
      <c r="I663" s="40" t="s">
        <v>1439</v>
      </c>
      <c r="J663" s="183"/>
      <c r="K663" s="217"/>
      <c r="L663" s="91"/>
      <c r="M663" s="34"/>
    </row>
    <row r="664" spans="1:13" ht="15" thickBot="1" x14ac:dyDescent="0.4">
      <c r="A664" s="35"/>
      <c r="B664" s="35"/>
      <c r="C664" s="116"/>
      <c r="D664" s="170"/>
      <c r="E664" s="37"/>
      <c r="F664" s="47"/>
      <c r="G664" s="37"/>
      <c r="H664" s="43"/>
      <c r="I664" s="41"/>
      <c r="J664" s="184"/>
      <c r="K664" s="218"/>
      <c r="L664" s="92"/>
      <c r="M664" s="35"/>
    </row>
    <row r="665" spans="1:13" ht="15" thickBot="1" x14ac:dyDescent="0.4">
      <c r="A665" s="14"/>
      <c r="B665" s="15"/>
      <c r="C665" s="125"/>
      <c r="D665" s="25"/>
      <c r="E665" s="16"/>
      <c r="F665" s="126"/>
      <c r="G665" s="16"/>
      <c r="H665" s="17" t="s">
        <v>1440</v>
      </c>
      <c r="I665" s="4" t="s">
        <v>104</v>
      </c>
      <c r="J665" s="130"/>
      <c r="K665" s="147"/>
      <c r="L665" s="65"/>
      <c r="M665" s="15"/>
    </row>
    <row r="666" spans="1:13" ht="42.5" thickBot="1" x14ac:dyDescent="0.4">
      <c r="A666" s="14"/>
      <c r="B666" s="15"/>
      <c r="C666" s="125"/>
      <c r="D666" s="25"/>
      <c r="E666" s="16"/>
      <c r="F666" s="126"/>
      <c r="G666" s="16"/>
      <c r="H666" s="17" t="s">
        <v>1441</v>
      </c>
      <c r="I666" s="4" t="s">
        <v>85</v>
      </c>
      <c r="J666" s="130"/>
      <c r="K666" s="26" t="s">
        <v>541</v>
      </c>
      <c r="L666" s="65" t="s">
        <v>1442</v>
      </c>
      <c r="M666" s="9" t="s">
        <v>1443</v>
      </c>
    </row>
    <row r="667" spans="1:13" ht="32" thickBot="1" x14ac:dyDescent="0.4">
      <c r="A667" s="14"/>
      <c r="B667" s="15"/>
      <c r="C667" s="125"/>
      <c r="D667" s="25"/>
      <c r="E667" s="16"/>
      <c r="F667" s="126"/>
      <c r="G667" s="16"/>
      <c r="H667" s="17"/>
      <c r="I667" s="4"/>
      <c r="J667" s="130"/>
      <c r="K667" s="26" t="s">
        <v>541</v>
      </c>
      <c r="L667" s="65" t="s">
        <v>1444</v>
      </c>
      <c r="M667" s="9" t="s">
        <v>1445</v>
      </c>
    </row>
    <row r="668" spans="1:13" ht="15" thickBot="1" x14ac:dyDescent="0.4">
      <c r="A668" s="14"/>
      <c r="B668" s="15"/>
      <c r="C668" s="125"/>
      <c r="D668" s="25"/>
      <c r="E668" s="16"/>
      <c r="F668" s="126"/>
      <c r="G668" s="16"/>
      <c r="H668" s="17" t="s">
        <v>1446</v>
      </c>
      <c r="I668" s="4" t="s">
        <v>87</v>
      </c>
      <c r="J668" s="130"/>
      <c r="K668" s="147"/>
      <c r="L668" s="65"/>
      <c r="M668" s="15"/>
    </row>
    <row r="669" spans="1:13" x14ac:dyDescent="0.35">
      <c r="A669" s="34"/>
      <c r="B669" s="34"/>
      <c r="C669" s="114"/>
      <c r="D669" s="168"/>
      <c r="E669" s="36"/>
      <c r="F669" s="46"/>
      <c r="G669" s="36"/>
      <c r="H669" s="42" t="s">
        <v>1447</v>
      </c>
      <c r="I669" s="55" t="s">
        <v>1448</v>
      </c>
      <c r="J669" s="183"/>
      <c r="K669" s="217"/>
      <c r="L669" s="91"/>
      <c r="M669" s="34"/>
    </row>
    <row r="670" spans="1:13" ht="15" thickBot="1" x14ac:dyDescent="0.4">
      <c r="A670" s="35"/>
      <c r="B670" s="35"/>
      <c r="C670" s="116"/>
      <c r="D670" s="170"/>
      <c r="E670" s="37"/>
      <c r="F670" s="47"/>
      <c r="G670" s="37"/>
      <c r="H670" s="43"/>
      <c r="I670" s="57"/>
      <c r="J670" s="184"/>
      <c r="K670" s="218"/>
      <c r="L670" s="92"/>
      <c r="M670" s="35"/>
    </row>
    <row r="671" spans="1:13" ht="21.5" thickBot="1" x14ac:dyDescent="0.4">
      <c r="A671" s="14"/>
      <c r="B671" s="15"/>
      <c r="C671" s="125"/>
      <c r="D671" s="25"/>
      <c r="E671" s="16"/>
      <c r="F671" s="126"/>
      <c r="G671" s="16"/>
      <c r="H671" s="17" t="s">
        <v>1449</v>
      </c>
      <c r="I671" s="20" t="s">
        <v>1450</v>
      </c>
      <c r="J671" s="130"/>
      <c r="K671" s="147"/>
      <c r="L671" s="65"/>
      <c r="M671" s="15"/>
    </row>
    <row r="672" spans="1:13" ht="15" thickBot="1" x14ac:dyDescent="0.4">
      <c r="A672" s="14"/>
      <c r="B672" s="15"/>
      <c r="C672" s="125"/>
      <c r="D672" s="25"/>
      <c r="E672" s="16"/>
      <c r="F672" s="126"/>
      <c r="G672" s="16"/>
      <c r="H672" s="17" t="s">
        <v>1451</v>
      </c>
      <c r="I672" s="4" t="s">
        <v>93</v>
      </c>
      <c r="J672" s="130"/>
      <c r="K672" s="147"/>
      <c r="L672" s="65"/>
      <c r="M672" s="15"/>
    </row>
    <row r="673" spans="1:13" ht="53" thickBot="1" x14ac:dyDescent="0.4">
      <c r="A673" s="14"/>
      <c r="B673" s="15"/>
      <c r="C673" s="125"/>
      <c r="D673" s="25"/>
      <c r="E673" s="16"/>
      <c r="F673" s="126"/>
      <c r="G673" s="16"/>
      <c r="H673" s="17" t="s">
        <v>1452</v>
      </c>
      <c r="I673" s="4" t="s">
        <v>705</v>
      </c>
      <c r="J673" s="130"/>
      <c r="K673" s="26" t="s">
        <v>541</v>
      </c>
      <c r="L673" s="65" t="s">
        <v>1453</v>
      </c>
      <c r="M673" s="9" t="s">
        <v>1454</v>
      </c>
    </row>
    <row r="674" spans="1:13" ht="42.5" thickBot="1" x14ac:dyDescent="0.4">
      <c r="A674" s="14"/>
      <c r="B674" s="15"/>
      <c r="C674" s="125"/>
      <c r="D674" s="25"/>
      <c r="E674" s="16"/>
      <c r="F674" s="126"/>
      <c r="G674" s="16"/>
      <c r="H674" s="17" t="s">
        <v>1455</v>
      </c>
      <c r="I674" s="20" t="s">
        <v>1456</v>
      </c>
      <c r="J674" s="130"/>
      <c r="K674" s="26" t="s">
        <v>375</v>
      </c>
      <c r="L674" s="65" t="s">
        <v>1140</v>
      </c>
      <c r="M674" s="9" t="s">
        <v>1457</v>
      </c>
    </row>
    <row r="675" spans="1:13" ht="74" thickBot="1" x14ac:dyDescent="0.4">
      <c r="A675" s="14"/>
      <c r="B675" s="15"/>
      <c r="C675" s="125"/>
      <c r="D675" s="25"/>
      <c r="E675" s="16"/>
      <c r="F675" s="126"/>
      <c r="G675" s="16"/>
      <c r="H675" s="17"/>
      <c r="I675" s="20"/>
      <c r="J675" s="130"/>
      <c r="K675" s="26" t="s">
        <v>571</v>
      </c>
      <c r="L675" s="65" t="s">
        <v>1140</v>
      </c>
      <c r="M675" s="9" t="s">
        <v>1141</v>
      </c>
    </row>
    <row r="676" spans="1:13" ht="15" thickBot="1" x14ac:dyDescent="0.4">
      <c r="A676" s="14"/>
      <c r="B676" s="15"/>
      <c r="C676" s="125"/>
      <c r="D676" s="25"/>
      <c r="E676" s="16"/>
      <c r="F676" s="126"/>
      <c r="G676" s="16"/>
      <c r="H676" s="17" t="s">
        <v>1458</v>
      </c>
      <c r="I676" s="4" t="s">
        <v>762</v>
      </c>
      <c r="J676" s="130"/>
      <c r="K676" s="147"/>
      <c r="L676" s="65"/>
      <c r="M676" s="15"/>
    </row>
    <row r="677" spans="1:13" ht="32" thickBot="1" x14ac:dyDescent="0.4">
      <c r="A677" s="14"/>
      <c r="B677" s="15"/>
      <c r="C677" s="125"/>
      <c r="D677" s="25"/>
      <c r="E677" s="16"/>
      <c r="F677" s="126"/>
      <c r="G677" s="16"/>
      <c r="H677" s="17" t="s">
        <v>1459</v>
      </c>
      <c r="I677" s="4" t="s">
        <v>764</v>
      </c>
      <c r="J677" s="130"/>
      <c r="K677" s="147"/>
      <c r="L677" s="65"/>
      <c r="M677" s="15"/>
    </row>
    <row r="678" spans="1:13" ht="15" thickBot="1" x14ac:dyDescent="0.4">
      <c r="A678" s="14"/>
      <c r="B678" s="15"/>
      <c r="C678" s="125"/>
      <c r="D678" s="25"/>
      <c r="E678" s="16"/>
      <c r="F678" s="126"/>
      <c r="G678" s="16"/>
      <c r="H678" s="17" t="s">
        <v>1460</v>
      </c>
      <c r="I678" s="4" t="s">
        <v>766</v>
      </c>
      <c r="J678" s="130"/>
      <c r="K678" s="147"/>
      <c r="L678" s="65"/>
      <c r="M678" s="15"/>
    </row>
    <row r="679" spans="1:13" ht="21.5" thickBot="1" x14ac:dyDescent="0.4">
      <c r="A679" s="14"/>
      <c r="B679" s="15"/>
      <c r="C679" s="125"/>
      <c r="D679" s="25"/>
      <c r="E679" s="16"/>
      <c r="F679" s="126"/>
      <c r="G679" s="16"/>
      <c r="H679" s="17" t="s">
        <v>1461</v>
      </c>
      <c r="I679" s="4" t="s">
        <v>768</v>
      </c>
      <c r="J679" s="130"/>
      <c r="K679" s="147"/>
      <c r="L679" s="65"/>
      <c r="M679" s="15"/>
    </row>
    <row r="680" spans="1:13" ht="15" thickBot="1" x14ac:dyDescent="0.4">
      <c r="A680" s="14"/>
      <c r="B680" s="15"/>
      <c r="C680" s="125"/>
      <c r="D680" s="25"/>
      <c r="E680" s="16"/>
      <c r="F680" s="126"/>
      <c r="G680" s="16"/>
      <c r="H680" s="17" t="s">
        <v>1462</v>
      </c>
      <c r="I680" s="4" t="s">
        <v>770</v>
      </c>
      <c r="J680" s="130"/>
      <c r="K680" s="147"/>
      <c r="L680" s="65"/>
      <c r="M680" s="15"/>
    </row>
    <row r="681" spans="1:13" ht="158" thickBot="1" x14ac:dyDescent="0.4">
      <c r="A681" s="14"/>
      <c r="B681" s="15"/>
      <c r="C681" s="125"/>
      <c r="D681" s="25"/>
      <c r="E681" s="16"/>
      <c r="F681" s="126"/>
      <c r="G681" s="16"/>
      <c r="H681" s="17" t="s">
        <v>1463</v>
      </c>
      <c r="I681" s="4" t="s">
        <v>772</v>
      </c>
      <c r="J681" s="130"/>
      <c r="K681" s="26" t="s">
        <v>541</v>
      </c>
      <c r="L681" s="121" t="s">
        <v>1464</v>
      </c>
      <c r="M681" s="25" t="s">
        <v>1465</v>
      </c>
    </row>
    <row r="682" spans="1:13" ht="15" thickBot="1" x14ac:dyDescent="0.4">
      <c r="A682" s="14"/>
      <c r="B682" s="15"/>
      <c r="C682" s="125"/>
      <c r="D682" s="25"/>
      <c r="E682" s="16"/>
      <c r="F682" s="126"/>
      <c r="G682" s="16"/>
      <c r="H682" s="17" t="s">
        <v>1466</v>
      </c>
      <c r="I682" s="4" t="s">
        <v>774</v>
      </c>
      <c r="J682" s="130"/>
      <c r="K682" s="147"/>
      <c r="L682" s="65"/>
      <c r="M682" s="15"/>
    </row>
    <row r="683" spans="1:13" ht="74" thickBot="1" x14ac:dyDescent="0.4">
      <c r="A683" s="14"/>
      <c r="B683" s="15"/>
      <c r="C683" s="125"/>
      <c r="D683" s="25"/>
      <c r="E683" s="16"/>
      <c r="F683" s="126"/>
      <c r="G683" s="16"/>
      <c r="H683" s="17" t="s">
        <v>1467</v>
      </c>
      <c r="I683" s="4" t="s">
        <v>776</v>
      </c>
      <c r="J683" s="130"/>
      <c r="K683" s="26" t="s">
        <v>571</v>
      </c>
      <c r="L683" s="65" t="s">
        <v>1125</v>
      </c>
      <c r="M683" s="25" t="s">
        <v>1468</v>
      </c>
    </row>
    <row r="684" spans="1:13" ht="63.5" thickBot="1" x14ac:dyDescent="0.4">
      <c r="A684" s="14"/>
      <c r="B684" s="15"/>
      <c r="C684" s="125"/>
      <c r="D684" s="25"/>
      <c r="E684" s="16"/>
      <c r="F684" s="126"/>
      <c r="G684" s="16"/>
      <c r="H684" s="17"/>
      <c r="I684" s="4"/>
      <c r="J684" s="130"/>
      <c r="K684" s="26" t="s">
        <v>571</v>
      </c>
      <c r="L684" s="65" t="s">
        <v>1123</v>
      </c>
      <c r="M684" s="25" t="s">
        <v>1469</v>
      </c>
    </row>
    <row r="685" spans="1:13" ht="21.5" thickBot="1" x14ac:dyDescent="0.4">
      <c r="A685" s="14"/>
      <c r="B685" s="15"/>
      <c r="C685" s="125"/>
      <c r="D685" s="25"/>
      <c r="E685" s="16"/>
      <c r="F685" s="126"/>
      <c r="G685" s="16"/>
      <c r="H685" s="17"/>
      <c r="I685" s="4"/>
      <c r="J685" s="130"/>
      <c r="K685" s="26" t="s">
        <v>571</v>
      </c>
      <c r="L685" s="65" t="s">
        <v>1134</v>
      </c>
      <c r="M685" s="25" t="s">
        <v>1470</v>
      </c>
    </row>
    <row r="686" spans="1:13" ht="84.5" thickBot="1" x14ac:dyDescent="0.4">
      <c r="A686" s="14"/>
      <c r="B686" s="15"/>
      <c r="C686" s="125"/>
      <c r="D686" s="25"/>
      <c r="E686" s="16"/>
      <c r="F686" s="126"/>
      <c r="G686" s="16"/>
      <c r="H686" s="17"/>
      <c r="I686" s="4"/>
      <c r="J686" s="130"/>
      <c r="K686" s="26" t="s">
        <v>571</v>
      </c>
      <c r="L686" s="65" t="s">
        <v>1143</v>
      </c>
      <c r="M686" s="25" t="s">
        <v>1471</v>
      </c>
    </row>
    <row r="687" spans="1:13" ht="15" thickBot="1" x14ac:dyDescent="0.4">
      <c r="A687" s="14"/>
      <c r="B687" s="15"/>
      <c r="C687" s="125"/>
      <c r="D687" s="25"/>
      <c r="E687" s="16"/>
      <c r="F687" s="126"/>
      <c r="G687" s="16"/>
      <c r="H687" s="17" t="s">
        <v>1472</v>
      </c>
      <c r="I687" s="4" t="s">
        <v>778</v>
      </c>
      <c r="J687" s="130"/>
      <c r="K687" s="147"/>
      <c r="L687" s="65"/>
      <c r="M687" s="15"/>
    </row>
    <row r="688" spans="1:13" ht="15" thickBot="1" x14ac:dyDescent="0.4">
      <c r="A688" s="14"/>
      <c r="B688" s="15"/>
      <c r="C688" s="125"/>
      <c r="D688" s="25"/>
      <c r="E688" s="16"/>
      <c r="F688" s="126"/>
      <c r="G688" s="16"/>
      <c r="H688" s="17" t="s">
        <v>1473</v>
      </c>
      <c r="I688" s="4" t="s">
        <v>780</v>
      </c>
      <c r="J688" s="130"/>
      <c r="K688" s="147"/>
      <c r="L688" s="65"/>
      <c r="M688" s="15"/>
    </row>
    <row r="689" spans="1:13" ht="86" thickBot="1" x14ac:dyDescent="0.4">
      <c r="A689" s="14"/>
      <c r="B689" s="15"/>
      <c r="C689" s="125"/>
      <c r="D689" s="25"/>
      <c r="E689" s="16"/>
      <c r="F689" s="126"/>
      <c r="G689" s="16"/>
      <c r="H689" s="17" t="s">
        <v>1474</v>
      </c>
      <c r="I689" s="4" t="s">
        <v>782</v>
      </c>
      <c r="J689" s="130"/>
      <c r="K689" s="26" t="s">
        <v>541</v>
      </c>
      <c r="L689" s="65" t="s">
        <v>1475</v>
      </c>
      <c r="M689" s="9" t="s">
        <v>1476</v>
      </c>
    </row>
    <row r="690" spans="1:13" ht="42.5" thickBot="1" x14ac:dyDescent="0.4">
      <c r="A690" s="14"/>
      <c r="B690" s="15"/>
      <c r="C690" s="125"/>
      <c r="D690" s="25"/>
      <c r="E690" s="16"/>
      <c r="F690" s="126"/>
      <c r="G690" s="16"/>
      <c r="H690" s="17"/>
      <c r="I690" s="4"/>
      <c r="J690" s="130"/>
      <c r="K690" s="26" t="s">
        <v>541</v>
      </c>
      <c r="L690" s="65" t="s">
        <v>1477</v>
      </c>
      <c r="M690" s="9" t="s">
        <v>1478</v>
      </c>
    </row>
    <row r="691" spans="1:13" ht="74" thickBot="1" x14ac:dyDescent="0.4">
      <c r="A691" s="14"/>
      <c r="B691" s="15"/>
      <c r="C691" s="125"/>
      <c r="D691" s="25"/>
      <c r="E691" s="16"/>
      <c r="F691" s="126"/>
      <c r="G691" s="16"/>
      <c r="H691" s="17" t="s">
        <v>1479</v>
      </c>
      <c r="I691" s="4" t="s">
        <v>784</v>
      </c>
      <c r="J691" s="130"/>
      <c r="K691" s="18" t="s">
        <v>541</v>
      </c>
      <c r="L691" s="65" t="s">
        <v>1480</v>
      </c>
      <c r="M691" s="9" t="s">
        <v>1481</v>
      </c>
    </row>
    <row r="692" spans="1:13" ht="21.5" thickBot="1" x14ac:dyDescent="0.4">
      <c r="A692" s="14"/>
      <c r="B692" s="15"/>
      <c r="C692" s="125"/>
      <c r="D692" s="25"/>
      <c r="E692" s="16"/>
      <c r="F692" s="126"/>
      <c r="G692" s="16"/>
      <c r="H692" s="17"/>
      <c r="I692" s="4"/>
      <c r="J692" s="130"/>
      <c r="K692" s="26" t="s">
        <v>375</v>
      </c>
      <c r="L692" s="65" t="s">
        <v>1482</v>
      </c>
      <c r="M692" s="9" t="s">
        <v>1483</v>
      </c>
    </row>
    <row r="693" spans="1:13" ht="21.5" thickBot="1" x14ac:dyDescent="0.4">
      <c r="A693" s="14"/>
      <c r="B693" s="15"/>
      <c r="C693" s="125"/>
      <c r="D693" s="25"/>
      <c r="E693" s="16"/>
      <c r="F693" s="126"/>
      <c r="G693" s="16"/>
      <c r="H693" s="17" t="s">
        <v>1484</v>
      </c>
      <c r="I693" s="4" t="s">
        <v>786</v>
      </c>
      <c r="J693" s="130"/>
      <c r="K693" s="26" t="s">
        <v>1251</v>
      </c>
      <c r="L693" s="121" t="s">
        <v>1485</v>
      </c>
      <c r="M693" s="4" t="s">
        <v>1486</v>
      </c>
    </row>
    <row r="694" spans="1:13" ht="42.5" thickBot="1" x14ac:dyDescent="0.4">
      <c r="A694" s="14"/>
      <c r="B694" s="15"/>
      <c r="C694" s="125"/>
      <c r="D694" s="25"/>
      <c r="E694" s="16"/>
      <c r="F694" s="126"/>
      <c r="G694" s="16"/>
      <c r="H694" s="17" t="s">
        <v>1487</v>
      </c>
      <c r="I694" s="4" t="s">
        <v>788</v>
      </c>
      <c r="J694" s="130"/>
      <c r="K694" s="26" t="s">
        <v>375</v>
      </c>
      <c r="L694" s="65" t="s">
        <v>1488</v>
      </c>
      <c r="M694" s="9" t="s">
        <v>1489</v>
      </c>
    </row>
    <row r="695" spans="1:13" ht="32" thickBot="1" x14ac:dyDescent="0.4">
      <c r="A695" s="14"/>
      <c r="B695" s="15"/>
      <c r="C695" s="125"/>
      <c r="D695" s="25"/>
      <c r="E695" s="16"/>
      <c r="F695" s="126"/>
      <c r="G695" s="16"/>
      <c r="H695" s="17"/>
      <c r="I695" s="4"/>
      <c r="J695" s="130"/>
      <c r="K695" s="26" t="s">
        <v>375</v>
      </c>
      <c r="L695" s="65" t="s">
        <v>1490</v>
      </c>
      <c r="M695" s="4" t="s">
        <v>1491</v>
      </c>
    </row>
    <row r="696" spans="1:13" ht="232.5" thickBot="1" x14ac:dyDescent="0.4">
      <c r="A696" s="14"/>
      <c r="B696" s="15"/>
      <c r="C696" s="125"/>
      <c r="D696" s="25"/>
      <c r="E696" s="16"/>
      <c r="F696" s="126"/>
      <c r="G696" s="16"/>
      <c r="H696" s="17" t="s">
        <v>1492</v>
      </c>
      <c r="I696" s="4" t="s">
        <v>790</v>
      </c>
      <c r="J696" s="130"/>
      <c r="K696" s="121" t="s">
        <v>541</v>
      </c>
      <c r="L696" s="121" t="s">
        <v>1493</v>
      </c>
      <c r="M696" s="74" t="s">
        <v>1494</v>
      </c>
    </row>
    <row r="697" spans="1:13" ht="53" thickBot="1" x14ac:dyDescent="0.4">
      <c r="A697" s="14"/>
      <c r="B697" s="15"/>
      <c r="C697" s="125"/>
      <c r="D697" s="25"/>
      <c r="E697" s="16"/>
      <c r="F697" s="126"/>
      <c r="G697" s="16"/>
      <c r="H697" s="17"/>
      <c r="I697" s="4"/>
      <c r="J697" s="130"/>
      <c r="K697" s="121" t="s">
        <v>541</v>
      </c>
      <c r="L697" s="121" t="s">
        <v>616</v>
      </c>
      <c r="M697" s="9" t="s">
        <v>1495</v>
      </c>
    </row>
    <row r="698" spans="1:13" ht="63.5" thickBot="1" x14ac:dyDescent="0.4">
      <c r="A698" s="14"/>
      <c r="B698" s="15"/>
      <c r="C698" s="125"/>
      <c r="D698" s="25"/>
      <c r="E698" s="16"/>
      <c r="F698" s="126"/>
      <c r="G698" s="16"/>
      <c r="H698" s="17"/>
      <c r="I698" s="4"/>
      <c r="J698" s="130"/>
      <c r="K698" s="121" t="s">
        <v>615</v>
      </c>
      <c r="L698" s="121" t="s">
        <v>1496</v>
      </c>
      <c r="M698" s="148" t="s">
        <v>1497</v>
      </c>
    </row>
    <row r="699" spans="1:13" ht="32" thickBot="1" x14ac:dyDescent="0.4">
      <c r="A699" s="14"/>
      <c r="B699" s="15"/>
      <c r="C699" s="125"/>
      <c r="D699" s="25"/>
      <c r="E699" s="16"/>
      <c r="F699" s="126"/>
      <c r="G699" s="16"/>
      <c r="H699" s="17"/>
      <c r="I699" s="4"/>
      <c r="J699" s="130"/>
      <c r="K699" s="121" t="s">
        <v>615</v>
      </c>
      <c r="L699" s="121" t="s">
        <v>1498</v>
      </c>
      <c r="M699" s="9" t="s">
        <v>1499</v>
      </c>
    </row>
    <row r="700" spans="1:13" ht="32" thickBot="1" x14ac:dyDescent="0.4">
      <c r="A700" s="14"/>
      <c r="B700" s="15"/>
      <c r="C700" s="125"/>
      <c r="D700" s="25"/>
      <c r="E700" s="16"/>
      <c r="F700" s="126"/>
      <c r="G700" s="16"/>
      <c r="H700" s="17"/>
      <c r="I700" s="4"/>
      <c r="J700" s="130"/>
      <c r="K700" s="26" t="s">
        <v>615</v>
      </c>
      <c r="L700" s="65" t="s">
        <v>1500</v>
      </c>
      <c r="M700" s="9" t="s">
        <v>1501</v>
      </c>
    </row>
    <row r="701" spans="1:13" ht="94.5" x14ac:dyDescent="0.35">
      <c r="A701" s="34"/>
      <c r="B701" s="34"/>
      <c r="C701" s="114"/>
      <c r="D701" s="168"/>
      <c r="E701" s="36"/>
      <c r="F701" s="46"/>
      <c r="G701" s="36"/>
      <c r="H701" s="42"/>
      <c r="I701" s="40"/>
      <c r="J701" s="183"/>
      <c r="K701" s="59" t="s">
        <v>615</v>
      </c>
      <c r="L701" s="91" t="s">
        <v>1502</v>
      </c>
      <c r="M701" s="8" t="s">
        <v>1503</v>
      </c>
    </row>
    <row r="702" spans="1:13" ht="21.5" thickBot="1" x14ac:dyDescent="0.4">
      <c r="A702" s="35"/>
      <c r="B702" s="35"/>
      <c r="C702" s="116"/>
      <c r="D702" s="170"/>
      <c r="E702" s="37"/>
      <c r="F702" s="47"/>
      <c r="G702" s="37"/>
      <c r="H702" s="43"/>
      <c r="I702" s="41"/>
      <c r="J702" s="184"/>
      <c r="K702" s="60"/>
      <c r="L702" s="92"/>
      <c r="M702" s="4" t="s">
        <v>1504</v>
      </c>
    </row>
    <row r="703" spans="1:13" ht="63.5" thickBot="1" x14ac:dyDescent="0.4">
      <c r="A703" s="14"/>
      <c r="B703" s="15"/>
      <c r="C703" s="125"/>
      <c r="D703" s="25"/>
      <c r="E703" s="16"/>
      <c r="F703" s="126"/>
      <c r="G703" s="16"/>
      <c r="H703" s="17"/>
      <c r="I703" s="4"/>
      <c r="J703" s="130"/>
      <c r="K703" s="26" t="s">
        <v>541</v>
      </c>
      <c r="L703" s="65" t="s">
        <v>1505</v>
      </c>
      <c r="M703" s="9" t="s">
        <v>1506</v>
      </c>
    </row>
    <row r="704" spans="1:13" ht="32" thickBot="1" x14ac:dyDescent="0.4">
      <c r="A704" s="14"/>
      <c r="B704" s="15"/>
      <c r="C704" s="125"/>
      <c r="D704" s="25"/>
      <c r="E704" s="16"/>
      <c r="F704" s="126"/>
      <c r="G704" s="16"/>
      <c r="H704" s="17"/>
      <c r="I704" s="4"/>
      <c r="J704" s="130"/>
      <c r="K704" s="26" t="s">
        <v>541</v>
      </c>
      <c r="L704" s="65" t="s">
        <v>1507</v>
      </c>
      <c r="M704" s="9" t="s">
        <v>1508</v>
      </c>
    </row>
    <row r="705" spans="1:13" ht="32" thickBot="1" x14ac:dyDescent="0.4">
      <c r="A705" s="14"/>
      <c r="B705" s="15"/>
      <c r="C705" s="125"/>
      <c r="D705" s="25"/>
      <c r="E705" s="16"/>
      <c r="F705" s="126"/>
      <c r="G705" s="16"/>
      <c r="H705" s="126"/>
      <c r="I705" s="4"/>
      <c r="J705" s="130"/>
      <c r="K705" s="26" t="s">
        <v>615</v>
      </c>
      <c r="L705" s="65" t="s">
        <v>1509</v>
      </c>
      <c r="M705" s="9" t="s">
        <v>1510</v>
      </c>
    </row>
    <row r="706" spans="1:13" ht="84.5" thickBot="1" x14ac:dyDescent="0.4">
      <c r="A706" s="14"/>
      <c r="B706" s="15"/>
      <c r="C706" s="125"/>
      <c r="D706" s="25"/>
      <c r="E706" s="16"/>
      <c r="F706" s="126"/>
      <c r="G706" s="16"/>
      <c r="H706" s="126"/>
      <c r="I706" s="4"/>
      <c r="J706" s="130"/>
      <c r="K706" s="26" t="s">
        <v>615</v>
      </c>
      <c r="L706" s="65" t="s">
        <v>1511</v>
      </c>
      <c r="M706" s="9" t="s">
        <v>1512</v>
      </c>
    </row>
    <row r="707" spans="1:13" ht="32" thickBot="1" x14ac:dyDescent="0.4">
      <c r="A707" s="14"/>
      <c r="B707" s="15"/>
      <c r="C707" s="125"/>
      <c r="D707" s="25"/>
      <c r="E707" s="16"/>
      <c r="F707" s="126"/>
      <c r="G707" s="16"/>
      <c r="H707" s="126"/>
      <c r="I707" s="4"/>
      <c r="J707" s="130"/>
      <c r="K707" s="26" t="s">
        <v>615</v>
      </c>
      <c r="L707" s="65" t="s">
        <v>1513</v>
      </c>
      <c r="M707" s="9" t="s">
        <v>1514</v>
      </c>
    </row>
    <row r="708" spans="1:13" ht="42.5" thickBot="1" x14ac:dyDescent="0.4">
      <c r="A708" s="14"/>
      <c r="B708" s="15"/>
      <c r="C708" s="125"/>
      <c r="D708" s="25"/>
      <c r="E708" s="16"/>
      <c r="F708" s="126"/>
      <c r="G708" s="16"/>
      <c r="H708" s="126"/>
      <c r="I708" s="4"/>
      <c r="J708" s="130"/>
      <c r="K708" s="26" t="s">
        <v>615</v>
      </c>
      <c r="L708" s="65" t="s">
        <v>1515</v>
      </c>
      <c r="M708" s="9" t="s">
        <v>1516</v>
      </c>
    </row>
    <row r="709" spans="1:13" ht="32" thickBot="1" x14ac:dyDescent="0.4">
      <c r="A709" s="14"/>
      <c r="B709" s="15"/>
      <c r="C709" s="125"/>
      <c r="D709" s="25"/>
      <c r="E709" s="16"/>
      <c r="F709" s="126"/>
      <c r="G709" s="16"/>
      <c r="H709" s="126"/>
      <c r="I709" s="4"/>
      <c r="J709" s="130"/>
      <c r="K709" s="26" t="s">
        <v>615</v>
      </c>
      <c r="L709" s="65" t="s">
        <v>1517</v>
      </c>
      <c r="M709" s="9" t="s">
        <v>1518</v>
      </c>
    </row>
    <row r="710" spans="1:13" ht="53" thickBot="1" x14ac:dyDescent="0.4">
      <c r="A710" s="14"/>
      <c r="B710" s="15"/>
      <c r="C710" s="125"/>
      <c r="D710" s="25"/>
      <c r="E710" s="16"/>
      <c r="F710" s="126"/>
      <c r="G710" s="16"/>
      <c r="H710" s="126"/>
      <c r="I710" s="4"/>
      <c r="J710" s="130"/>
      <c r="K710" s="26" t="s">
        <v>615</v>
      </c>
      <c r="L710" s="65" t="s">
        <v>1519</v>
      </c>
      <c r="M710" s="9" t="s">
        <v>1520</v>
      </c>
    </row>
    <row r="711" spans="1:13" ht="21.5" thickBot="1" x14ac:dyDescent="0.4">
      <c r="A711" s="14"/>
      <c r="B711" s="15"/>
      <c r="C711" s="125"/>
      <c r="D711" s="25"/>
      <c r="E711" s="16"/>
      <c r="F711" s="126"/>
      <c r="G711" s="16"/>
      <c r="H711" s="126"/>
      <c r="I711" s="4"/>
      <c r="J711" s="130"/>
      <c r="K711" s="26" t="s">
        <v>615</v>
      </c>
      <c r="L711" s="65" t="s">
        <v>1521</v>
      </c>
      <c r="M711" s="9" t="s">
        <v>1522</v>
      </c>
    </row>
    <row r="712" spans="1:13" ht="32" thickBot="1" x14ac:dyDescent="0.4">
      <c r="A712" s="14"/>
      <c r="B712" s="15"/>
      <c r="C712" s="125"/>
      <c r="D712" s="25"/>
      <c r="E712" s="16"/>
      <c r="F712" s="126"/>
      <c r="G712" s="16"/>
      <c r="H712" s="126"/>
      <c r="I712" s="4"/>
      <c r="J712" s="130"/>
      <c r="K712" s="26" t="s">
        <v>615</v>
      </c>
      <c r="L712" s="65" t="s">
        <v>1523</v>
      </c>
      <c r="M712" s="9" t="s">
        <v>1524</v>
      </c>
    </row>
    <row r="713" spans="1:13" ht="42.5" thickBot="1" x14ac:dyDescent="0.4">
      <c r="A713" s="14"/>
      <c r="B713" s="15"/>
      <c r="C713" s="125"/>
      <c r="D713" s="25"/>
      <c r="E713" s="16"/>
      <c r="F713" s="126"/>
      <c r="G713" s="16"/>
      <c r="H713" s="126"/>
      <c r="I713" s="4"/>
      <c r="J713" s="130"/>
      <c r="K713" s="26" t="s">
        <v>615</v>
      </c>
      <c r="L713" s="65" t="s">
        <v>1525</v>
      </c>
      <c r="M713" s="9" t="s">
        <v>1526</v>
      </c>
    </row>
    <row r="714" spans="1:13" ht="21.5" thickBot="1" x14ac:dyDescent="0.4">
      <c r="A714" s="14"/>
      <c r="B714" s="15"/>
      <c r="C714" s="125"/>
      <c r="D714" s="25"/>
      <c r="E714" s="16"/>
      <c r="F714" s="126"/>
      <c r="G714" s="16"/>
      <c r="H714" s="126"/>
      <c r="I714" s="4"/>
      <c r="J714" s="130"/>
      <c r="K714" s="26" t="s">
        <v>615</v>
      </c>
      <c r="L714" s="65" t="s">
        <v>1527</v>
      </c>
      <c r="M714" s="66" t="s">
        <v>1528</v>
      </c>
    </row>
    <row r="715" spans="1:13" ht="21.5" thickBot="1" x14ac:dyDescent="0.4">
      <c r="A715" s="14"/>
      <c r="B715" s="15"/>
      <c r="C715" s="125"/>
      <c r="D715" s="25"/>
      <c r="E715" s="16"/>
      <c r="F715" s="126"/>
      <c r="G715" s="16"/>
      <c r="H715" s="126"/>
      <c r="I715" s="4"/>
      <c r="J715" s="130"/>
      <c r="K715" s="26" t="s">
        <v>541</v>
      </c>
      <c r="L715" s="65" t="s">
        <v>1529</v>
      </c>
      <c r="M715" s="66" t="s">
        <v>1530</v>
      </c>
    </row>
    <row r="716" spans="1:13" ht="21.5" thickBot="1" x14ac:dyDescent="0.4">
      <c r="A716" s="14"/>
      <c r="B716" s="15"/>
      <c r="C716" s="125"/>
      <c r="D716" s="25"/>
      <c r="E716" s="16"/>
      <c r="F716" s="126"/>
      <c r="G716" s="16"/>
      <c r="H716" s="126"/>
      <c r="I716" s="4"/>
      <c r="J716" s="130"/>
      <c r="K716" s="26" t="s">
        <v>541</v>
      </c>
      <c r="L716" s="65" t="s">
        <v>1531</v>
      </c>
      <c r="M716" s="66" t="s">
        <v>1532</v>
      </c>
    </row>
    <row r="717" spans="1:13" ht="15" thickBot="1" x14ac:dyDescent="0.4">
      <c r="A717" s="14"/>
      <c r="B717" s="15"/>
      <c r="C717" s="125"/>
      <c r="D717" s="25"/>
      <c r="E717" s="16"/>
      <c r="F717" s="126"/>
      <c r="G717" s="16"/>
      <c r="H717" s="126"/>
      <c r="I717" s="4"/>
      <c r="J717" s="130"/>
      <c r="K717" s="26" t="s">
        <v>541</v>
      </c>
      <c r="L717" s="65" t="s">
        <v>1533</v>
      </c>
      <c r="M717" s="66" t="s">
        <v>1534</v>
      </c>
    </row>
    <row r="718" spans="1:13" ht="21.5" thickBot="1" x14ac:dyDescent="0.4">
      <c r="A718" s="14"/>
      <c r="B718" s="15"/>
      <c r="C718" s="125"/>
      <c r="D718" s="25"/>
      <c r="E718" s="16"/>
      <c r="F718" s="126"/>
      <c r="G718" s="16"/>
      <c r="H718" s="126"/>
      <c r="I718" s="4"/>
      <c r="J718" s="130"/>
      <c r="K718" s="26" t="s">
        <v>541</v>
      </c>
      <c r="L718" s="65" t="s">
        <v>1535</v>
      </c>
      <c r="M718" s="66" t="s">
        <v>1536</v>
      </c>
    </row>
    <row r="719" spans="1:13" ht="15" thickBot="1" x14ac:dyDescent="0.4">
      <c r="A719" s="14"/>
      <c r="B719" s="15"/>
      <c r="C719" s="125"/>
      <c r="D719" s="25"/>
      <c r="E719" s="16"/>
      <c r="F719" s="126"/>
      <c r="G719" s="16"/>
      <c r="H719" s="126"/>
      <c r="I719" s="4"/>
      <c r="J719" s="130"/>
      <c r="K719" s="26" t="s">
        <v>541</v>
      </c>
      <c r="L719" s="65" t="s">
        <v>1537</v>
      </c>
      <c r="M719" s="66" t="s">
        <v>1538</v>
      </c>
    </row>
    <row r="720" spans="1:13" ht="15" thickBot="1" x14ac:dyDescent="0.4">
      <c r="A720" s="14"/>
      <c r="B720" s="15"/>
      <c r="C720" s="125"/>
      <c r="D720" s="25"/>
      <c r="E720" s="16"/>
      <c r="F720" s="126"/>
      <c r="G720" s="16"/>
      <c r="H720" s="126"/>
      <c r="I720" s="4"/>
      <c r="J720" s="130"/>
      <c r="K720" s="26" t="s">
        <v>541</v>
      </c>
      <c r="L720" s="65" t="s">
        <v>1539</v>
      </c>
      <c r="M720" s="66" t="s">
        <v>1540</v>
      </c>
    </row>
    <row r="721" spans="1:13" ht="15" thickBot="1" x14ac:dyDescent="0.4">
      <c r="A721" s="14"/>
      <c r="B721" s="15"/>
      <c r="C721" s="125"/>
      <c r="D721" s="25"/>
      <c r="E721" s="16"/>
      <c r="F721" s="126"/>
      <c r="G721" s="16"/>
      <c r="H721" s="126"/>
      <c r="I721" s="4"/>
      <c r="J721" s="130"/>
      <c r="K721" s="26" t="s">
        <v>541</v>
      </c>
      <c r="L721" s="65" t="s">
        <v>1541</v>
      </c>
      <c r="M721" s="66" t="s">
        <v>1540</v>
      </c>
    </row>
    <row r="722" spans="1:13" ht="15" thickBot="1" x14ac:dyDescent="0.4">
      <c r="A722" s="14"/>
      <c r="B722" s="15"/>
      <c r="C722" s="125"/>
      <c r="D722" s="25"/>
      <c r="E722" s="16"/>
      <c r="F722" s="126"/>
      <c r="G722" s="16"/>
      <c r="H722" s="126"/>
      <c r="I722" s="4"/>
      <c r="J722" s="130"/>
      <c r="K722" s="26" t="s">
        <v>541</v>
      </c>
      <c r="L722" s="65" t="s">
        <v>1542</v>
      </c>
      <c r="M722" s="66" t="s">
        <v>1543</v>
      </c>
    </row>
    <row r="723" spans="1:13" ht="15" thickBot="1" x14ac:dyDescent="0.4">
      <c r="A723" s="14"/>
      <c r="B723" s="15"/>
      <c r="C723" s="125"/>
      <c r="D723" s="25"/>
      <c r="E723" s="16"/>
      <c r="F723" s="126"/>
      <c r="G723" s="16"/>
      <c r="H723" s="126"/>
      <c r="I723" s="4"/>
      <c r="J723" s="130"/>
      <c r="K723" s="26" t="s">
        <v>541</v>
      </c>
      <c r="L723" s="65" t="s">
        <v>1544</v>
      </c>
      <c r="M723" s="66" t="s">
        <v>1545</v>
      </c>
    </row>
    <row r="724" spans="1:13" ht="15" thickBot="1" x14ac:dyDescent="0.4">
      <c r="A724" s="14"/>
      <c r="B724" s="15"/>
      <c r="C724" s="125"/>
      <c r="D724" s="25"/>
      <c r="E724" s="16"/>
      <c r="F724" s="126"/>
      <c r="G724" s="16"/>
      <c r="H724" s="126"/>
      <c r="I724" s="4"/>
      <c r="J724" s="130"/>
      <c r="K724" s="26" t="s">
        <v>541</v>
      </c>
      <c r="L724" s="65" t="s">
        <v>1546</v>
      </c>
      <c r="M724" s="66" t="s">
        <v>1547</v>
      </c>
    </row>
    <row r="725" spans="1:13" ht="15" thickBot="1" x14ac:dyDescent="0.4">
      <c r="A725" s="14"/>
      <c r="B725" s="15"/>
      <c r="C725" s="125"/>
      <c r="D725" s="25"/>
      <c r="E725" s="16"/>
      <c r="F725" s="126"/>
      <c r="G725" s="16"/>
      <c r="H725" s="126"/>
      <c r="I725" s="4"/>
      <c r="J725" s="130"/>
      <c r="K725" s="26" t="s">
        <v>541</v>
      </c>
      <c r="L725" s="65" t="s">
        <v>1548</v>
      </c>
      <c r="M725" s="66" t="s">
        <v>1549</v>
      </c>
    </row>
    <row r="726" spans="1:13" ht="21.5" thickBot="1" x14ac:dyDescent="0.4">
      <c r="A726" s="14"/>
      <c r="B726" s="15"/>
      <c r="C726" s="125"/>
      <c r="D726" s="25"/>
      <c r="E726" s="16"/>
      <c r="F726" s="126"/>
      <c r="G726" s="16"/>
      <c r="H726" s="126"/>
      <c r="I726" s="4"/>
      <c r="J726" s="130"/>
      <c r="K726" s="26" t="s">
        <v>541</v>
      </c>
      <c r="L726" s="65" t="s">
        <v>1550</v>
      </c>
      <c r="M726" s="66" t="s">
        <v>1551</v>
      </c>
    </row>
    <row r="727" spans="1:13" ht="21.5" thickBot="1" x14ac:dyDescent="0.4">
      <c r="A727" s="14"/>
      <c r="B727" s="15"/>
      <c r="C727" s="125"/>
      <c r="D727" s="25"/>
      <c r="E727" s="16"/>
      <c r="F727" s="126"/>
      <c r="G727" s="16"/>
      <c r="H727" s="126"/>
      <c r="I727" s="4"/>
      <c r="J727" s="130"/>
      <c r="K727" s="26" t="s">
        <v>541</v>
      </c>
      <c r="L727" s="65" t="s">
        <v>1552</v>
      </c>
      <c r="M727" s="66" t="s">
        <v>1553</v>
      </c>
    </row>
    <row r="728" spans="1:13" ht="21.5" thickBot="1" x14ac:dyDescent="0.4">
      <c r="A728" s="14"/>
      <c r="B728" s="15"/>
      <c r="C728" s="125"/>
      <c r="D728" s="25"/>
      <c r="E728" s="16"/>
      <c r="F728" s="126"/>
      <c r="G728" s="16"/>
      <c r="H728" s="126"/>
      <c r="I728" s="4"/>
      <c r="J728" s="130"/>
      <c r="K728" s="26" t="s">
        <v>541</v>
      </c>
      <c r="L728" s="65" t="s">
        <v>1554</v>
      </c>
      <c r="M728" s="66" t="s">
        <v>1555</v>
      </c>
    </row>
    <row r="729" spans="1:13" ht="15" thickBot="1" x14ac:dyDescent="0.4">
      <c r="A729" s="14"/>
      <c r="B729" s="15"/>
      <c r="C729" s="125"/>
      <c r="D729" s="25"/>
      <c r="E729" s="16"/>
      <c r="F729" s="126"/>
      <c r="G729" s="16"/>
      <c r="H729" s="126"/>
      <c r="I729" s="4"/>
      <c r="J729" s="130"/>
      <c r="K729" s="26" t="s">
        <v>571</v>
      </c>
      <c r="L729" s="65" t="s">
        <v>1128</v>
      </c>
      <c r="M729" s="66" t="s">
        <v>1556</v>
      </c>
    </row>
    <row r="730" spans="1:13" ht="15" thickBot="1" x14ac:dyDescent="0.4">
      <c r="A730" s="14"/>
      <c r="B730" s="15"/>
      <c r="C730" s="125"/>
      <c r="D730" s="25"/>
      <c r="E730" s="16"/>
      <c r="F730" s="126"/>
      <c r="G730" s="16"/>
      <c r="H730" s="126"/>
      <c r="I730" s="4"/>
      <c r="J730" s="130"/>
      <c r="K730" s="26" t="s">
        <v>571</v>
      </c>
      <c r="L730" s="65" t="s">
        <v>1130</v>
      </c>
      <c r="M730" s="66" t="s">
        <v>1557</v>
      </c>
    </row>
    <row r="731" spans="1:13" ht="15" thickBot="1" x14ac:dyDescent="0.4">
      <c r="A731" s="14"/>
      <c r="B731" s="15"/>
      <c r="C731" s="125"/>
      <c r="D731" s="25"/>
      <c r="E731" s="16"/>
      <c r="F731" s="126"/>
      <c r="G731" s="16"/>
      <c r="H731" s="126"/>
      <c r="I731" s="4"/>
      <c r="J731" s="130"/>
      <c r="K731" s="26" t="s">
        <v>571</v>
      </c>
      <c r="L731" s="65" t="s">
        <v>1132</v>
      </c>
      <c r="M731" s="66" t="s">
        <v>1558</v>
      </c>
    </row>
    <row r="732" spans="1:13" ht="42.5" thickBot="1" x14ac:dyDescent="0.4">
      <c r="A732" s="14"/>
      <c r="B732" s="15"/>
      <c r="C732" s="125"/>
      <c r="D732" s="25"/>
      <c r="E732" s="16"/>
      <c r="F732" s="126"/>
      <c r="G732" s="16"/>
      <c r="H732" s="126"/>
      <c r="I732" s="4"/>
      <c r="J732" s="130"/>
      <c r="K732" s="26" t="s">
        <v>571</v>
      </c>
      <c r="L732" s="65" t="s">
        <v>1136</v>
      </c>
      <c r="M732" s="25" t="s">
        <v>1559</v>
      </c>
    </row>
    <row r="733" spans="1:13" ht="15" thickBot="1" x14ac:dyDescent="0.4">
      <c r="A733" s="14"/>
      <c r="B733" s="15"/>
      <c r="C733" s="125"/>
      <c r="D733" s="25"/>
      <c r="E733" s="16"/>
      <c r="F733" s="126"/>
      <c r="G733" s="16"/>
      <c r="H733" s="126"/>
      <c r="I733" s="4"/>
      <c r="J733" s="130"/>
      <c r="K733" s="26" t="s">
        <v>571</v>
      </c>
      <c r="L733" s="65" t="s">
        <v>1138</v>
      </c>
      <c r="M733" s="66" t="s">
        <v>1560</v>
      </c>
    </row>
    <row r="734" spans="1:13" ht="21.5" thickBot="1" x14ac:dyDescent="0.4">
      <c r="A734" s="14"/>
      <c r="B734" s="15"/>
      <c r="C734" s="125"/>
      <c r="D734" s="25"/>
      <c r="E734" s="16"/>
      <c r="F734" s="126"/>
      <c r="G734" s="16"/>
      <c r="H734" s="126"/>
      <c r="I734" s="4"/>
      <c r="J734" s="130"/>
      <c r="K734" s="26" t="s">
        <v>571</v>
      </c>
      <c r="L734" s="65" t="s">
        <v>1147</v>
      </c>
      <c r="M734" s="66" t="s">
        <v>1561</v>
      </c>
    </row>
    <row r="735" spans="1:13" ht="15" thickBot="1" x14ac:dyDescent="0.4">
      <c r="A735" s="14"/>
      <c r="B735" s="15"/>
      <c r="C735" s="125"/>
      <c r="D735" s="25"/>
      <c r="E735" s="16"/>
      <c r="F735" s="126"/>
      <c r="G735" s="16"/>
      <c r="H735" s="126"/>
      <c r="I735" s="4"/>
      <c r="J735" s="130"/>
      <c r="K735" s="26"/>
      <c r="L735" s="65"/>
      <c r="M735" s="66"/>
    </row>
    <row r="736" spans="1:13" x14ac:dyDescent="0.35">
      <c r="A736" s="34"/>
      <c r="B736" s="34"/>
      <c r="C736" s="114"/>
      <c r="D736" s="168"/>
      <c r="E736" s="36"/>
      <c r="F736" s="46" t="s">
        <v>749</v>
      </c>
      <c r="G736" s="36" t="s">
        <v>750</v>
      </c>
      <c r="H736" s="42" t="s">
        <v>496</v>
      </c>
      <c r="I736" s="36" t="s">
        <v>497</v>
      </c>
      <c r="J736" s="183"/>
      <c r="K736" s="59"/>
      <c r="L736" s="91"/>
      <c r="M736" s="38"/>
    </row>
    <row r="737" spans="1:13" ht="15" thickBot="1" x14ac:dyDescent="0.4">
      <c r="A737" s="35"/>
      <c r="B737" s="35"/>
      <c r="C737" s="116"/>
      <c r="D737" s="170"/>
      <c r="E737" s="37"/>
      <c r="F737" s="47"/>
      <c r="G737" s="37"/>
      <c r="H737" s="43"/>
      <c r="I737" s="37"/>
      <c r="J737" s="184"/>
      <c r="K737" s="60"/>
      <c r="L737" s="92"/>
      <c r="M737" s="39"/>
    </row>
    <row r="738" spans="1:13" ht="21.5" thickBot="1" x14ac:dyDescent="0.4">
      <c r="A738" s="14"/>
      <c r="B738" s="15"/>
      <c r="C738" s="125"/>
      <c r="D738" s="25"/>
      <c r="E738" s="16"/>
      <c r="F738" s="15"/>
      <c r="G738" s="15"/>
      <c r="H738" s="17" t="s">
        <v>751</v>
      </c>
      <c r="I738" s="4" t="s">
        <v>99</v>
      </c>
      <c r="J738" s="130"/>
      <c r="K738" s="26"/>
      <c r="L738" s="65"/>
      <c r="M738" s="9"/>
    </row>
    <row r="739" spans="1:13" ht="21.5" thickBot="1" x14ac:dyDescent="0.4">
      <c r="A739" s="14"/>
      <c r="B739" s="15"/>
      <c r="C739" s="125"/>
      <c r="D739" s="25"/>
      <c r="E739" s="16"/>
      <c r="F739" s="15"/>
      <c r="G739" s="15"/>
      <c r="H739" s="17" t="s">
        <v>752</v>
      </c>
      <c r="I739" s="4" t="s">
        <v>104</v>
      </c>
      <c r="J739" s="130"/>
      <c r="K739" s="26"/>
      <c r="L739" s="65"/>
      <c r="M739" s="9"/>
    </row>
    <row r="740" spans="1:13" ht="32" thickBot="1" x14ac:dyDescent="0.4">
      <c r="A740" s="14"/>
      <c r="B740" s="15"/>
      <c r="C740" s="125"/>
      <c r="D740" s="25"/>
      <c r="E740" s="16"/>
      <c r="F740" s="15"/>
      <c r="G740" s="15"/>
      <c r="H740" s="17" t="s">
        <v>753</v>
      </c>
      <c r="I740" s="4" t="s">
        <v>85</v>
      </c>
      <c r="J740" s="130"/>
      <c r="K740" s="26"/>
      <c r="L740" s="65"/>
      <c r="M740" s="9"/>
    </row>
    <row r="741" spans="1:13" ht="32" thickBot="1" x14ac:dyDescent="0.4">
      <c r="A741" s="14"/>
      <c r="B741" s="15"/>
      <c r="C741" s="125"/>
      <c r="D741" s="25"/>
      <c r="E741" s="16"/>
      <c r="F741" s="15"/>
      <c r="G741" s="15"/>
      <c r="H741" s="126" t="s">
        <v>754</v>
      </c>
      <c r="I741" s="4" t="s">
        <v>87</v>
      </c>
      <c r="J741" s="130"/>
      <c r="K741" s="26"/>
      <c r="L741" s="65"/>
      <c r="M741" s="9"/>
    </row>
    <row r="742" spans="1:13" ht="21.5" thickBot="1" x14ac:dyDescent="0.4">
      <c r="A742" s="14"/>
      <c r="B742" s="15"/>
      <c r="C742" s="125"/>
      <c r="D742" s="25"/>
      <c r="E742" s="16"/>
      <c r="F742" s="15"/>
      <c r="G742" s="15"/>
      <c r="H742" s="126" t="s">
        <v>755</v>
      </c>
      <c r="I742" s="4" t="s">
        <v>89</v>
      </c>
      <c r="J742" s="130"/>
      <c r="K742" s="26"/>
      <c r="L742" s="65"/>
      <c r="M742" s="9"/>
    </row>
    <row r="743" spans="1:13" ht="21.5" thickBot="1" x14ac:dyDescent="0.4">
      <c r="A743" s="14"/>
      <c r="B743" s="15"/>
      <c r="C743" s="125"/>
      <c r="D743" s="25"/>
      <c r="E743" s="16"/>
      <c r="F743" s="15"/>
      <c r="G743" s="15"/>
      <c r="H743" s="126" t="s">
        <v>756</v>
      </c>
      <c r="I743" s="4" t="s">
        <v>91</v>
      </c>
      <c r="J743" s="130"/>
      <c r="K743" s="26"/>
      <c r="L743" s="65"/>
      <c r="M743" s="9"/>
    </row>
    <row r="744" spans="1:13" ht="21.5" thickBot="1" x14ac:dyDescent="0.4">
      <c r="A744" s="14"/>
      <c r="B744" s="15"/>
      <c r="C744" s="125"/>
      <c r="D744" s="25"/>
      <c r="E744" s="16"/>
      <c r="F744" s="15"/>
      <c r="G744" s="15"/>
      <c r="H744" s="126" t="s">
        <v>757</v>
      </c>
      <c r="I744" s="4" t="s">
        <v>93</v>
      </c>
      <c r="J744" s="130"/>
      <c r="K744" s="26"/>
      <c r="L744" s="65"/>
      <c r="M744" s="9"/>
    </row>
    <row r="745" spans="1:13" ht="15" thickBot="1" x14ac:dyDescent="0.4">
      <c r="A745" s="14"/>
      <c r="B745" s="15"/>
      <c r="C745" s="125"/>
      <c r="D745" s="25"/>
      <c r="E745" s="16"/>
      <c r="F745" s="15"/>
      <c r="G745" s="15"/>
      <c r="H745" s="126" t="s">
        <v>758</v>
      </c>
      <c r="I745" s="4" t="s">
        <v>705</v>
      </c>
      <c r="J745" s="130"/>
      <c r="K745" s="26"/>
      <c r="L745" s="65"/>
      <c r="M745" s="9"/>
    </row>
    <row r="746" spans="1:13" ht="15" thickBot="1" x14ac:dyDescent="0.4">
      <c r="A746" s="14"/>
      <c r="B746" s="15"/>
      <c r="C746" s="125"/>
      <c r="D746" s="25"/>
      <c r="E746" s="16"/>
      <c r="F746" s="15"/>
      <c r="G746" s="15"/>
      <c r="H746" s="126" t="s">
        <v>759</v>
      </c>
      <c r="I746" s="4" t="s">
        <v>760</v>
      </c>
      <c r="J746" s="130"/>
      <c r="K746" s="26"/>
      <c r="L746" s="65"/>
      <c r="M746" s="9"/>
    </row>
    <row r="747" spans="1:13" ht="21.5" thickBot="1" x14ac:dyDescent="0.4">
      <c r="A747" s="14"/>
      <c r="B747" s="15"/>
      <c r="C747" s="125"/>
      <c r="D747" s="25"/>
      <c r="E747" s="16"/>
      <c r="F747" s="15"/>
      <c r="G747" s="15"/>
      <c r="H747" s="126" t="s">
        <v>761</v>
      </c>
      <c r="I747" s="4" t="s">
        <v>762</v>
      </c>
      <c r="J747" s="130"/>
      <c r="K747" s="26"/>
      <c r="L747" s="65"/>
      <c r="M747" s="9"/>
    </row>
    <row r="748" spans="1:13" ht="21.5" thickBot="1" x14ac:dyDescent="0.4">
      <c r="A748" s="14"/>
      <c r="B748" s="15"/>
      <c r="C748" s="125"/>
      <c r="D748" s="25"/>
      <c r="E748" s="16"/>
      <c r="F748" s="15"/>
      <c r="G748" s="15"/>
      <c r="H748" s="126" t="s">
        <v>763</v>
      </c>
      <c r="I748" s="4" t="s">
        <v>764</v>
      </c>
      <c r="J748" s="130"/>
      <c r="K748" s="26"/>
      <c r="L748" s="65"/>
      <c r="M748" s="9"/>
    </row>
    <row r="749" spans="1:13" ht="21.5" thickBot="1" x14ac:dyDescent="0.4">
      <c r="A749" s="14"/>
      <c r="B749" s="15"/>
      <c r="C749" s="125"/>
      <c r="D749" s="25"/>
      <c r="E749" s="16"/>
      <c r="F749" s="15"/>
      <c r="G749" s="15"/>
      <c r="H749" s="126" t="s">
        <v>765</v>
      </c>
      <c r="I749" s="4" t="s">
        <v>766</v>
      </c>
      <c r="J749" s="130"/>
      <c r="K749" s="26"/>
      <c r="L749" s="65"/>
      <c r="M749" s="9"/>
    </row>
    <row r="750" spans="1:13" ht="21.5" thickBot="1" x14ac:dyDescent="0.4">
      <c r="A750" s="14"/>
      <c r="B750" s="15"/>
      <c r="C750" s="125"/>
      <c r="D750" s="25"/>
      <c r="E750" s="16"/>
      <c r="F750" s="15"/>
      <c r="G750" s="15"/>
      <c r="H750" s="126" t="s">
        <v>767</v>
      </c>
      <c r="I750" s="4" t="s">
        <v>768</v>
      </c>
      <c r="J750" s="130"/>
      <c r="K750" s="26"/>
      <c r="L750" s="65"/>
      <c r="M750" s="9"/>
    </row>
    <row r="751" spans="1:13" ht="21.5" thickBot="1" x14ac:dyDescent="0.4">
      <c r="A751" s="14"/>
      <c r="B751" s="15"/>
      <c r="C751" s="125"/>
      <c r="D751" s="25"/>
      <c r="E751" s="16"/>
      <c r="F751" s="15"/>
      <c r="G751" s="15"/>
      <c r="H751" s="126" t="s">
        <v>769</v>
      </c>
      <c r="I751" s="4" t="s">
        <v>770</v>
      </c>
      <c r="J751" s="130"/>
      <c r="K751" s="26"/>
      <c r="L751" s="65"/>
      <c r="M751" s="9"/>
    </row>
    <row r="752" spans="1:13" ht="21.5" thickBot="1" x14ac:dyDescent="0.4">
      <c r="A752" s="14"/>
      <c r="B752" s="15"/>
      <c r="C752" s="125"/>
      <c r="D752" s="25"/>
      <c r="E752" s="16"/>
      <c r="F752" s="15"/>
      <c r="G752" s="15"/>
      <c r="H752" s="126" t="s">
        <v>771</v>
      </c>
      <c r="I752" s="4" t="s">
        <v>772</v>
      </c>
      <c r="J752" s="130"/>
      <c r="K752" s="26"/>
      <c r="L752" s="65"/>
      <c r="M752" s="9"/>
    </row>
    <row r="753" spans="1:13" ht="32" thickBot="1" x14ac:dyDescent="0.4">
      <c r="A753" s="14"/>
      <c r="B753" s="15"/>
      <c r="C753" s="125"/>
      <c r="D753" s="25"/>
      <c r="E753" s="16"/>
      <c r="F753" s="15"/>
      <c r="G753" s="15"/>
      <c r="H753" s="126" t="s">
        <v>773</v>
      </c>
      <c r="I753" s="4" t="s">
        <v>774</v>
      </c>
      <c r="J753" s="130"/>
      <c r="K753" s="26"/>
      <c r="L753" s="65"/>
      <c r="M753" s="9"/>
    </row>
    <row r="754" spans="1:13" ht="32" thickBot="1" x14ac:dyDescent="0.4">
      <c r="A754" s="14"/>
      <c r="B754" s="15"/>
      <c r="C754" s="125"/>
      <c r="D754" s="25"/>
      <c r="E754" s="16"/>
      <c r="F754" s="15"/>
      <c r="G754" s="15"/>
      <c r="H754" s="126" t="s">
        <v>775</v>
      </c>
      <c r="I754" s="4" t="s">
        <v>776</v>
      </c>
      <c r="J754" s="130"/>
      <c r="K754" s="26"/>
      <c r="L754" s="65"/>
      <c r="M754" s="9"/>
    </row>
    <row r="755" spans="1:13" ht="15" thickBot="1" x14ac:dyDescent="0.4">
      <c r="A755" s="14"/>
      <c r="B755" s="15"/>
      <c r="C755" s="125"/>
      <c r="D755" s="25"/>
      <c r="E755" s="16"/>
      <c r="F755" s="15"/>
      <c r="G755" s="15"/>
      <c r="H755" s="126" t="s">
        <v>777</v>
      </c>
      <c r="I755" s="4" t="s">
        <v>778</v>
      </c>
      <c r="J755" s="130"/>
      <c r="K755" s="26"/>
      <c r="L755" s="65"/>
      <c r="M755" s="9"/>
    </row>
    <row r="756" spans="1:13" ht="15" thickBot="1" x14ac:dyDescent="0.4">
      <c r="A756" s="14"/>
      <c r="B756" s="15"/>
      <c r="C756" s="125"/>
      <c r="D756" s="25"/>
      <c r="E756" s="16"/>
      <c r="F756" s="15"/>
      <c r="G756" s="15"/>
      <c r="H756" s="126" t="s">
        <v>779</v>
      </c>
      <c r="I756" s="4" t="s">
        <v>780</v>
      </c>
      <c r="J756" s="130"/>
      <c r="K756" s="26"/>
      <c r="L756" s="65"/>
      <c r="M756" s="9"/>
    </row>
    <row r="757" spans="1:13" ht="15" thickBot="1" x14ac:dyDescent="0.4">
      <c r="A757" s="14"/>
      <c r="B757" s="15"/>
      <c r="C757" s="125"/>
      <c r="D757" s="25"/>
      <c r="E757" s="16"/>
      <c r="F757" s="15"/>
      <c r="G757" s="15"/>
      <c r="H757" s="126" t="s">
        <v>781</v>
      </c>
      <c r="I757" s="4" t="s">
        <v>782</v>
      </c>
      <c r="J757" s="130"/>
      <c r="K757" s="26"/>
      <c r="L757" s="65"/>
      <c r="M757" s="9"/>
    </row>
    <row r="758" spans="1:13" ht="21.5" thickBot="1" x14ac:dyDescent="0.4">
      <c r="A758" s="14"/>
      <c r="B758" s="15"/>
      <c r="C758" s="125"/>
      <c r="D758" s="25"/>
      <c r="E758" s="16"/>
      <c r="F758" s="15"/>
      <c r="G758" s="15"/>
      <c r="H758" s="126" t="s">
        <v>783</v>
      </c>
      <c r="I758" s="4" t="s">
        <v>784</v>
      </c>
      <c r="J758" s="130"/>
      <c r="K758" s="26"/>
      <c r="L758" s="65"/>
      <c r="M758" s="9"/>
    </row>
    <row r="759" spans="1:13" ht="21.5" thickBot="1" x14ac:dyDescent="0.4">
      <c r="A759" s="14"/>
      <c r="B759" s="15"/>
      <c r="C759" s="125"/>
      <c r="D759" s="25"/>
      <c r="E759" s="16"/>
      <c r="F759" s="15"/>
      <c r="G759" s="15"/>
      <c r="H759" s="126" t="s">
        <v>785</v>
      </c>
      <c r="I759" s="4" t="s">
        <v>786</v>
      </c>
      <c r="J759" s="130"/>
      <c r="K759" s="26"/>
      <c r="L759" s="65"/>
      <c r="M759" s="9"/>
    </row>
    <row r="760" spans="1:13" ht="42.5" thickBot="1" x14ac:dyDescent="0.4">
      <c r="A760" s="14"/>
      <c r="B760" s="15"/>
      <c r="C760" s="125"/>
      <c r="D760" s="25"/>
      <c r="E760" s="16"/>
      <c r="F760" s="15"/>
      <c r="G760" s="15"/>
      <c r="H760" s="126" t="s">
        <v>787</v>
      </c>
      <c r="I760" s="4" t="s">
        <v>788</v>
      </c>
      <c r="J760" s="130"/>
      <c r="K760" s="26"/>
      <c r="L760" s="65"/>
      <c r="M760" s="9"/>
    </row>
    <row r="761" spans="1:13" ht="21.5" thickBot="1" x14ac:dyDescent="0.4">
      <c r="A761" s="14"/>
      <c r="B761" s="15"/>
      <c r="C761" s="125"/>
      <c r="D761" s="25"/>
      <c r="E761" s="16"/>
      <c r="F761" s="15"/>
      <c r="G761" s="15"/>
      <c r="H761" s="126" t="s">
        <v>789</v>
      </c>
      <c r="I761" s="4" t="s">
        <v>790</v>
      </c>
      <c r="J761" s="130"/>
      <c r="K761" s="26"/>
      <c r="L761" s="65"/>
      <c r="M761" s="9"/>
    </row>
    <row r="762" spans="1:13" ht="21.5" thickBot="1" x14ac:dyDescent="0.4">
      <c r="A762" s="14"/>
      <c r="B762" s="15"/>
      <c r="C762" s="125"/>
      <c r="D762" s="25"/>
      <c r="E762" s="16"/>
      <c r="F762" s="15"/>
      <c r="G762" s="15"/>
      <c r="H762" s="126" t="s">
        <v>791</v>
      </c>
      <c r="I762" s="4" t="s">
        <v>792</v>
      </c>
      <c r="J762" s="130"/>
      <c r="K762" s="26"/>
      <c r="L762" s="65"/>
      <c r="M762" s="9"/>
    </row>
    <row r="763" spans="1:13" ht="32" thickBot="1" x14ac:dyDescent="0.4">
      <c r="A763" s="14"/>
      <c r="B763" s="15"/>
      <c r="C763" s="125"/>
      <c r="D763" s="25"/>
      <c r="E763" s="16"/>
      <c r="F763" s="15"/>
      <c r="G763" s="15"/>
      <c r="H763" s="126" t="s">
        <v>793</v>
      </c>
      <c r="I763" s="4" t="s">
        <v>794</v>
      </c>
      <c r="J763" s="130"/>
      <c r="K763" s="26"/>
      <c r="L763" s="65"/>
      <c r="M763" s="9"/>
    </row>
    <row r="764" spans="1:13" ht="15" thickBot="1" x14ac:dyDescent="0.4">
      <c r="A764" s="14"/>
      <c r="B764" s="15"/>
      <c r="C764" s="125"/>
      <c r="D764" s="25"/>
      <c r="E764" s="16"/>
      <c r="F764" s="15"/>
      <c r="G764" s="15"/>
      <c r="H764" s="126" t="s">
        <v>795</v>
      </c>
      <c r="I764" s="4" t="s">
        <v>796</v>
      </c>
      <c r="J764" s="130"/>
      <c r="K764" s="26"/>
      <c r="L764" s="65"/>
      <c r="M764" s="9"/>
    </row>
    <row r="765" spans="1:13" ht="21.5" thickBot="1" x14ac:dyDescent="0.4">
      <c r="A765" s="14"/>
      <c r="B765" s="15"/>
      <c r="C765" s="125"/>
      <c r="D765" s="25"/>
      <c r="E765" s="16"/>
      <c r="F765" s="15"/>
      <c r="G765" s="15"/>
      <c r="H765" s="126" t="s">
        <v>797</v>
      </c>
      <c r="I765" s="4" t="s">
        <v>798</v>
      </c>
      <c r="J765" s="130"/>
      <c r="K765" s="26"/>
      <c r="L765" s="65"/>
      <c r="M765" s="9"/>
    </row>
    <row r="766" spans="1:13" ht="15" thickBot="1" x14ac:dyDescent="0.4">
      <c r="A766" s="14"/>
      <c r="B766" s="15"/>
      <c r="C766" s="125"/>
      <c r="D766" s="25"/>
      <c r="E766" s="16"/>
      <c r="F766" s="15"/>
      <c r="G766" s="15"/>
      <c r="H766" s="126" t="s">
        <v>799</v>
      </c>
      <c r="I766" s="4" t="s">
        <v>800</v>
      </c>
      <c r="J766" s="130"/>
      <c r="K766" s="26"/>
      <c r="L766" s="65"/>
      <c r="M766" s="9"/>
    </row>
    <row r="767" spans="1:13" ht="42.5" thickBot="1" x14ac:dyDescent="0.4">
      <c r="A767" s="14"/>
      <c r="B767" s="15"/>
      <c r="C767" s="125"/>
      <c r="D767" s="25"/>
      <c r="E767" s="16"/>
      <c r="F767" s="15"/>
      <c r="G767" s="15"/>
      <c r="H767" s="126" t="s">
        <v>801</v>
      </c>
      <c r="I767" s="4" t="s">
        <v>802</v>
      </c>
      <c r="J767" s="130"/>
      <c r="K767" s="26"/>
      <c r="L767" s="65"/>
      <c r="M767" s="9"/>
    </row>
    <row r="768" spans="1:13" ht="21.5" thickBot="1" x14ac:dyDescent="0.4">
      <c r="A768" s="14"/>
      <c r="B768" s="15"/>
      <c r="C768" s="125"/>
      <c r="D768" s="25"/>
      <c r="E768" s="16"/>
      <c r="F768" s="15"/>
      <c r="G768" s="15"/>
      <c r="H768" s="126" t="s">
        <v>803</v>
      </c>
      <c r="I768" s="4" t="s">
        <v>804</v>
      </c>
      <c r="J768" s="130"/>
      <c r="K768" s="26"/>
      <c r="L768" s="65"/>
      <c r="M768" s="9"/>
    </row>
    <row r="769" spans="1:13" ht="21.5" thickBot="1" x14ac:dyDescent="0.4">
      <c r="A769" s="14"/>
      <c r="B769" s="15"/>
      <c r="C769" s="125"/>
      <c r="D769" s="25"/>
      <c r="E769" s="16"/>
      <c r="F769" s="15"/>
      <c r="G769" s="15"/>
      <c r="H769" s="126" t="s">
        <v>805</v>
      </c>
      <c r="I769" s="4" t="s">
        <v>806</v>
      </c>
      <c r="J769" s="130"/>
      <c r="K769" s="26"/>
      <c r="L769" s="65"/>
      <c r="M769" s="9"/>
    </row>
    <row r="770" spans="1:13" ht="21.5" thickBot="1" x14ac:dyDescent="0.4">
      <c r="A770" s="14"/>
      <c r="B770" s="15"/>
      <c r="C770" s="125"/>
      <c r="D770" s="25"/>
      <c r="E770" s="16"/>
      <c r="F770" s="15"/>
      <c r="G770" s="15"/>
      <c r="H770" s="126" t="s">
        <v>807</v>
      </c>
      <c r="I770" s="4" t="s">
        <v>808</v>
      </c>
      <c r="J770" s="130"/>
      <c r="K770" s="26" t="s">
        <v>541</v>
      </c>
      <c r="L770" s="65" t="s">
        <v>1562</v>
      </c>
      <c r="M770" s="9" t="s">
        <v>1563</v>
      </c>
    </row>
    <row r="771" spans="1:13" ht="15" thickBot="1" x14ac:dyDescent="0.4">
      <c r="A771" s="14"/>
      <c r="B771" s="15"/>
      <c r="C771" s="125"/>
      <c r="D771" s="25"/>
      <c r="E771" s="16"/>
      <c r="F771" s="15"/>
      <c r="G771" s="15"/>
      <c r="H771" s="126" t="s">
        <v>809</v>
      </c>
      <c r="I771" s="4" t="s">
        <v>810</v>
      </c>
      <c r="J771" s="130"/>
      <c r="K771" s="26"/>
      <c r="L771" s="65"/>
      <c r="M771" s="9"/>
    </row>
    <row r="772" spans="1:13" ht="21.5" thickBot="1" x14ac:dyDescent="0.4">
      <c r="A772" s="14"/>
      <c r="B772" s="15"/>
      <c r="C772" s="125"/>
      <c r="D772" s="25"/>
      <c r="E772" s="16"/>
      <c r="F772" s="15"/>
      <c r="G772" s="15"/>
      <c r="H772" s="126" t="s">
        <v>811</v>
      </c>
      <c r="I772" s="4" t="s">
        <v>812</v>
      </c>
      <c r="J772" s="130"/>
      <c r="K772" s="26"/>
      <c r="L772" s="65"/>
      <c r="M772" s="9"/>
    </row>
    <row r="773" spans="1:13" ht="15" thickBot="1" x14ac:dyDescent="0.4">
      <c r="A773" s="14"/>
      <c r="B773" s="15"/>
      <c r="C773" s="125"/>
      <c r="D773" s="25"/>
      <c r="E773" s="16"/>
      <c r="F773" s="15"/>
      <c r="G773" s="15"/>
      <c r="H773" s="126" t="s">
        <v>813</v>
      </c>
      <c r="I773" s="16" t="s">
        <v>814</v>
      </c>
      <c r="J773" s="130"/>
      <c r="K773" s="26"/>
      <c r="L773" s="65"/>
      <c r="M773" s="9"/>
    </row>
    <row r="774" spans="1:13" ht="15" thickBot="1" x14ac:dyDescent="0.4">
      <c r="A774" s="14"/>
      <c r="B774" s="15"/>
      <c r="C774" s="125"/>
      <c r="D774" s="25"/>
      <c r="E774" s="16"/>
      <c r="F774" s="15"/>
      <c r="G774" s="15"/>
      <c r="H774" s="126" t="s">
        <v>815</v>
      </c>
      <c r="I774" s="16" t="s">
        <v>816</v>
      </c>
      <c r="J774" s="130"/>
      <c r="K774" s="26"/>
      <c r="L774" s="65"/>
      <c r="M774" s="9"/>
    </row>
    <row r="775" spans="1:13" ht="15" thickBot="1" x14ac:dyDescent="0.4">
      <c r="A775" s="14"/>
      <c r="B775" s="15"/>
      <c r="C775" s="125"/>
      <c r="D775" s="25"/>
      <c r="E775" s="16"/>
      <c r="F775" s="126"/>
      <c r="G775" s="16"/>
      <c r="H775" s="126"/>
      <c r="I775" s="4"/>
      <c r="J775" s="130"/>
      <c r="K775" s="26"/>
      <c r="L775" s="65"/>
      <c r="M775" s="9"/>
    </row>
    <row r="776" spans="1:13" ht="15" thickBot="1" x14ac:dyDescent="0.4">
      <c r="A776" s="14"/>
      <c r="B776" s="15"/>
      <c r="C776" s="125"/>
      <c r="D776" s="25"/>
      <c r="E776" s="16"/>
      <c r="F776" s="126"/>
      <c r="G776" s="16"/>
      <c r="H776" s="126"/>
      <c r="I776" s="4"/>
      <c r="J776" s="130"/>
      <c r="K776" s="26"/>
      <c r="L776" s="65"/>
      <c r="M776" s="9"/>
    </row>
    <row r="777" spans="1:13" x14ac:dyDescent="0.35">
      <c r="A777" s="34"/>
      <c r="B777" s="34"/>
      <c r="C777" s="114"/>
      <c r="D777" s="28" t="s">
        <v>1564</v>
      </c>
      <c r="E777" s="36" t="s">
        <v>1565</v>
      </c>
      <c r="F777" s="46"/>
      <c r="G777" s="36"/>
      <c r="H777" s="46"/>
      <c r="I777" s="40"/>
      <c r="J777" s="183"/>
      <c r="K777" s="59" t="s">
        <v>375</v>
      </c>
      <c r="L777" s="91" t="s">
        <v>1251</v>
      </c>
      <c r="M777" s="38" t="s">
        <v>1566</v>
      </c>
    </row>
    <row r="778" spans="1:13" x14ac:dyDescent="0.35">
      <c r="A778" s="33"/>
      <c r="B778" s="33"/>
      <c r="C778" s="115"/>
      <c r="D778" s="28"/>
      <c r="E778" s="52"/>
      <c r="F778" s="174"/>
      <c r="G778" s="52"/>
      <c r="H778" s="174"/>
      <c r="I778" s="54"/>
      <c r="J778" s="215"/>
      <c r="K778" s="216"/>
      <c r="L778" s="90"/>
      <c r="M778" s="53"/>
    </row>
    <row r="779" spans="1:13" ht="15.5" x14ac:dyDescent="0.35">
      <c r="A779" s="33"/>
      <c r="B779" s="33"/>
      <c r="C779" s="115"/>
      <c r="D779" s="23"/>
      <c r="E779" s="52"/>
      <c r="F779" s="174"/>
      <c r="G779" s="52"/>
      <c r="H779" s="174"/>
      <c r="I779" s="54"/>
      <c r="J779" s="215"/>
      <c r="K779" s="216"/>
      <c r="L779" s="90"/>
      <c r="M779" s="53"/>
    </row>
    <row r="780" spans="1:13" x14ac:dyDescent="0.35">
      <c r="A780" s="33"/>
      <c r="B780" s="33"/>
      <c r="C780" s="115"/>
      <c r="D780" s="12" t="s">
        <v>41</v>
      </c>
      <c r="E780" s="52"/>
      <c r="F780" s="174"/>
      <c r="G780" s="52"/>
      <c r="H780" s="174"/>
      <c r="I780" s="54"/>
      <c r="J780" s="215"/>
      <c r="K780" s="216"/>
      <c r="L780" s="90"/>
      <c r="M780" s="53"/>
    </row>
    <row r="781" spans="1:13" ht="31.5" x14ac:dyDescent="0.35">
      <c r="A781" s="33"/>
      <c r="B781" s="33"/>
      <c r="C781" s="115"/>
      <c r="D781" s="12" t="s">
        <v>1286</v>
      </c>
      <c r="E781" s="52"/>
      <c r="F781" s="174"/>
      <c r="G781" s="52"/>
      <c r="H781" s="174"/>
      <c r="I781" s="54"/>
      <c r="J781" s="215"/>
      <c r="K781" s="216"/>
      <c r="L781" s="90"/>
      <c r="M781" s="53"/>
    </row>
    <row r="782" spans="1:13" ht="21" x14ac:dyDescent="0.35">
      <c r="A782" s="33"/>
      <c r="B782" s="33"/>
      <c r="C782" s="115"/>
      <c r="D782" s="12" t="s">
        <v>634</v>
      </c>
      <c r="E782" s="52"/>
      <c r="F782" s="174"/>
      <c r="G782" s="52"/>
      <c r="H782" s="174"/>
      <c r="I782" s="54"/>
      <c r="J782" s="215"/>
      <c r="K782" s="216"/>
      <c r="L782" s="90"/>
      <c r="M782" s="53"/>
    </row>
    <row r="783" spans="1:13" ht="31.5" x14ac:dyDescent="0.35">
      <c r="A783" s="33"/>
      <c r="B783" s="33"/>
      <c r="C783" s="115"/>
      <c r="D783" s="12" t="s">
        <v>1169</v>
      </c>
      <c r="E783" s="52"/>
      <c r="F783" s="174"/>
      <c r="G783" s="52"/>
      <c r="H783" s="174"/>
      <c r="I783" s="54"/>
      <c r="J783" s="215"/>
      <c r="K783" s="216"/>
      <c r="L783" s="90"/>
      <c r="M783" s="53"/>
    </row>
    <row r="784" spans="1:13" ht="42.5" thickBot="1" x14ac:dyDescent="0.4">
      <c r="A784" s="35"/>
      <c r="B784" s="35"/>
      <c r="C784" s="116"/>
      <c r="D784" s="9" t="s">
        <v>929</v>
      </c>
      <c r="E784" s="37"/>
      <c r="F784" s="47"/>
      <c r="G784" s="37"/>
      <c r="H784" s="47"/>
      <c r="I784" s="41"/>
      <c r="J784" s="184"/>
      <c r="K784" s="60"/>
      <c r="L784" s="92"/>
      <c r="M784" s="39"/>
    </row>
    <row r="785" spans="1:13" ht="74" thickBot="1" x14ac:dyDescent="0.4">
      <c r="A785" s="14"/>
      <c r="B785" s="15"/>
      <c r="C785" s="125"/>
      <c r="D785" s="25"/>
      <c r="E785" s="16"/>
      <c r="F785" s="126"/>
      <c r="G785" s="16"/>
      <c r="H785" s="126"/>
      <c r="I785" s="4"/>
      <c r="J785" s="130"/>
      <c r="K785" s="26" t="s">
        <v>375</v>
      </c>
      <c r="L785" s="65" t="s">
        <v>1567</v>
      </c>
      <c r="M785" s="9" t="s">
        <v>1568</v>
      </c>
    </row>
    <row r="786" spans="1:13" ht="15" thickBot="1" x14ac:dyDescent="0.4">
      <c r="A786" s="14"/>
      <c r="B786" s="15"/>
      <c r="C786" s="125"/>
      <c r="D786" s="25"/>
      <c r="E786" s="16"/>
      <c r="F786" s="126" t="s">
        <v>1569</v>
      </c>
      <c r="G786" s="16" t="s">
        <v>1570</v>
      </c>
      <c r="H786" s="126"/>
      <c r="I786" s="4"/>
      <c r="J786" s="130"/>
      <c r="K786" s="26"/>
      <c r="L786" s="65"/>
      <c r="M786" s="9"/>
    </row>
    <row r="787" spans="1:13" ht="15" thickBot="1" x14ac:dyDescent="0.4">
      <c r="A787" s="14"/>
      <c r="B787" s="15"/>
      <c r="C787" s="125"/>
      <c r="D787" s="25"/>
      <c r="E787" s="16"/>
      <c r="F787" s="126"/>
      <c r="G787" s="126"/>
      <c r="H787" s="126" t="s">
        <v>96</v>
      </c>
      <c r="I787" s="16" t="s">
        <v>405</v>
      </c>
      <c r="J787" s="130"/>
      <c r="K787" s="26"/>
      <c r="L787" s="65"/>
      <c r="M787" s="9"/>
    </row>
    <row r="788" spans="1:13" ht="15" thickBot="1" x14ac:dyDescent="0.4">
      <c r="A788" s="14"/>
      <c r="B788" s="15"/>
      <c r="C788" s="125"/>
      <c r="D788" s="25"/>
      <c r="E788" s="16"/>
      <c r="F788" s="126"/>
      <c r="G788" s="126"/>
      <c r="H788" s="126" t="s">
        <v>365</v>
      </c>
      <c r="I788" s="16" t="s">
        <v>74</v>
      </c>
      <c r="J788" s="130"/>
      <c r="K788" s="26"/>
      <c r="L788" s="65"/>
      <c r="M788" s="9"/>
    </row>
    <row r="789" spans="1:13" ht="15" thickBot="1" x14ac:dyDescent="0.4">
      <c r="A789" s="14"/>
      <c r="B789" s="15"/>
      <c r="C789" s="125"/>
      <c r="D789" s="25"/>
      <c r="E789" s="16"/>
      <c r="F789" s="126"/>
      <c r="G789" s="126"/>
      <c r="H789" s="126" t="s">
        <v>1571</v>
      </c>
      <c r="I789" s="16" t="s">
        <v>75</v>
      </c>
      <c r="J789" s="130"/>
      <c r="K789" s="26"/>
      <c r="L789" s="65"/>
      <c r="M789" s="9"/>
    </row>
    <row r="790" spans="1:13" x14ac:dyDescent="0.35">
      <c r="A790" s="34"/>
      <c r="B790" s="34"/>
      <c r="C790" s="114"/>
      <c r="D790" s="168"/>
      <c r="E790" s="36"/>
      <c r="F790" s="42" t="s">
        <v>447</v>
      </c>
      <c r="G790" s="55" t="s">
        <v>817</v>
      </c>
      <c r="H790" s="40"/>
      <c r="I790" s="40"/>
      <c r="J790" s="183"/>
      <c r="K790" s="59"/>
      <c r="L790" s="91"/>
      <c r="M790" s="38"/>
    </row>
    <row r="791" spans="1:13" ht="15" thickBot="1" x14ac:dyDescent="0.4">
      <c r="A791" s="35"/>
      <c r="B791" s="35"/>
      <c r="C791" s="116"/>
      <c r="D791" s="170"/>
      <c r="E791" s="37"/>
      <c r="F791" s="43"/>
      <c r="G791" s="57"/>
      <c r="H791" s="41"/>
      <c r="I791" s="41"/>
      <c r="J791" s="184"/>
      <c r="K791" s="60"/>
      <c r="L791" s="92"/>
      <c r="M791" s="39"/>
    </row>
    <row r="792" spans="1:13" ht="15" thickBot="1" x14ac:dyDescent="0.4">
      <c r="A792" s="14"/>
      <c r="B792" s="15"/>
      <c r="C792" s="125"/>
      <c r="D792" s="25"/>
      <c r="E792" s="16"/>
      <c r="F792" s="4"/>
      <c r="G792" s="9"/>
      <c r="H792" s="9" t="s">
        <v>96</v>
      </c>
      <c r="I792" s="20" t="s">
        <v>405</v>
      </c>
      <c r="J792" s="130"/>
      <c r="K792" s="26"/>
      <c r="L792" s="65"/>
      <c r="M792" s="9"/>
    </row>
    <row r="793" spans="1:13" ht="21.5" thickBot="1" x14ac:dyDescent="0.4">
      <c r="A793" s="14"/>
      <c r="B793" s="15"/>
      <c r="C793" s="125"/>
      <c r="D793" s="25"/>
      <c r="E793" s="16"/>
      <c r="F793" s="4"/>
      <c r="G793" s="4"/>
      <c r="H793" s="17" t="s">
        <v>450</v>
      </c>
      <c r="I793" s="20" t="s">
        <v>99</v>
      </c>
      <c r="J793" s="130"/>
      <c r="K793" s="26" t="s">
        <v>1251</v>
      </c>
      <c r="L793" s="121" t="s">
        <v>1572</v>
      </c>
      <c r="M793" s="9" t="s">
        <v>1573</v>
      </c>
    </row>
    <row r="794" spans="1:13" ht="21.5" thickBot="1" x14ac:dyDescent="0.4">
      <c r="A794" s="14"/>
      <c r="B794" s="15"/>
      <c r="C794" s="125"/>
      <c r="D794" s="25"/>
      <c r="E794" s="16"/>
      <c r="F794" s="4"/>
      <c r="G794" s="4"/>
      <c r="H794" s="17" t="s">
        <v>818</v>
      </c>
      <c r="I794" s="20" t="s">
        <v>819</v>
      </c>
      <c r="J794" s="130"/>
      <c r="K794" s="26"/>
      <c r="L794" s="65"/>
      <c r="M794" s="9"/>
    </row>
    <row r="795" spans="1:13" ht="21.5" thickBot="1" x14ac:dyDescent="0.4">
      <c r="A795" s="14"/>
      <c r="B795" s="15"/>
      <c r="C795" s="125"/>
      <c r="D795" s="25"/>
      <c r="E795" s="16"/>
      <c r="F795" s="4"/>
      <c r="G795" s="4"/>
      <c r="H795" s="17" t="s">
        <v>452</v>
      </c>
      <c r="I795" s="20" t="s">
        <v>85</v>
      </c>
      <c r="J795" s="130"/>
      <c r="K795" s="26"/>
      <c r="L795" s="65"/>
      <c r="M795" s="9"/>
    </row>
    <row r="796" spans="1:13" ht="53" thickBot="1" x14ac:dyDescent="0.4">
      <c r="A796" s="14"/>
      <c r="B796" s="15"/>
      <c r="C796" s="125"/>
      <c r="D796" s="25"/>
      <c r="E796" s="16"/>
      <c r="F796" s="4"/>
      <c r="G796" s="4"/>
      <c r="H796" s="17" t="s">
        <v>1574</v>
      </c>
      <c r="I796" s="20" t="s">
        <v>821</v>
      </c>
      <c r="J796" s="130"/>
      <c r="K796" s="26" t="s">
        <v>1251</v>
      </c>
      <c r="L796" s="121" t="s">
        <v>1575</v>
      </c>
      <c r="M796" s="9" t="s">
        <v>1576</v>
      </c>
    </row>
    <row r="797" spans="1:13" ht="42.5" thickBot="1" x14ac:dyDescent="0.4">
      <c r="A797" s="14"/>
      <c r="B797" s="15"/>
      <c r="C797" s="125"/>
      <c r="D797" s="25"/>
      <c r="E797" s="16"/>
      <c r="F797" s="4"/>
      <c r="G797" s="4"/>
      <c r="H797" s="17" t="s">
        <v>456</v>
      </c>
      <c r="I797" s="20" t="s">
        <v>89</v>
      </c>
      <c r="J797" s="130"/>
      <c r="K797" s="26" t="s">
        <v>1251</v>
      </c>
      <c r="L797" s="121" t="s">
        <v>1577</v>
      </c>
      <c r="M797" s="25" t="s">
        <v>1578</v>
      </c>
    </row>
    <row r="798" spans="1:13" ht="32" thickBot="1" x14ac:dyDescent="0.4">
      <c r="A798" s="14"/>
      <c r="B798" s="15"/>
      <c r="C798" s="125"/>
      <c r="D798" s="25"/>
      <c r="E798" s="16"/>
      <c r="F798" s="4"/>
      <c r="G798" s="4"/>
      <c r="H798" s="17" t="s">
        <v>822</v>
      </c>
      <c r="I798" s="20" t="s">
        <v>392</v>
      </c>
      <c r="J798" s="130"/>
      <c r="K798" s="26"/>
      <c r="L798" s="65"/>
      <c r="M798" s="9"/>
    </row>
    <row r="799" spans="1:13" ht="21.5" thickBot="1" x14ac:dyDescent="0.4">
      <c r="A799" s="14"/>
      <c r="B799" s="15"/>
      <c r="C799" s="125"/>
      <c r="D799" s="25"/>
      <c r="E799" s="16"/>
      <c r="F799" s="4"/>
      <c r="G799" s="4"/>
      <c r="H799" s="17" t="s">
        <v>458</v>
      </c>
      <c r="I799" s="20" t="s">
        <v>93</v>
      </c>
      <c r="J799" s="130"/>
      <c r="K799" s="26"/>
      <c r="L799" s="65"/>
      <c r="M799" s="9"/>
    </row>
    <row r="800" spans="1:13" ht="15" thickBot="1" x14ac:dyDescent="0.4">
      <c r="A800" s="14"/>
      <c r="B800" s="15"/>
      <c r="C800" s="125"/>
      <c r="D800" s="25"/>
      <c r="E800" s="16"/>
      <c r="F800" s="4"/>
      <c r="G800" s="4"/>
      <c r="H800" s="17" t="s">
        <v>459</v>
      </c>
      <c r="I800" s="20" t="s">
        <v>705</v>
      </c>
      <c r="J800" s="130"/>
      <c r="K800" s="26" t="s">
        <v>1251</v>
      </c>
      <c r="L800" s="121" t="s">
        <v>1579</v>
      </c>
      <c r="M800" s="9" t="s">
        <v>1580</v>
      </c>
    </row>
    <row r="801" spans="1:13" ht="21.5" thickBot="1" x14ac:dyDescent="0.4">
      <c r="A801" s="14"/>
      <c r="B801" s="15"/>
      <c r="C801" s="125"/>
      <c r="D801" s="25"/>
      <c r="E801" s="16"/>
      <c r="F801" s="4"/>
      <c r="G801" s="4"/>
      <c r="H801" s="17" t="s">
        <v>460</v>
      </c>
      <c r="I801" s="20" t="s">
        <v>760</v>
      </c>
      <c r="J801" s="130"/>
      <c r="K801" s="26"/>
      <c r="L801" s="65"/>
      <c r="M801" s="9"/>
    </row>
    <row r="802" spans="1:13" ht="21.5" thickBot="1" x14ac:dyDescent="0.4">
      <c r="A802" s="14"/>
      <c r="B802" s="15"/>
      <c r="C802" s="125"/>
      <c r="D802" s="25"/>
      <c r="E802" s="16"/>
      <c r="F802" s="4"/>
      <c r="G802" s="4"/>
      <c r="H802" s="17" t="s">
        <v>461</v>
      </c>
      <c r="I802" s="20" t="s">
        <v>762</v>
      </c>
      <c r="J802" s="130"/>
      <c r="K802" s="26"/>
      <c r="L802" s="65"/>
      <c r="M802" s="9"/>
    </row>
    <row r="803" spans="1:13" ht="21.5" thickBot="1" x14ac:dyDescent="0.4">
      <c r="A803" s="14"/>
      <c r="B803" s="15"/>
      <c r="C803" s="125"/>
      <c r="D803" s="25"/>
      <c r="E803" s="16"/>
      <c r="F803" s="4"/>
      <c r="G803" s="4"/>
      <c r="H803" s="17" t="s">
        <v>462</v>
      </c>
      <c r="I803" s="20" t="s">
        <v>764</v>
      </c>
      <c r="J803" s="130"/>
      <c r="K803" s="26" t="s">
        <v>1251</v>
      </c>
      <c r="L803" s="121" t="s">
        <v>1581</v>
      </c>
      <c r="M803" s="9" t="s">
        <v>1582</v>
      </c>
    </row>
    <row r="804" spans="1:13" ht="21.5" thickBot="1" x14ac:dyDescent="0.4">
      <c r="A804" s="14"/>
      <c r="B804" s="15"/>
      <c r="C804" s="125"/>
      <c r="D804" s="25"/>
      <c r="E804" s="16"/>
      <c r="F804" s="4"/>
      <c r="G804" s="4"/>
      <c r="H804" s="17" t="s">
        <v>463</v>
      </c>
      <c r="I804" s="20" t="s">
        <v>823</v>
      </c>
      <c r="J804" s="130"/>
      <c r="K804" s="26"/>
      <c r="L804" s="65"/>
      <c r="M804" s="9"/>
    </row>
    <row r="805" spans="1:13" ht="21.5" thickBot="1" x14ac:dyDescent="0.4">
      <c r="A805" s="14"/>
      <c r="B805" s="15"/>
      <c r="C805" s="125"/>
      <c r="D805" s="25"/>
      <c r="E805" s="16"/>
      <c r="F805" s="4"/>
      <c r="G805" s="4"/>
      <c r="H805" s="17" t="s">
        <v>464</v>
      </c>
      <c r="I805" s="20" t="s">
        <v>824</v>
      </c>
      <c r="J805" s="130"/>
      <c r="K805" s="26"/>
      <c r="L805" s="65"/>
      <c r="M805" s="9"/>
    </row>
    <row r="806" spans="1:13" ht="21.5" thickBot="1" x14ac:dyDescent="0.4">
      <c r="A806" s="14"/>
      <c r="B806" s="15"/>
      <c r="C806" s="125"/>
      <c r="D806" s="25"/>
      <c r="E806" s="16"/>
      <c r="F806" s="4"/>
      <c r="G806" s="4"/>
      <c r="H806" s="17" t="s">
        <v>465</v>
      </c>
      <c r="I806" s="20" t="s">
        <v>825</v>
      </c>
      <c r="J806" s="130"/>
      <c r="K806" s="26" t="s">
        <v>1251</v>
      </c>
      <c r="L806" s="121" t="s">
        <v>1583</v>
      </c>
      <c r="M806" s="9" t="s">
        <v>1584</v>
      </c>
    </row>
    <row r="807" spans="1:13" ht="15" thickBot="1" x14ac:dyDescent="0.4">
      <c r="A807" s="14"/>
      <c r="B807" s="15"/>
      <c r="C807" s="125"/>
      <c r="D807" s="25"/>
      <c r="E807" s="16"/>
      <c r="F807" s="4"/>
      <c r="G807" s="4"/>
      <c r="H807" s="17"/>
      <c r="I807" s="20"/>
      <c r="J807" s="130"/>
      <c r="K807" s="26" t="s">
        <v>1251</v>
      </c>
      <c r="L807" s="121" t="s">
        <v>1063</v>
      </c>
      <c r="M807" s="9" t="s">
        <v>1585</v>
      </c>
    </row>
    <row r="808" spans="1:13" ht="21.5" thickBot="1" x14ac:dyDescent="0.4">
      <c r="A808" s="14"/>
      <c r="B808" s="15"/>
      <c r="C808" s="125"/>
      <c r="D808" s="25"/>
      <c r="E808" s="16"/>
      <c r="F808" s="4"/>
      <c r="G808" s="4"/>
      <c r="H808" s="17"/>
      <c r="I808" s="20"/>
      <c r="J808" s="130"/>
      <c r="K808" s="26" t="s">
        <v>1251</v>
      </c>
      <c r="L808" s="121" t="s">
        <v>1586</v>
      </c>
      <c r="M808" s="9" t="s">
        <v>1587</v>
      </c>
    </row>
    <row r="809" spans="1:13" ht="32" thickBot="1" x14ac:dyDescent="0.4">
      <c r="A809" s="14"/>
      <c r="B809" s="15"/>
      <c r="C809" s="125"/>
      <c r="D809" s="25"/>
      <c r="E809" s="16"/>
      <c r="F809" s="4"/>
      <c r="G809" s="4"/>
      <c r="H809" s="17" t="s">
        <v>466</v>
      </c>
      <c r="I809" s="20" t="s">
        <v>826</v>
      </c>
      <c r="J809" s="130"/>
      <c r="K809" s="26"/>
      <c r="L809" s="65"/>
      <c r="M809" s="9"/>
    </row>
    <row r="810" spans="1:13" ht="32" thickBot="1" x14ac:dyDescent="0.4">
      <c r="A810" s="14"/>
      <c r="B810" s="15"/>
      <c r="C810" s="125"/>
      <c r="D810" s="25"/>
      <c r="E810" s="16"/>
      <c r="F810" s="4"/>
      <c r="G810" s="4"/>
      <c r="H810" s="17" t="s">
        <v>467</v>
      </c>
      <c r="I810" s="20" t="s">
        <v>774</v>
      </c>
      <c r="J810" s="130"/>
      <c r="K810" s="26"/>
      <c r="L810" s="65"/>
      <c r="M810" s="9"/>
    </row>
    <row r="811" spans="1:13" ht="21" x14ac:dyDescent="0.35">
      <c r="A811" s="34"/>
      <c r="B811" s="34"/>
      <c r="C811" s="114"/>
      <c r="D811" s="168"/>
      <c r="E811" s="36"/>
      <c r="F811" s="40"/>
      <c r="G811" s="40"/>
      <c r="H811" s="12" t="s">
        <v>468</v>
      </c>
      <c r="I811" s="55" t="s">
        <v>776</v>
      </c>
      <c r="J811" s="183"/>
      <c r="K811" s="59"/>
      <c r="L811" s="91"/>
      <c r="M811" s="38"/>
    </row>
    <row r="812" spans="1:13" ht="32" thickBot="1" x14ac:dyDescent="0.4">
      <c r="A812" s="35"/>
      <c r="B812" s="35"/>
      <c r="C812" s="116"/>
      <c r="D812" s="170"/>
      <c r="E812" s="37"/>
      <c r="F812" s="41"/>
      <c r="G812" s="41"/>
      <c r="H812" s="17" t="s">
        <v>469</v>
      </c>
      <c r="I812" s="57"/>
      <c r="J812" s="184"/>
      <c r="K812" s="60"/>
      <c r="L812" s="92"/>
      <c r="M812" s="39"/>
    </row>
    <row r="813" spans="1:13" ht="95" thickBot="1" x14ac:dyDescent="0.4">
      <c r="A813" s="14"/>
      <c r="B813" s="15"/>
      <c r="C813" s="125"/>
      <c r="D813" s="25"/>
      <c r="E813" s="16"/>
      <c r="F813" s="4"/>
      <c r="G813" s="4"/>
      <c r="H813" s="17" t="s">
        <v>827</v>
      </c>
      <c r="I813" s="20" t="s">
        <v>828</v>
      </c>
      <c r="J813" s="130"/>
      <c r="K813" s="26"/>
      <c r="L813" s="65"/>
      <c r="M813" s="9"/>
    </row>
    <row r="814" spans="1:13" ht="42.5" thickBot="1" x14ac:dyDescent="0.4">
      <c r="A814" s="14"/>
      <c r="B814" s="15"/>
      <c r="C814" s="125"/>
      <c r="D814" s="25"/>
      <c r="E814" s="16"/>
      <c r="F814" s="4"/>
      <c r="G814" s="4"/>
      <c r="H814" s="17" t="s">
        <v>471</v>
      </c>
      <c r="I814" s="20" t="s">
        <v>780</v>
      </c>
      <c r="J814" s="130"/>
      <c r="K814" s="26"/>
      <c r="L814" s="65"/>
      <c r="M814" s="9"/>
    </row>
    <row r="815" spans="1:13" ht="42.5" thickBot="1" x14ac:dyDescent="0.4">
      <c r="A815" s="14"/>
      <c r="B815" s="15"/>
      <c r="C815" s="125"/>
      <c r="D815" s="25"/>
      <c r="E815" s="16"/>
      <c r="F815" s="4"/>
      <c r="G815" s="4"/>
      <c r="H815" s="17" t="s">
        <v>829</v>
      </c>
      <c r="I815" s="20" t="s">
        <v>830</v>
      </c>
      <c r="J815" s="130"/>
      <c r="K815" s="26"/>
      <c r="L815" s="65"/>
      <c r="M815" s="9"/>
    </row>
    <row r="816" spans="1:13" ht="31.5" x14ac:dyDescent="0.35">
      <c r="A816" s="34"/>
      <c r="B816" s="34"/>
      <c r="C816" s="114"/>
      <c r="D816" s="168"/>
      <c r="E816" s="36"/>
      <c r="F816" s="40"/>
      <c r="G816" s="40"/>
      <c r="H816" s="42" t="s">
        <v>831</v>
      </c>
      <c r="I816" s="55" t="s">
        <v>832</v>
      </c>
      <c r="J816" s="183"/>
      <c r="K816" s="59" t="s">
        <v>1251</v>
      </c>
      <c r="L816" s="155" t="s">
        <v>1588</v>
      </c>
      <c r="M816" s="8" t="s">
        <v>1589</v>
      </c>
    </row>
    <row r="817" spans="1:13" ht="32" thickBot="1" x14ac:dyDescent="0.4">
      <c r="A817" s="35"/>
      <c r="B817" s="35"/>
      <c r="C817" s="116"/>
      <c r="D817" s="170"/>
      <c r="E817" s="37"/>
      <c r="F817" s="41"/>
      <c r="G817" s="41"/>
      <c r="H817" s="43"/>
      <c r="I817" s="57"/>
      <c r="J817" s="184"/>
      <c r="K817" s="60"/>
      <c r="L817" s="156"/>
      <c r="M817" s="4" t="s">
        <v>1590</v>
      </c>
    </row>
    <row r="818" spans="1:13" ht="32" thickBot="1" x14ac:dyDescent="0.4">
      <c r="A818" s="14"/>
      <c r="B818" s="15"/>
      <c r="C818" s="125"/>
      <c r="D818" s="25"/>
      <c r="E818" s="16"/>
      <c r="F818" s="4"/>
      <c r="G818" s="4"/>
      <c r="H818" s="17" t="s">
        <v>474</v>
      </c>
      <c r="I818" s="20" t="s">
        <v>786</v>
      </c>
      <c r="J818" s="130"/>
      <c r="K818" s="26"/>
      <c r="L818" s="65"/>
      <c r="M818" s="9"/>
    </row>
    <row r="819" spans="1:13" ht="21.5" thickBot="1" x14ac:dyDescent="0.4">
      <c r="A819" s="14"/>
      <c r="B819" s="15"/>
      <c r="C819" s="125"/>
      <c r="D819" s="25"/>
      <c r="E819" s="16"/>
      <c r="F819" s="4"/>
      <c r="G819" s="4"/>
      <c r="H819" s="17" t="s">
        <v>475</v>
      </c>
      <c r="I819" s="20" t="s">
        <v>788</v>
      </c>
      <c r="J819" s="130"/>
      <c r="K819" s="26" t="s">
        <v>1251</v>
      </c>
      <c r="L819" s="121" t="s">
        <v>1591</v>
      </c>
      <c r="M819" s="9" t="s">
        <v>1592</v>
      </c>
    </row>
    <row r="820" spans="1:13" ht="32" thickBot="1" x14ac:dyDescent="0.4">
      <c r="A820" s="14"/>
      <c r="B820" s="15"/>
      <c r="C820" s="125"/>
      <c r="D820" s="25"/>
      <c r="E820" s="16"/>
      <c r="F820" s="4"/>
      <c r="G820" s="4"/>
      <c r="H820" s="17" t="s">
        <v>833</v>
      </c>
      <c r="I820" s="20" t="s">
        <v>834</v>
      </c>
      <c r="J820" s="130"/>
      <c r="K820" s="26"/>
      <c r="L820" s="65"/>
      <c r="M820" s="9"/>
    </row>
    <row r="821" spans="1:13" ht="32" thickBot="1" x14ac:dyDescent="0.4">
      <c r="A821" s="14"/>
      <c r="B821" s="15"/>
      <c r="C821" s="125"/>
      <c r="D821" s="25"/>
      <c r="E821" s="16"/>
      <c r="F821" s="4"/>
      <c r="G821" s="4"/>
      <c r="H821" s="17" t="s">
        <v>477</v>
      </c>
      <c r="I821" s="20" t="s">
        <v>792</v>
      </c>
      <c r="J821" s="130"/>
      <c r="K821" s="26" t="s">
        <v>1251</v>
      </c>
      <c r="L821" s="121" t="s">
        <v>1593</v>
      </c>
      <c r="M821" s="9" t="s">
        <v>1594</v>
      </c>
    </row>
    <row r="822" spans="1:13" ht="42.5" thickBot="1" x14ac:dyDescent="0.4">
      <c r="A822" s="14"/>
      <c r="B822" s="15"/>
      <c r="C822" s="125"/>
      <c r="D822" s="25"/>
      <c r="E822" s="16"/>
      <c r="F822" s="4"/>
      <c r="G822" s="4"/>
      <c r="H822" s="17" t="s">
        <v>478</v>
      </c>
      <c r="I822" s="20" t="s">
        <v>794</v>
      </c>
      <c r="J822" s="130"/>
      <c r="K822" s="26" t="s">
        <v>1251</v>
      </c>
      <c r="L822" s="121" t="s">
        <v>1595</v>
      </c>
      <c r="M822" s="9" t="s">
        <v>1596</v>
      </c>
    </row>
    <row r="823" spans="1:13" ht="32" thickBot="1" x14ac:dyDescent="0.4">
      <c r="A823" s="14"/>
      <c r="B823" s="15"/>
      <c r="C823" s="125"/>
      <c r="D823" s="25"/>
      <c r="E823" s="16"/>
      <c r="F823" s="4"/>
      <c r="G823" s="4"/>
      <c r="H823" s="17" t="s">
        <v>479</v>
      </c>
      <c r="I823" s="20" t="s">
        <v>796</v>
      </c>
      <c r="J823" s="130"/>
      <c r="K823" s="26"/>
      <c r="L823" s="65"/>
      <c r="M823" s="9"/>
    </row>
    <row r="824" spans="1:13" ht="21.5" thickBot="1" x14ac:dyDescent="0.4">
      <c r="A824" s="14"/>
      <c r="B824" s="15"/>
      <c r="C824" s="125"/>
      <c r="D824" s="25"/>
      <c r="E824" s="16"/>
      <c r="F824" s="4"/>
      <c r="G824" s="4"/>
      <c r="H824" s="17" t="s">
        <v>480</v>
      </c>
      <c r="I824" s="20" t="s">
        <v>798</v>
      </c>
      <c r="J824" s="130"/>
      <c r="K824" s="26"/>
      <c r="L824" s="65"/>
      <c r="M824" s="9"/>
    </row>
    <row r="825" spans="1:13" ht="21.5" thickBot="1" x14ac:dyDescent="0.4">
      <c r="A825" s="14"/>
      <c r="B825" s="15"/>
      <c r="C825" s="125"/>
      <c r="D825" s="25"/>
      <c r="E825" s="16"/>
      <c r="F825" s="4"/>
      <c r="G825" s="4"/>
      <c r="H825" s="17" t="s">
        <v>481</v>
      </c>
      <c r="I825" s="20" t="s">
        <v>800</v>
      </c>
      <c r="J825" s="130"/>
      <c r="K825" s="26"/>
      <c r="L825" s="65"/>
      <c r="M825" s="9"/>
    </row>
    <row r="826" spans="1:13" ht="21.5" thickBot="1" x14ac:dyDescent="0.4">
      <c r="A826" s="14"/>
      <c r="B826" s="15"/>
      <c r="C826" s="125"/>
      <c r="D826" s="25"/>
      <c r="E826" s="16"/>
      <c r="F826" s="4"/>
      <c r="G826" s="4"/>
      <c r="H826" s="17" t="s">
        <v>835</v>
      </c>
      <c r="I826" s="20" t="s">
        <v>836</v>
      </c>
      <c r="J826" s="130"/>
      <c r="K826" s="26"/>
      <c r="L826" s="65"/>
      <c r="M826" s="9"/>
    </row>
    <row r="827" spans="1:13" ht="42.5" thickBot="1" x14ac:dyDescent="0.4">
      <c r="A827" s="14"/>
      <c r="B827" s="15"/>
      <c r="C827" s="125"/>
      <c r="D827" s="25"/>
      <c r="E827" s="16"/>
      <c r="F827" s="4"/>
      <c r="G827" s="4"/>
      <c r="H827" s="17" t="s">
        <v>483</v>
      </c>
      <c r="I827" s="20" t="s">
        <v>804</v>
      </c>
      <c r="J827" s="130"/>
      <c r="K827" s="26"/>
      <c r="L827" s="65"/>
      <c r="M827" s="9"/>
    </row>
    <row r="828" spans="1:13" ht="21.5" thickBot="1" x14ac:dyDescent="0.4">
      <c r="A828" s="14"/>
      <c r="B828" s="15"/>
      <c r="C828" s="125"/>
      <c r="D828" s="25"/>
      <c r="E828" s="16"/>
      <c r="F828" s="4"/>
      <c r="G828" s="4"/>
      <c r="H828" s="17" t="s">
        <v>484</v>
      </c>
      <c r="I828" s="20" t="s">
        <v>806</v>
      </c>
      <c r="J828" s="130"/>
      <c r="K828" s="26" t="s">
        <v>1251</v>
      </c>
      <c r="L828" s="121" t="s">
        <v>1597</v>
      </c>
      <c r="M828" s="9" t="s">
        <v>1598</v>
      </c>
    </row>
    <row r="829" spans="1:13" x14ac:dyDescent="0.35">
      <c r="A829" s="34"/>
      <c r="B829" s="34"/>
      <c r="C829" s="114"/>
      <c r="D829" s="168"/>
      <c r="E829" s="36"/>
      <c r="F829" s="40"/>
      <c r="G829" s="40"/>
      <c r="H829" s="42" t="s">
        <v>485</v>
      </c>
      <c r="I829" s="55" t="s">
        <v>808</v>
      </c>
      <c r="J829" s="183"/>
      <c r="K829" s="59"/>
      <c r="L829" s="91"/>
      <c r="M829" s="38"/>
    </row>
    <row r="830" spans="1:13" ht="15" thickBot="1" x14ac:dyDescent="0.4">
      <c r="A830" s="35"/>
      <c r="B830" s="35"/>
      <c r="C830" s="116"/>
      <c r="D830" s="170"/>
      <c r="E830" s="37"/>
      <c r="F830" s="41"/>
      <c r="G830" s="41"/>
      <c r="H830" s="43"/>
      <c r="I830" s="57"/>
      <c r="J830" s="184"/>
      <c r="K830" s="60"/>
      <c r="L830" s="92"/>
      <c r="M830" s="39"/>
    </row>
    <row r="831" spans="1:13" x14ac:dyDescent="0.35">
      <c r="A831" s="34"/>
      <c r="B831" s="34"/>
      <c r="C831" s="114"/>
      <c r="D831" s="168"/>
      <c r="E831" s="36"/>
      <c r="F831" s="40"/>
      <c r="G831" s="40"/>
      <c r="H831" s="42" t="s">
        <v>486</v>
      </c>
      <c r="I831" s="55" t="s">
        <v>810</v>
      </c>
      <c r="J831" s="183"/>
      <c r="K831" s="59"/>
      <c r="L831" s="91"/>
      <c r="M831" s="38"/>
    </row>
    <row r="832" spans="1:13" ht="15" thickBot="1" x14ac:dyDescent="0.4">
      <c r="A832" s="35"/>
      <c r="B832" s="35"/>
      <c r="C832" s="116"/>
      <c r="D832" s="170"/>
      <c r="E832" s="37"/>
      <c r="F832" s="41"/>
      <c r="G832" s="41"/>
      <c r="H832" s="43"/>
      <c r="I832" s="57"/>
      <c r="J832" s="184"/>
      <c r="K832" s="60"/>
      <c r="L832" s="92"/>
      <c r="M832" s="39"/>
    </row>
    <row r="833" spans="1:13" ht="15" thickBot="1" x14ac:dyDescent="0.4">
      <c r="A833" s="14"/>
      <c r="B833" s="15"/>
      <c r="C833" s="125"/>
      <c r="D833" s="25"/>
      <c r="E833" s="16"/>
      <c r="F833" s="4"/>
      <c r="G833" s="4"/>
      <c r="H833" s="17" t="s">
        <v>487</v>
      </c>
      <c r="I833" s="20" t="s">
        <v>812</v>
      </c>
      <c r="J833" s="130"/>
      <c r="K833" s="26"/>
      <c r="L833" s="65"/>
      <c r="M833" s="9"/>
    </row>
    <row r="834" spans="1:13" ht="32" thickBot="1" x14ac:dyDescent="0.4">
      <c r="A834" s="14"/>
      <c r="B834" s="15"/>
      <c r="C834" s="125"/>
      <c r="D834" s="25"/>
      <c r="E834" s="16"/>
      <c r="F834" s="4"/>
      <c r="G834" s="4"/>
      <c r="H834" s="17" t="s">
        <v>837</v>
      </c>
      <c r="I834" s="20" t="s">
        <v>838</v>
      </c>
      <c r="J834" s="130"/>
      <c r="K834" s="26"/>
      <c r="L834" s="65"/>
      <c r="M834" s="9"/>
    </row>
    <row r="835" spans="1:13" x14ac:dyDescent="0.35">
      <c r="A835" s="34"/>
      <c r="B835" s="34"/>
      <c r="C835" s="114"/>
      <c r="D835" s="168"/>
      <c r="E835" s="36"/>
      <c r="F835" s="40"/>
      <c r="G835" s="40"/>
      <c r="H835" s="42" t="s">
        <v>489</v>
      </c>
      <c r="I835" s="55" t="s">
        <v>839</v>
      </c>
      <c r="J835" s="183"/>
      <c r="K835" s="59"/>
      <c r="L835" s="91"/>
      <c r="M835" s="38"/>
    </row>
    <row r="836" spans="1:13" ht="15" thickBot="1" x14ac:dyDescent="0.4">
      <c r="A836" s="35"/>
      <c r="B836" s="35"/>
      <c r="C836" s="116"/>
      <c r="D836" s="170"/>
      <c r="E836" s="37"/>
      <c r="F836" s="41"/>
      <c r="G836" s="41"/>
      <c r="H836" s="43"/>
      <c r="I836" s="57"/>
      <c r="J836" s="184"/>
      <c r="K836" s="60"/>
      <c r="L836" s="92"/>
      <c r="M836" s="39"/>
    </row>
    <row r="837" spans="1:13" ht="21.5" thickBot="1" x14ac:dyDescent="0.4">
      <c r="A837" s="14"/>
      <c r="B837" s="15"/>
      <c r="C837" s="125"/>
      <c r="D837" s="25"/>
      <c r="E837" s="16"/>
      <c r="F837" s="4"/>
      <c r="G837" s="4"/>
      <c r="H837" s="17" t="s">
        <v>490</v>
      </c>
      <c r="I837" s="20" t="s">
        <v>840</v>
      </c>
      <c r="J837" s="130"/>
      <c r="K837" s="26" t="s">
        <v>1251</v>
      </c>
      <c r="L837" s="121" t="s">
        <v>1599</v>
      </c>
      <c r="M837" s="9" t="s">
        <v>1600</v>
      </c>
    </row>
    <row r="838" spans="1:13" ht="21.5" thickBot="1" x14ac:dyDescent="0.4">
      <c r="A838" s="14"/>
      <c r="B838" s="15"/>
      <c r="C838" s="125"/>
      <c r="D838" s="25"/>
      <c r="E838" s="16"/>
      <c r="F838" s="4"/>
      <c r="G838" s="16"/>
      <c r="H838" s="126"/>
      <c r="I838" s="16"/>
      <c r="J838" s="130"/>
      <c r="K838" s="26" t="s">
        <v>1251</v>
      </c>
      <c r="L838" s="121" t="s">
        <v>1601</v>
      </c>
      <c r="M838" s="9" t="s">
        <v>1602</v>
      </c>
    </row>
    <row r="839" spans="1:13" ht="15" thickBot="1" x14ac:dyDescent="0.4">
      <c r="A839" s="14"/>
      <c r="B839" s="15"/>
      <c r="C839" s="125"/>
      <c r="D839" s="25"/>
      <c r="E839" s="16"/>
      <c r="F839" s="15"/>
      <c r="G839" s="15"/>
      <c r="H839" s="126"/>
      <c r="I839" s="16"/>
      <c r="J839" s="130"/>
      <c r="K839" s="26"/>
      <c r="L839" s="65"/>
      <c r="M839" s="9"/>
    </row>
    <row r="840" spans="1:13" ht="15" thickBot="1" x14ac:dyDescent="0.4">
      <c r="A840" s="14"/>
      <c r="B840" s="15"/>
      <c r="C840" s="125"/>
      <c r="D840" s="25"/>
      <c r="E840" s="16"/>
      <c r="F840" s="15"/>
      <c r="G840" s="15"/>
      <c r="H840" s="126"/>
      <c r="I840" s="16"/>
      <c r="J840" s="130"/>
      <c r="K840" s="26"/>
      <c r="L840" s="65"/>
      <c r="M840" s="9"/>
    </row>
    <row r="841" spans="1:13" x14ac:dyDescent="0.35">
      <c r="A841" s="34"/>
      <c r="B841" s="34"/>
      <c r="C841" s="114"/>
      <c r="D841" s="8" t="s">
        <v>1603</v>
      </c>
      <c r="E841" s="55" t="s">
        <v>1604</v>
      </c>
      <c r="F841" s="34"/>
      <c r="G841" s="34"/>
      <c r="H841" s="46"/>
      <c r="I841" s="36"/>
      <c r="J841" s="183"/>
      <c r="K841" s="59"/>
      <c r="L841" s="91"/>
      <c r="M841" s="38"/>
    </row>
    <row r="842" spans="1:13" x14ac:dyDescent="0.35">
      <c r="A842" s="33"/>
      <c r="B842" s="33"/>
      <c r="C842" s="115"/>
      <c r="D842" s="149"/>
      <c r="E842" s="56"/>
      <c r="F842" s="33"/>
      <c r="G842" s="33"/>
      <c r="H842" s="174"/>
      <c r="I842" s="52"/>
      <c r="J842" s="215"/>
      <c r="K842" s="216"/>
      <c r="L842" s="90"/>
      <c r="M842" s="53"/>
    </row>
    <row r="843" spans="1:13" x14ac:dyDescent="0.35">
      <c r="A843" s="33"/>
      <c r="B843" s="33"/>
      <c r="C843" s="115"/>
      <c r="D843" s="12" t="s">
        <v>41</v>
      </c>
      <c r="E843" s="56"/>
      <c r="F843" s="33"/>
      <c r="G843" s="33"/>
      <c r="H843" s="174"/>
      <c r="I843" s="52"/>
      <c r="J843" s="215"/>
      <c r="K843" s="216"/>
      <c r="L843" s="90"/>
      <c r="M843" s="53"/>
    </row>
    <row r="844" spans="1:13" ht="31.5" x14ac:dyDescent="0.35">
      <c r="A844" s="33"/>
      <c r="B844" s="33"/>
      <c r="C844" s="115"/>
      <c r="D844" s="12" t="s">
        <v>1286</v>
      </c>
      <c r="E844" s="56"/>
      <c r="F844" s="33"/>
      <c r="G844" s="33"/>
      <c r="H844" s="174"/>
      <c r="I844" s="52"/>
      <c r="J844" s="215"/>
      <c r="K844" s="216"/>
      <c r="L844" s="90"/>
      <c r="M844" s="53"/>
    </row>
    <row r="845" spans="1:13" ht="21" x14ac:dyDescent="0.35">
      <c r="A845" s="33"/>
      <c r="B845" s="33"/>
      <c r="C845" s="115"/>
      <c r="D845" s="12" t="s">
        <v>634</v>
      </c>
      <c r="E845" s="56"/>
      <c r="F845" s="33"/>
      <c r="G845" s="33"/>
      <c r="H845" s="174"/>
      <c r="I845" s="52"/>
      <c r="J845" s="215"/>
      <c r="K845" s="216"/>
      <c r="L845" s="90"/>
      <c r="M845" s="53"/>
    </row>
    <row r="846" spans="1:13" ht="31.5" x14ac:dyDescent="0.35">
      <c r="A846" s="33"/>
      <c r="B846" s="33"/>
      <c r="C846" s="115"/>
      <c r="D846" s="12" t="s">
        <v>1169</v>
      </c>
      <c r="E846" s="56"/>
      <c r="F846" s="33"/>
      <c r="G846" s="33"/>
      <c r="H846" s="174"/>
      <c r="I846" s="52"/>
      <c r="J846" s="215"/>
      <c r="K846" s="216"/>
      <c r="L846" s="90"/>
      <c r="M846" s="53"/>
    </row>
    <row r="847" spans="1:13" ht="42.5" thickBot="1" x14ac:dyDescent="0.4">
      <c r="A847" s="35"/>
      <c r="B847" s="35"/>
      <c r="C847" s="116"/>
      <c r="D847" s="9" t="s">
        <v>929</v>
      </c>
      <c r="E847" s="57"/>
      <c r="F847" s="35"/>
      <c r="G847" s="35"/>
      <c r="H847" s="47"/>
      <c r="I847" s="37"/>
      <c r="J847" s="184"/>
      <c r="K847" s="60"/>
      <c r="L847" s="92"/>
      <c r="M847" s="39"/>
    </row>
    <row r="848" spans="1:13" ht="21" x14ac:dyDescent="0.35">
      <c r="A848" s="34"/>
      <c r="B848" s="34"/>
      <c r="C848" s="114"/>
      <c r="D848" s="168"/>
      <c r="E848" s="36"/>
      <c r="F848" s="42" t="s">
        <v>447</v>
      </c>
      <c r="G848" s="40" t="s">
        <v>1605</v>
      </c>
      <c r="H848" s="12" t="s">
        <v>468</v>
      </c>
      <c r="I848" s="36" t="s">
        <v>776</v>
      </c>
      <c r="J848" s="183"/>
      <c r="K848" s="59" t="s">
        <v>1251</v>
      </c>
      <c r="L848" s="155" t="s">
        <v>1607</v>
      </c>
      <c r="M848" s="38" t="s">
        <v>1608</v>
      </c>
    </row>
    <row r="849" spans="1:13" ht="32" thickBot="1" x14ac:dyDescent="0.4">
      <c r="A849" s="35"/>
      <c r="B849" s="35"/>
      <c r="C849" s="116"/>
      <c r="D849" s="170"/>
      <c r="E849" s="37"/>
      <c r="F849" s="43"/>
      <c r="G849" s="41"/>
      <c r="H849" s="17" t="s">
        <v>1606</v>
      </c>
      <c r="I849" s="37"/>
      <c r="J849" s="184"/>
      <c r="K849" s="60"/>
      <c r="L849" s="156"/>
      <c r="M849" s="39"/>
    </row>
    <row r="850" spans="1:13" ht="15" thickBot="1" x14ac:dyDescent="0.4">
      <c r="A850" s="14"/>
      <c r="B850" s="15"/>
      <c r="C850" s="125"/>
      <c r="D850" s="25"/>
      <c r="E850" s="16"/>
      <c r="F850" s="15"/>
      <c r="G850" s="15"/>
      <c r="H850" s="126"/>
      <c r="I850" s="16"/>
      <c r="J850" s="130"/>
      <c r="K850" s="26"/>
      <c r="L850" s="65"/>
      <c r="M850" s="9"/>
    </row>
    <row r="851" spans="1:13" ht="15" thickBot="1" x14ac:dyDescent="0.4">
      <c r="A851" s="14"/>
      <c r="B851" s="15"/>
      <c r="C851" s="125"/>
      <c r="D851" s="25"/>
      <c r="E851" s="16"/>
      <c r="F851" s="15"/>
      <c r="G851" s="15"/>
      <c r="H851" s="126"/>
      <c r="I851" s="16"/>
      <c r="J851" s="130"/>
      <c r="K851" s="26"/>
      <c r="L851" s="65"/>
      <c r="M851" s="9"/>
    </row>
    <row r="852" spans="1:13" ht="42.5" thickBot="1" x14ac:dyDescent="0.4">
      <c r="A852" s="14"/>
      <c r="B852" s="15"/>
      <c r="C852" s="125"/>
      <c r="D852" s="25" t="s">
        <v>1609</v>
      </c>
      <c r="E852" s="16" t="s">
        <v>1610</v>
      </c>
      <c r="F852" s="126"/>
      <c r="G852" s="16"/>
      <c r="H852" s="126"/>
      <c r="I852" s="4"/>
      <c r="J852" s="130"/>
      <c r="K852" s="26"/>
      <c r="L852" s="65"/>
      <c r="M852" s="9"/>
    </row>
    <row r="853" spans="1:13" x14ac:dyDescent="0.35">
      <c r="A853" s="34"/>
      <c r="B853" s="34"/>
      <c r="C853" s="114"/>
      <c r="D853" s="168"/>
      <c r="E853" s="36"/>
      <c r="F853" s="46" t="s">
        <v>1611</v>
      </c>
      <c r="G853" s="36" t="s">
        <v>1610</v>
      </c>
      <c r="H853" s="46"/>
      <c r="I853" s="36"/>
      <c r="J853" s="183"/>
      <c r="K853" s="59"/>
      <c r="L853" s="91"/>
      <c r="M853" s="38"/>
    </row>
    <row r="854" spans="1:13" ht="15" thickBot="1" x14ac:dyDescent="0.4">
      <c r="A854" s="35"/>
      <c r="B854" s="35"/>
      <c r="C854" s="116"/>
      <c r="D854" s="170"/>
      <c r="E854" s="37"/>
      <c r="F854" s="47"/>
      <c r="G854" s="37"/>
      <c r="H854" s="47"/>
      <c r="I854" s="37"/>
      <c r="J854" s="184"/>
      <c r="K854" s="60"/>
      <c r="L854" s="92"/>
      <c r="M854" s="39"/>
    </row>
    <row r="855" spans="1:13" ht="15" thickBot="1" x14ac:dyDescent="0.4">
      <c r="A855" s="14"/>
      <c r="B855" s="15"/>
      <c r="C855" s="125"/>
      <c r="D855" s="25"/>
      <c r="E855" s="16"/>
      <c r="F855" s="126"/>
      <c r="G855" s="16"/>
      <c r="H855" s="126" t="s">
        <v>96</v>
      </c>
      <c r="I855" s="16" t="s">
        <v>405</v>
      </c>
      <c r="J855" s="130"/>
      <c r="K855" s="26"/>
      <c r="L855" s="65"/>
      <c r="M855" s="9"/>
    </row>
    <row r="856" spans="1:13" ht="15" thickBot="1" x14ac:dyDescent="0.4">
      <c r="A856" s="14"/>
      <c r="B856" s="15"/>
      <c r="C856" s="125"/>
      <c r="D856" s="25"/>
      <c r="E856" s="16"/>
      <c r="F856" s="126"/>
      <c r="G856" s="16"/>
      <c r="H856" s="126" t="s">
        <v>936</v>
      </c>
      <c r="I856" s="16" t="s">
        <v>937</v>
      </c>
      <c r="J856" s="130"/>
      <c r="K856" s="26"/>
      <c r="L856" s="65"/>
      <c r="M856" s="9"/>
    </row>
    <row r="857" spans="1:13" ht="15" thickBot="1" x14ac:dyDescent="0.4">
      <c r="A857" s="14"/>
      <c r="B857" s="15"/>
      <c r="C857" s="125"/>
      <c r="D857" s="25"/>
      <c r="E857" s="16"/>
      <c r="F857" s="126"/>
      <c r="G857" s="16"/>
      <c r="H857" s="126" t="s">
        <v>1612</v>
      </c>
      <c r="I857" s="16" t="s">
        <v>104</v>
      </c>
      <c r="J857" s="130"/>
      <c r="K857" s="26"/>
      <c r="L857" s="65"/>
      <c r="M857" s="9"/>
    </row>
    <row r="858" spans="1:13" ht="15" thickBot="1" x14ac:dyDescent="0.4">
      <c r="A858" s="14"/>
      <c r="B858" s="15"/>
      <c r="C858" s="125"/>
      <c r="D858" s="25"/>
      <c r="E858" s="16"/>
      <c r="F858" s="126"/>
      <c r="G858" s="16"/>
      <c r="H858" s="126" t="s">
        <v>1613</v>
      </c>
      <c r="I858" s="16" t="s">
        <v>85</v>
      </c>
      <c r="J858" s="130"/>
      <c r="K858" s="26"/>
      <c r="L858" s="65"/>
      <c r="M858" s="9"/>
    </row>
    <row r="859" spans="1:13" ht="21.5" thickBot="1" x14ac:dyDescent="0.4">
      <c r="A859" s="14"/>
      <c r="B859" s="15"/>
      <c r="C859" s="125"/>
      <c r="D859" s="25"/>
      <c r="E859" s="16"/>
      <c r="F859" s="126"/>
      <c r="G859" s="16"/>
      <c r="H859" s="126" t="s">
        <v>1614</v>
      </c>
      <c r="I859" s="16" t="s">
        <v>87</v>
      </c>
      <c r="J859" s="130"/>
      <c r="K859" s="26" t="s">
        <v>375</v>
      </c>
      <c r="L859" s="65" t="s">
        <v>1615</v>
      </c>
      <c r="M859" s="9" t="s">
        <v>1616</v>
      </c>
    </row>
    <row r="860" spans="1:13" ht="21.5" thickBot="1" x14ac:dyDescent="0.4">
      <c r="A860" s="14"/>
      <c r="B860" s="15"/>
      <c r="C860" s="125"/>
      <c r="D860" s="25"/>
      <c r="E860" s="16"/>
      <c r="F860" s="126"/>
      <c r="G860" s="16"/>
      <c r="H860" s="126"/>
      <c r="I860" s="16"/>
      <c r="J860" s="130"/>
      <c r="K860" s="26" t="s">
        <v>375</v>
      </c>
      <c r="L860" s="65" t="s">
        <v>1617</v>
      </c>
      <c r="M860" s="9" t="s">
        <v>1618</v>
      </c>
    </row>
    <row r="861" spans="1:13" ht="32" thickBot="1" x14ac:dyDescent="0.4">
      <c r="A861" s="14"/>
      <c r="B861" s="15"/>
      <c r="C861" s="125"/>
      <c r="D861" s="25"/>
      <c r="E861" s="16"/>
      <c r="F861" s="126"/>
      <c r="G861" s="16"/>
      <c r="H861" s="126" t="s">
        <v>1619</v>
      </c>
      <c r="I861" s="16" t="s">
        <v>1620</v>
      </c>
      <c r="J861" s="130"/>
      <c r="K861" s="26" t="s">
        <v>375</v>
      </c>
      <c r="L861" s="65" t="s">
        <v>1621</v>
      </c>
      <c r="M861" s="9" t="s">
        <v>1622</v>
      </c>
    </row>
    <row r="862" spans="1:13" ht="21.5" thickBot="1" x14ac:dyDescent="0.4">
      <c r="A862" s="14"/>
      <c r="B862" s="15"/>
      <c r="C862" s="125"/>
      <c r="D862" s="25"/>
      <c r="E862" s="16"/>
      <c r="F862" s="126"/>
      <c r="G862" s="16"/>
      <c r="H862" s="126" t="s">
        <v>1623</v>
      </c>
      <c r="I862" s="16" t="s">
        <v>91</v>
      </c>
      <c r="J862" s="130"/>
      <c r="K862" s="26"/>
      <c r="L862" s="65"/>
      <c r="M862" s="9"/>
    </row>
    <row r="863" spans="1:13" ht="42.5" thickBot="1" x14ac:dyDescent="0.4">
      <c r="A863" s="14"/>
      <c r="B863" s="15"/>
      <c r="C863" s="125"/>
      <c r="D863" s="25"/>
      <c r="E863" s="16"/>
      <c r="F863" s="126"/>
      <c r="G863" s="16"/>
      <c r="H863" s="126" t="s">
        <v>1624</v>
      </c>
      <c r="I863" s="16" t="s">
        <v>93</v>
      </c>
      <c r="J863" s="130"/>
      <c r="K863" s="26" t="s">
        <v>375</v>
      </c>
      <c r="L863" s="65" t="s">
        <v>1625</v>
      </c>
      <c r="M863" s="9" t="s">
        <v>1626</v>
      </c>
    </row>
    <row r="864" spans="1:13" ht="53" thickBot="1" x14ac:dyDescent="0.4">
      <c r="A864" s="14"/>
      <c r="B864" s="15"/>
      <c r="C864" s="125"/>
      <c r="D864" s="25"/>
      <c r="E864" s="16"/>
      <c r="F864" s="126"/>
      <c r="G864" s="16"/>
      <c r="H864" s="126"/>
      <c r="I864" s="4"/>
      <c r="J864" s="130"/>
      <c r="K864" s="26" t="s">
        <v>15</v>
      </c>
      <c r="L864" s="65" t="s">
        <v>1627</v>
      </c>
      <c r="M864" s="9" t="s">
        <v>1628</v>
      </c>
    </row>
    <row r="865" spans="1:13" ht="32" thickBot="1" x14ac:dyDescent="0.4">
      <c r="A865" s="14"/>
      <c r="B865" s="15"/>
      <c r="C865" s="125"/>
      <c r="D865" s="25"/>
      <c r="E865" s="16"/>
      <c r="F865" s="126"/>
      <c r="G865" s="16"/>
      <c r="H865" s="126"/>
      <c r="I865" s="4"/>
      <c r="J865" s="130"/>
      <c r="K865" s="26" t="s">
        <v>15</v>
      </c>
      <c r="L865" s="65" t="s">
        <v>1629</v>
      </c>
      <c r="M865" s="9" t="s">
        <v>1630</v>
      </c>
    </row>
    <row r="866" spans="1:13" ht="21.5" thickBot="1" x14ac:dyDescent="0.4">
      <c r="A866" s="14"/>
      <c r="B866" s="15"/>
      <c r="C866" s="125"/>
      <c r="D866" s="25"/>
      <c r="E866" s="16"/>
      <c r="F866" s="126" t="s">
        <v>1631</v>
      </c>
      <c r="G866" s="16" t="s">
        <v>1632</v>
      </c>
      <c r="H866" s="126"/>
      <c r="I866" s="4"/>
      <c r="J866" s="130"/>
      <c r="K866" s="26"/>
      <c r="L866" s="65"/>
      <c r="M866" s="9"/>
    </row>
    <row r="867" spans="1:13" ht="32" thickBot="1" x14ac:dyDescent="0.4">
      <c r="A867" s="14"/>
      <c r="B867" s="15"/>
      <c r="C867" s="125"/>
      <c r="D867" s="25"/>
      <c r="E867" s="16"/>
      <c r="F867" s="126" t="s">
        <v>1633</v>
      </c>
      <c r="G867" s="16" t="s">
        <v>1634</v>
      </c>
      <c r="H867" s="126"/>
      <c r="I867" s="4"/>
      <c r="J867" s="130"/>
      <c r="K867" s="26" t="s">
        <v>375</v>
      </c>
      <c r="L867" s="65" t="s">
        <v>1635</v>
      </c>
      <c r="M867" s="9" t="s">
        <v>1636</v>
      </c>
    </row>
    <row r="868" spans="1:13" ht="15" thickBot="1" x14ac:dyDescent="0.4">
      <c r="A868" s="14"/>
      <c r="B868" s="15"/>
      <c r="C868" s="125"/>
      <c r="D868" s="25"/>
      <c r="E868" s="16"/>
      <c r="F868" s="126"/>
      <c r="G868" s="16"/>
      <c r="H868" s="126"/>
      <c r="I868" s="4"/>
      <c r="J868" s="130"/>
      <c r="K868" s="26"/>
      <c r="L868" s="65"/>
      <c r="M868" s="9"/>
    </row>
    <row r="869" spans="1:13" ht="15" thickBot="1" x14ac:dyDescent="0.4">
      <c r="A869" s="14"/>
      <c r="B869" s="15"/>
      <c r="C869" s="125"/>
      <c r="D869" s="25"/>
      <c r="E869" s="16"/>
      <c r="F869" s="126"/>
      <c r="G869" s="16"/>
      <c r="H869" s="126"/>
      <c r="I869" s="4"/>
      <c r="J869" s="130"/>
      <c r="K869" s="26"/>
      <c r="L869" s="65"/>
      <c r="M869" s="9"/>
    </row>
    <row r="870" spans="1:13" x14ac:dyDescent="0.35">
      <c r="A870" s="34"/>
      <c r="B870" s="34"/>
      <c r="C870" s="114"/>
      <c r="D870" s="28" t="s">
        <v>1637</v>
      </c>
      <c r="E870" s="36" t="s">
        <v>1642</v>
      </c>
      <c r="F870" s="46"/>
      <c r="G870" s="36"/>
      <c r="H870" s="46"/>
      <c r="I870" s="40"/>
      <c r="J870" s="183"/>
      <c r="K870" s="59" t="s">
        <v>615</v>
      </c>
      <c r="L870" s="91" t="s">
        <v>1643</v>
      </c>
      <c r="M870" s="91" t="s">
        <v>1644</v>
      </c>
    </row>
    <row r="871" spans="1:13" x14ac:dyDescent="0.35">
      <c r="A871" s="33"/>
      <c r="B871" s="33"/>
      <c r="C871" s="115"/>
      <c r="D871" s="28"/>
      <c r="E871" s="52"/>
      <c r="F871" s="174"/>
      <c r="G871" s="52"/>
      <c r="H871" s="174"/>
      <c r="I871" s="54"/>
      <c r="J871" s="215"/>
      <c r="K871" s="216"/>
      <c r="L871" s="90"/>
      <c r="M871" s="90"/>
    </row>
    <row r="872" spans="1:13" x14ac:dyDescent="0.35">
      <c r="A872" s="33"/>
      <c r="B872" s="33"/>
      <c r="C872" s="115"/>
      <c r="D872" s="28" t="s">
        <v>628</v>
      </c>
      <c r="E872" s="52"/>
      <c r="F872" s="174"/>
      <c r="G872" s="52"/>
      <c r="H872" s="174"/>
      <c r="I872" s="54"/>
      <c r="J872" s="215"/>
      <c r="K872" s="216"/>
      <c r="L872" s="90"/>
      <c r="M872" s="90"/>
    </row>
    <row r="873" spans="1:13" ht="31.5" x14ac:dyDescent="0.35">
      <c r="A873" s="33"/>
      <c r="B873" s="33"/>
      <c r="C873" s="115"/>
      <c r="D873" s="28" t="s">
        <v>1638</v>
      </c>
      <c r="E873" s="52"/>
      <c r="F873" s="174"/>
      <c r="G873" s="52"/>
      <c r="H873" s="174"/>
      <c r="I873" s="54"/>
      <c r="J873" s="215"/>
      <c r="K873" s="216"/>
      <c r="L873" s="90"/>
      <c r="M873" s="90"/>
    </row>
    <row r="874" spans="1:13" ht="31.5" x14ac:dyDescent="0.35">
      <c r="A874" s="33"/>
      <c r="B874" s="33"/>
      <c r="C874" s="115"/>
      <c r="D874" s="28" t="s">
        <v>1639</v>
      </c>
      <c r="E874" s="52"/>
      <c r="F874" s="174"/>
      <c r="G874" s="52"/>
      <c r="H874" s="174"/>
      <c r="I874" s="54"/>
      <c r="J874" s="215"/>
      <c r="K874" s="216"/>
      <c r="L874" s="90"/>
      <c r="M874" s="90"/>
    </row>
    <row r="875" spans="1:13" ht="21" x14ac:dyDescent="0.35">
      <c r="A875" s="33"/>
      <c r="B875" s="33"/>
      <c r="C875" s="115"/>
      <c r="D875" s="28" t="s">
        <v>1090</v>
      </c>
      <c r="E875" s="52"/>
      <c r="F875" s="174"/>
      <c r="G875" s="52"/>
      <c r="H875" s="174"/>
      <c r="I875" s="54"/>
      <c r="J875" s="215"/>
      <c r="K875" s="216"/>
      <c r="L875" s="90"/>
      <c r="M875" s="90"/>
    </row>
    <row r="876" spans="1:13" ht="31.5" x14ac:dyDescent="0.35">
      <c r="A876" s="33"/>
      <c r="B876" s="33"/>
      <c r="C876" s="115"/>
      <c r="D876" s="28" t="s">
        <v>1640</v>
      </c>
      <c r="E876" s="52"/>
      <c r="F876" s="174"/>
      <c r="G876" s="52"/>
      <c r="H876" s="174"/>
      <c r="I876" s="54"/>
      <c r="J876" s="215"/>
      <c r="K876" s="216"/>
      <c r="L876" s="90"/>
      <c r="M876" s="90"/>
    </row>
    <row r="877" spans="1:13" ht="42.5" thickBot="1" x14ac:dyDescent="0.4">
      <c r="A877" s="35"/>
      <c r="B877" s="35"/>
      <c r="C877" s="116"/>
      <c r="D877" s="25" t="s">
        <v>1641</v>
      </c>
      <c r="E877" s="37"/>
      <c r="F877" s="47"/>
      <c r="G877" s="37"/>
      <c r="H877" s="47"/>
      <c r="I877" s="41"/>
      <c r="J877" s="184"/>
      <c r="K877" s="60"/>
      <c r="L877" s="92"/>
      <c r="M877" s="92"/>
    </row>
    <row r="878" spans="1:13" x14ac:dyDescent="0.35">
      <c r="A878" s="34"/>
      <c r="B878" s="34"/>
      <c r="C878" s="114"/>
      <c r="D878" s="168"/>
      <c r="E878" s="36"/>
      <c r="F878" s="46" t="s">
        <v>1645</v>
      </c>
      <c r="G878" s="36" t="s">
        <v>1646</v>
      </c>
      <c r="H878" s="27" t="s">
        <v>97</v>
      </c>
      <c r="I878" s="91" t="s">
        <v>57</v>
      </c>
      <c r="J878" s="48"/>
      <c r="K878" s="219" t="s">
        <v>57</v>
      </c>
      <c r="L878" s="219" t="s">
        <v>57</v>
      </c>
      <c r="M878" s="59" t="s">
        <v>97</v>
      </c>
    </row>
    <row r="879" spans="1:13" ht="32" thickBot="1" x14ac:dyDescent="0.4">
      <c r="A879" s="35"/>
      <c r="B879" s="35"/>
      <c r="C879" s="116"/>
      <c r="D879" s="170"/>
      <c r="E879" s="37"/>
      <c r="F879" s="47"/>
      <c r="G879" s="37"/>
      <c r="H879" s="26" t="s">
        <v>1647</v>
      </c>
      <c r="I879" s="92"/>
      <c r="J879" s="49"/>
      <c r="K879" s="220"/>
      <c r="L879" s="220"/>
      <c r="M879" s="60"/>
    </row>
    <row r="880" spans="1:13" ht="15" thickBot="1" x14ac:dyDescent="0.4">
      <c r="A880" s="14"/>
      <c r="B880" s="15"/>
      <c r="C880" s="125"/>
      <c r="D880" s="25"/>
      <c r="E880" s="16"/>
      <c r="F880" s="126"/>
      <c r="G880" s="16"/>
      <c r="H880" s="126" t="s">
        <v>78</v>
      </c>
      <c r="I880" s="4" t="s">
        <v>73</v>
      </c>
      <c r="J880" s="21"/>
      <c r="K880" s="150" t="s">
        <v>57</v>
      </c>
      <c r="L880" s="150" t="s">
        <v>57</v>
      </c>
      <c r="M880" s="150" t="s">
        <v>57</v>
      </c>
    </row>
    <row r="881" spans="1:13" ht="15" thickBot="1" x14ac:dyDescent="0.4">
      <c r="A881" s="14"/>
      <c r="B881" s="15"/>
      <c r="C881" s="125"/>
      <c r="D881" s="25"/>
      <c r="E881" s="16"/>
      <c r="F881" s="126"/>
      <c r="G881" s="16"/>
      <c r="H881" s="126" t="s">
        <v>1648</v>
      </c>
      <c r="I881" s="4" t="s">
        <v>1649</v>
      </c>
      <c r="J881" s="21"/>
      <c r="K881" s="150" t="s">
        <v>57</v>
      </c>
      <c r="L881" s="150" t="s">
        <v>57</v>
      </c>
      <c r="M881" s="150" t="s">
        <v>57</v>
      </c>
    </row>
    <row r="882" spans="1:13" ht="15" thickBot="1" x14ac:dyDescent="0.4">
      <c r="A882" s="14"/>
      <c r="B882" s="15"/>
      <c r="C882" s="125"/>
      <c r="D882" s="25"/>
      <c r="E882" s="16"/>
      <c r="F882" s="126"/>
      <c r="G882" s="16"/>
      <c r="H882" s="126" t="s">
        <v>1650</v>
      </c>
      <c r="I882" s="4" t="s">
        <v>1651</v>
      </c>
      <c r="J882" s="21"/>
      <c r="K882" s="150" t="s">
        <v>57</v>
      </c>
      <c r="L882" s="150" t="s">
        <v>57</v>
      </c>
      <c r="M882" s="150" t="s">
        <v>57</v>
      </c>
    </row>
    <row r="883" spans="1:13" ht="15" thickBot="1" x14ac:dyDescent="0.4">
      <c r="A883" s="14"/>
      <c r="B883" s="15"/>
      <c r="C883" s="125"/>
      <c r="D883" s="25"/>
      <c r="E883" s="16"/>
      <c r="F883" s="126"/>
      <c r="G883" s="16"/>
      <c r="H883" s="126" t="s">
        <v>1652</v>
      </c>
      <c r="I883" s="4" t="s">
        <v>1653</v>
      </c>
      <c r="J883" s="21"/>
      <c r="K883" s="150" t="s">
        <v>57</v>
      </c>
      <c r="L883" s="150" t="s">
        <v>57</v>
      </c>
      <c r="M883" s="150" t="s">
        <v>57</v>
      </c>
    </row>
    <row r="884" spans="1:13" ht="15" thickBot="1" x14ac:dyDescent="0.4">
      <c r="A884" s="14"/>
      <c r="B884" s="15"/>
      <c r="C884" s="125"/>
      <c r="D884" s="25"/>
      <c r="E884" s="16"/>
      <c r="F884" s="126"/>
      <c r="G884" s="16"/>
      <c r="H884" s="126" t="s">
        <v>1654</v>
      </c>
      <c r="I884" s="4" t="s">
        <v>1655</v>
      </c>
      <c r="J884" s="21"/>
      <c r="K884" s="150" t="s">
        <v>57</v>
      </c>
      <c r="L884" s="150" t="s">
        <v>57</v>
      </c>
      <c r="M884" s="150" t="s">
        <v>57</v>
      </c>
    </row>
    <row r="885" spans="1:13" x14ac:dyDescent="0.35">
      <c r="A885" s="34"/>
      <c r="B885" s="34"/>
      <c r="C885" s="114"/>
      <c r="D885" s="8" t="s">
        <v>1656</v>
      </c>
      <c r="E885" s="40" t="s">
        <v>1657</v>
      </c>
      <c r="F885" s="188"/>
      <c r="G885" s="183"/>
      <c r="H885" s="188"/>
      <c r="I885" s="34"/>
      <c r="J885" s="183"/>
      <c r="K885" s="155" t="s">
        <v>375</v>
      </c>
      <c r="L885" s="155" t="s">
        <v>1658</v>
      </c>
      <c r="M885" s="38" t="s">
        <v>1659</v>
      </c>
    </row>
    <row r="886" spans="1:13" x14ac:dyDescent="0.35">
      <c r="A886" s="33"/>
      <c r="B886" s="33"/>
      <c r="C886" s="115"/>
      <c r="D886" s="19" t="s">
        <v>41</v>
      </c>
      <c r="E886" s="54"/>
      <c r="F886" s="198"/>
      <c r="G886" s="215"/>
      <c r="H886" s="198"/>
      <c r="I886" s="33"/>
      <c r="J886" s="215"/>
      <c r="K886" s="154"/>
      <c r="L886" s="154"/>
      <c r="M886" s="53"/>
    </row>
    <row r="887" spans="1:13" ht="31.5" x14ac:dyDescent="0.35">
      <c r="A887" s="33"/>
      <c r="B887" s="33"/>
      <c r="C887" s="115"/>
      <c r="D887" s="19" t="s">
        <v>927</v>
      </c>
      <c r="E887" s="54"/>
      <c r="F887" s="198"/>
      <c r="G887" s="215"/>
      <c r="H887" s="198"/>
      <c r="I887" s="33"/>
      <c r="J887" s="215"/>
      <c r="K887" s="154"/>
      <c r="L887" s="154"/>
      <c r="M887" s="53"/>
    </row>
    <row r="888" spans="1:13" x14ac:dyDescent="0.35">
      <c r="A888" s="33"/>
      <c r="B888" s="33"/>
      <c r="C888" s="115"/>
      <c r="D888" s="10"/>
      <c r="E888" s="54"/>
      <c r="F888" s="198"/>
      <c r="G888" s="215"/>
      <c r="H888" s="198"/>
      <c r="I888" s="33"/>
      <c r="J888" s="215"/>
      <c r="K888" s="154"/>
      <c r="L888" s="154"/>
      <c r="M888" s="53"/>
    </row>
    <row r="889" spans="1:13" ht="31.5" x14ac:dyDescent="0.35">
      <c r="A889" s="33"/>
      <c r="B889" s="33"/>
      <c r="C889" s="115"/>
      <c r="D889" s="19" t="s">
        <v>928</v>
      </c>
      <c r="E889" s="54"/>
      <c r="F889" s="198"/>
      <c r="G889" s="215"/>
      <c r="H889" s="198"/>
      <c r="I889" s="33"/>
      <c r="J889" s="215"/>
      <c r="K889" s="154"/>
      <c r="L889" s="154"/>
      <c r="M889" s="53"/>
    </row>
    <row r="890" spans="1:13" x14ac:dyDescent="0.35">
      <c r="A890" s="33"/>
      <c r="B890" s="33"/>
      <c r="C890" s="115"/>
      <c r="D890" s="24"/>
      <c r="E890" s="54"/>
      <c r="F890" s="198"/>
      <c r="G890" s="215"/>
      <c r="H890" s="198"/>
      <c r="I890" s="33"/>
      <c r="J890" s="215"/>
      <c r="K890" s="154"/>
      <c r="L890" s="154"/>
      <c r="M890" s="53"/>
    </row>
    <row r="891" spans="1:13" ht="42.5" thickBot="1" x14ac:dyDescent="0.4">
      <c r="A891" s="35"/>
      <c r="B891" s="35"/>
      <c r="C891" s="116"/>
      <c r="D891" s="9" t="s">
        <v>929</v>
      </c>
      <c r="E891" s="41"/>
      <c r="F891" s="189"/>
      <c r="G891" s="184"/>
      <c r="H891" s="189"/>
      <c r="I891" s="35"/>
      <c r="J891" s="184"/>
      <c r="K891" s="156"/>
      <c r="L891" s="156"/>
      <c r="M891" s="39"/>
    </row>
    <row r="892" spans="1:13" ht="15" thickBot="1" x14ac:dyDescent="0.4">
      <c r="A892" s="14"/>
      <c r="B892" s="15"/>
      <c r="C892" s="125"/>
      <c r="D892" s="15"/>
      <c r="E892" s="125"/>
      <c r="F892" s="131"/>
      <c r="G892" s="130"/>
      <c r="H892" s="131"/>
      <c r="I892" s="15"/>
      <c r="J892" s="130"/>
      <c r="K892" s="121"/>
      <c r="L892" s="121"/>
      <c r="M892" s="4"/>
    </row>
    <row r="893" spans="1:13" x14ac:dyDescent="0.35">
      <c r="A893" s="34"/>
      <c r="B893" s="34"/>
      <c r="C893" s="114"/>
      <c r="D893" s="8" t="s">
        <v>735</v>
      </c>
      <c r="E893" s="36" t="s">
        <v>737</v>
      </c>
      <c r="F893" s="188"/>
      <c r="G893" s="183"/>
      <c r="H893" s="188"/>
      <c r="I893" s="34"/>
      <c r="J893" s="183"/>
      <c r="K893" s="190"/>
      <c r="L893" s="91"/>
      <c r="M893" s="40"/>
    </row>
    <row r="894" spans="1:13" x14ac:dyDescent="0.35">
      <c r="A894" s="33"/>
      <c r="B894" s="33"/>
      <c r="C894" s="115"/>
      <c r="D894" s="28"/>
      <c r="E894" s="52"/>
      <c r="F894" s="198"/>
      <c r="G894" s="215"/>
      <c r="H894" s="198"/>
      <c r="I894" s="33"/>
      <c r="J894" s="215"/>
      <c r="K894" s="213"/>
      <c r="L894" s="90"/>
      <c r="M894" s="54"/>
    </row>
    <row r="895" spans="1:13" x14ac:dyDescent="0.35">
      <c r="A895" s="33"/>
      <c r="B895" s="33"/>
      <c r="C895" s="115"/>
      <c r="D895" s="28"/>
      <c r="E895" s="52"/>
      <c r="F895" s="198"/>
      <c r="G895" s="215"/>
      <c r="H895" s="198"/>
      <c r="I895" s="33"/>
      <c r="J895" s="215"/>
      <c r="K895" s="213"/>
      <c r="L895" s="90"/>
      <c r="M895" s="54"/>
    </row>
    <row r="896" spans="1:13" ht="21.5" thickBot="1" x14ac:dyDescent="0.4">
      <c r="A896" s="35"/>
      <c r="B896" s="35"/>
      <c r="C896" s="116"/>
      <c r="D896" s="25" t="s">
        <v>736</v>
      </c>
      <c r="E896" s="37"/>
      <c r="F896" s="189"/>
      <c r="G896" s="184"/>
      <c r="H896" s="189"/>
      <c r="I896" s="35"/>
      <c r="J896" s="184"/>
      <c r="K896" s="191"/>
      <c r="L896" s="92"/>
      <c r="M896" s="41"/>
    </row>
    <row r="897" spans="1:13" x14ac:dyDescent="0.35">
      <c r="A897" s="34"/>
      <c r="B897" s="34"/>
      <c r="C897" s="114"/>
      <c r="D897" s="34"/>
      <c r="E897" s="36"/>
      <c r="F897" s="46" t="s">
        <v>21</v>
      </c>
      <c r="G897" s="36" t="s">
        <v>738</v>
      </c>
      <c r="H897" s="185"/>
      <c r="I897" s="171"/>
      <c r="J897" s="183"/>
      <c r="K897" s="59"/>
      <c r="L897" s="91"/>
      <c r="M897" s="38"/>
    </row>
    <row r="898" spans="1:13" ht="15" thickBot="1" x14ac:dyDescent="0.4">
      <c r="A898" s="35"/>
      <c r="B898" s="35"/>
      <c r="C898" s="116"/>
      <c r="D898" s="35"/>
      <c r="E898" s="37"/>
      <c r="F898" s="47"/>
      <c r="G898" s="37"/>
      <c r="H898" s="187"/>
      <c r="I898" s="173"/>
      <c r="J898" s="184"/>
      <c r="K898" s="60"/>
      <c r="L898" s="92"/>
      <c r="M898" s="39"/>
    </row>
    <row r="899" spans="1:13" x14ac:dyDescent="0.35">
      <c r="A899" s="34"/>
      <c r="B899" s="34"/>
      <c r="C899" s="114"/>
      <c r="D899" s="38"/>
      <c r="E899" s="36"/>
      <c r="F899" s="46"/>
      <c r="G899" s="36"/>
      <c r="H899" s="46" t="s">
        <v>496</v>
      </c>
      <c r="I899" s="171" t="s">
        <v>497</v>
      </c>
      <c r="J899" s="183"/>
      <c r="K899" s="59"/>
      <c r="L899" s="91"/>
      <c r="M899" s="38"/>
    </row>
    <row r="900" spans="1:13" ht="15" thickBot="1" x14ac:dyDescent="0.4">
      <c r="A900" s="35"/>
      <c r="B900" s="35"/>
      <c r="C900" s="116"/>
      <c r="D900" s="39"/>
      <c r="E900" s="37"/>
      <c r="F900" s="47"/>
      <c r="G900" s="37"/>
      <c r="H900" s="47"/>
      <c r="I900" s="173"/>
      <c r="J900" s="184"/>
      <c r="K900" s="60"/>
      <c r="L900" s="92"/>
      <c r="M900" s="39"/>
    </row>
    <row r="901" spans="1:13" ht="15" thickBot="1" x14ac:dyDescent="0.4">
      <c r="A901" s="14"/>
      <c r="B901" s="15"/>
      <c r="C901" s="125"/>
      <c r="D901" s="9"/>
      <c r="E901" s="16"/>
      <c r="F901" s="126"/>
      <c r="G901" s="16"/>
      <c r="H901" s="126" t="s">
        <v>498</v>
      </c>
      <c r="I901" s="29" t="s">
        <v>499</v>
      </c>
      <c r="J901" s="130"/>
      <c r="K901" s="26"/>
      <c r="L901" s="65"/>
      <c r="M901" s="9"/>
    </row>
    <row r="902" spans="1:13" x14ac:dyDescent="0.35">
      <c r="A902" s="34"/>
      <c r="B902" s="34"/>
      <c r="C902" s="114"/>
      <c r="D902" s="38"/>
      <c r="E902" s="36"/>
      <c r="F902" s="46"/>
      <c r="G902" s="36"/>
      <c r="H902" s="46" t="s">
        <v>500</v>
      </c>
      <c r="I902" s="171" t="s">
        <v>501</v>
      </c>
      <c r="J902" s="183"/>
      <c r="K902" s="59"/>
      <c r="L902" s="91"/>
      <c r="M902" s="38"/>
    </row>
    <row r="903" spans="1:13" ht="15" thickBot="1" x14ac:dyDescent="0.4">
      <c r="A903" s="35"/>
      <c r="B903" s="35"/>
      <c r="C903" s="116"/>
      <c r="D903" s="39"/>
      <c r="E903" s="37"/>
      <c r="F903" s="47"/>
      <c r="G903" s="37"/>
      <c r="H903" s="47"/>
      <c r="I903" s="173"/>
      <c r="J903" s="184"/>
      <c r="K903" s="60"/>
      <c r="L903" s="92"/>
      <c r="M903" s="39"/>
    </row>
    <row r="904" spans="1:13" ht="15" thickBot="1" x14ac:dyDescent="0.4">
      <c r="A904" s="14"/>
      <c r="B904" s="15"/>
      <c r="C904" s="125"/>
      <c r="D904" s="9"/>
      <c r="E904" s="16"/>
      <c r="F904" s="126"/>
      <c r="G904" s="16"/>
      <c r="H904" s="126"/>
      <c r="I904" s="29"/>
      <c r="J904" s="130"/>
      <c r="K904" s="26"/>
      <c r="L904" s="65"/>
      <c r="M904" s="9"/>
    </row>
    <row r="905" spans="1:13" ht="15" thickBot="1" x14ac:dyDescent="0.4">
      <c r="A905" s="14"/>
      <c r="B905" s="15"/>
      <c r="C905" s="125"/>
      <c r="D905" s="9"/>
      <c r="E905" s="16"/>
      <c r="F905" s="126"/>
      <c r="G905" s="16"/>
      <c r="H905" s="126" t="s">
        <v>505</v>
      </c>
      <c r="I905" s="29" t="s">
        <v>506</v>
      </c>
      <c r="J905" s="130"/>
      <c r="K905" s="26"/>
      <c r="L905" s="65"/>
      <c r="M905" s="9"/>
    </row>
    <row r="906" spans="1:13" ht="15" thickBot="1" x14ac:dyDescent="0.4">
      <c r="A906" s="14"/>
      <c r="B906" s="15"/>
      <c r="C906" s="125"/>
      <c r="D906" s="9"/>
      <c r="E906" s="16"/>
      <c r="F906" s="126"/>
      <c r="G906" s="16"/>
      <c r="H906" s="126"/>
      <c r="I906" s="29"/>
      <c r="J906" s="130"/>
      <c r="K906" s="26"/>
      <c r="L906" s="65"/>
      <c r="M906" s="9"/>
    </row>
    <row r="907" spans="1:13" x14ac:dyDescent="0.35">
      <c r="A907" s="34"/>
      <c r="B907" s="34"/>
      <c r="C907" s="114"/>
      <c r="D907" s="38"/>
      <c r="E907" s="36"/>
      <c r="F907" s="46"/>
      <c r="G907" s="36"/>
      <c r="H907" s="46" t="s">
        <v>507</v>
      </c>
      <c r="I907" s="171" t="s">
        <v>508</v>
      </c>
      <c r="J907" s="183"/>
      <c r="K907" s="59"/>
      <c r="L907" s="91"/>
      <c r="M907" s="38"/>
    </row>
    <row r="908" spans="1:13" ht="15" thickBot="1" x14ac:dyDescent="0.4">
      <c r="A908" s="35"/>
      <c r="B908" s="35"/>
      <c r="C908" s="116"/>
      <c r="D908" s="39"/>
      <c r="E908" s="37"/>
      <c r="F908" s="47"/>
      <c r="G908" s="37"/>
      <c r="H908" s="47"/>
      <c r="I908" s="173"/>
      <c r="J908" s="184"/>
      <c r="K908" s="60"/>
      <c r="L908" s="92"/>
      <c r="M908" s="39"/>
    </row>
    <row r="909" spans="1:13" ht="15" thickBot="1" x14ac:dyDescent="0.4">
      <c r="A909" s="14"/>
      <c r="B909" s="15"/>
      <c r="C909" s="125"/>
      <c r="D909" s="9"/>
      <c r="E909" s="16"/>
      <c r="F909" s="126"/>
      <c r="G909" s="16"/>
      <c r="H909" s="126"/>
      <c r="I909" s="29"/>
      <c r="J909" s="130"/>
      <c r="K909" s="26"/>
      <c r="L909" s="65"/>
      <c r="M909" s="9"/>
    </row>
    <row r="910" spans="1:13" x14ac:dyDescent="0.35">
      <c r="A910" s="34"/>
      <c r="B910" s="34"/>
      <c r="C910" s="114"/>
      <c r="D910" s="38"/>
      <c r="E910" s="36"/>
      <c r="F910" s="46"/>
      <c r="G910" s="36"/>
      <c r="H910" s="46" t="s">
        <v>509</v>
      </c>
      <c r="I910" s="171" t="s">
        <v>510</v>
      </c>
      <c r="J910" s="183"/>
      <c r="K910" s="59"/>
      <c r="L910" s="91"/>
      <c r="M910" s="38"/>
    </row>
    <row r="911" spans="1:13" ht="15" thickBot="1" x14ac:dyDescent="0.4">
      <c r="A911" s="35"/>
      <c r="B911" s="35"/>
      <c r="C911" s="116"/>
      <c r="D911" s="39"/>
      <c r="E911" s="37"/>
      <c r="F911" s="47"/>
      <c r="G911" s="37"/>
      <c r="H911" s="47"/>
      <c r="I911" s="173"/>
      <c r="J911" s="184"/>
      <c r="K911" s="60"/>
      <c r="L911" s="92"/>
      <c r="M911" s="39"/>
    </row>
    <row r="912" spans="1:13" ht="15" thickBot="1" x14ac:dyDescent="0.4">
      <c r="A912" s="14"/>
      <c r="B912" s="15"/>
      <c r="C912" s="125"/>
      <c r="D912" s="9"/>
      <c r="E912" s="16"/>
      <c r="F912" s="126"/>
      <c r="G912" s="16"/>
      <c r="H912" s="126" t="s">
        <v>512</v>
      </c>
      <c r="I912" s="29" t="s">
        <v>91</v>
      </c>
      <c r="J912" s="130"/>
      <c r="K912" s="26"/>
      <c r="L912" s="65"/>
      <c r="M912" s="9"/>
    </row>
    <row r="913" spans="1:13" ht="15" thickBot="1" x14ac:dyDescent="0.4">
      <c r="A913" s="14"/>
      <c r="B913" s="15"/>
      <c r="C913" s="125"/>
      <c r="D913" s="9"/>
      <c r="E913" s="16"/>
      <c r="F913" s="126"/>
      <c r="G913" s="16"/>
      <c r="H913" s="26" t="s">
        <v>513</v>
      </c>
      <c r="I913" s="29"/>
      <c r="J913" s="130"/>
      <c r="K913" s="26"/>
      <c r="L913" s="65"/>
      <c r="M913" s="9"/>
    </row>
    <row r="914" spans="1:13" ht="15" thickBot="1" x14ac:dyDescent="0.4">
      <c r="A914" s="14"/>
      <c r="B914" s="15"/>
      <c r="C914" s="125"/>
      <c r="D914" s="9"/>
      <c r="E914" s="16"/>
      <c r="F914" s="126"/>
      <c r="G914" s="16"/>
      <c r="H914" s="26" t="s">
        <v>513</v>
      </c>
      <c r="I914" s="29"/>
      <c r="J914" s="130"/>
      <c r="K914" s="26"/>
      <c r="L914" s="65"/>
      <c r="M914" s="9"/>
    </row>
    <row r="915" spans="1:13" ht="15" thickBot="1" x14ac:dyDescent="0.4">
      <c r="A915" s="14"/>
      <c r="B915" s="15"/>
      <c r="C915" s="125"/>
      <c r="D915" s="9"/>
      <c r="E915" s="16"/>
      <c r="F915" s="126"/>
      <c r="G915" s="16"/>
      <c r="H915" s="26" t="s">
        <v>513</v>
      </c>
      <c r="I915" s="29"/>
      <c r="J915" s="130"/>
      <c r="K915" s="26"/>
      <c r="L915" s="65"/>
      <c r="M915" s="9"/>
    </row>
    <row r="916" spans="1:13" ht="15" thickBot="1" x14ac:dyDescent="0.4">
      <c r="A916" s="14"/>
      <c r="B916" s="15"/>
      <c r="C916" s="125"/>
      <c r="D916" s="9"/>
      <c r="E916" s="16"/>
      <c r="F916" s="126"/>
      <c r="G916" s="16"/>
      <c r="H916" s="26" t="s">
        <v>513</v>
      </c>
      <c r="I916" s="29"/>
      <c r="J916" s="130"/>
      <c r="K916" s="26"/>
      <c r="L916" s="65"/>
      <c r="M916" s="9"/>
    </row>
    <row r="917" spans="1:13" ht="15" thickBot="1" x14ac:dyDescent="0.4">
      <c r="A917" s="14"/>
      <c r="B917" s="15"/>
      <c r="C917" s="125"/>
      <c r="D917" s="9"/>
      <c r="E917" s="16"/>
      <c r="F917" s="126"/>
      <c r="G917" s="16"/>
      <c r="H917" s="26" t="s">
        <v>513</v>
      </c>
      <c r="I917" s="29"/>
      <c r="J917" s="130"/>
      <c r="K917" s="26"/>
      <c r="L917" s="65"/>
      <c r="M917" s="9"/>
    </row>
    <row r="918" spans="1:13" x14ac:dyDescent="0.35">
      <c r="A918" s="34"/>
      <c r="B918" s="34"/>
      <c r="C918" s="114"/>
      <c r="D918" s="34"/>
      <c r="E918" s="114"/>
      <c r="F918" s="46" t="s">
        <v>749</v>
      </c>
      <c r="G918" s="36" t="s">
        <v>750</v>
      </c>
      <c r="H918" s="42" t="s">
        <v>496</v>
      </c>
      <c r="I918" s="36" t="s">
        <v>497</v>
      </c>
      <c r="J918" s="183"/>
      <c r="K918" s="59"/>
      <c r="L918" s="91"/>
      <c r="M918" s="38"/>
    </row>
    <row r="919" spans="1:13" ht="15" thickBot="1" x14ac:dyDescent="0.4">
      <c r="A919" s="35"/>
      <c r="B919" s="35"/>
      <c r="C919" s="116"/>
      <c r="D919" s="35"/>
      <c r="E919" s="116"/>
      <c r="F919" s="47"/>
      <c r="G919" s="37"/>
      <c r="H919" s="43"/>
      <c r="I919" s="37"/>
      <c r="J919" s="184"/>
      <c r="K919" s="60"/>
      <c r="L919" s="92"/>
      <c r="M919" s="39"/>
    </row>
    <row r="920" spans="1:13" ht="21.5" thickBot="1" x14ac:dyDescent="0.4">
      <c r="A920" s="14"/>
      <c r="B920" s="15"/>
      <c r="C920" s="125"/>
      <c r="D920" s="15"/>
      <c r="E920" s="125"/>
      <c r="F920" s="15"/>
      <c r="G920" s="15"/>
      <c r="H920" s="17" t="s">
        <v>751</v>
      </c>
      <c r="I920" s="4" t="s">
        <v>99</v>
      </c>
      <c r="J920" s="130"/>
      <c r="K920" s="26"/>
      <c r="L920" s="65"/>
      <c r="M920" s="9"/>
    </row>
    <row r="921" spans="1:13" x14ac:dyDescent="0.35">
      <c r="A921" s="34"/>
      <c r="B921" s="34"/>
      <c r="C921" s="114"/>
      <c r="D921" s="7"/>
      <c r="E921" s="34" t="s">
        <v>648</v>
      </c>
      <c r="F921" s="34"/>
      <c r="G921" s="34"/>
      <c r="H921" s="42" t="s">
        <v>752</v>
      </c>
      <c r="I921" s="40" t="s">
        <v>104</v>
      </c>
      <c r="J921" s="183"/>
      <c r="K921" s="59"/>
      <c r="L921" s="91"/>
      <c r="M921" s="38"/>
    </row>
    <row r="922" spans="1:13" ht="15" thickBot="1" x14ac:dyDescent="0.4">
      <c r="A922" s="35"/>
      <c r="B922" s="35"/>
      <c r="C922" s="116"/>
      <c r="D922" s="15" t="s">
        <v>648</v>
      </c>
      <c r="E922" s="35"/>
      <c r="F922" s="35"/>
      <c r="G922" s="35"/>
      <c r="H922" s="43"/>
      <c r="I922" s="41"/>
      <c r="J922" s="184"/>
      <c r="K922" s="60"/>
      <c r="L922" s="92"/>
      <c r="M922" s="39"/>
    </row>
    <row r="923" spans="1:13" ht="32" thickBot="1" x14ac:dyDescent="0.4">
      <c r="A923" s="14"/>
      <c r="B923" s="15"/>
      <c r="C923" s="125"/>
      <c r="D923" s="15"/>
      <c r="E923" s="15"/>
      <c r="F923" s="15"/>
      <c r="G923" s="15"/>
      <c r="H923" s="17" t="s">
        <v>753</v>
      </c>
      <c r="I923" s="4" t="s">
        <v>85</v>
      </c>
      <c r="J923" s="130"/>
      <c r="K923" s="26"/>
      <c r="L923" s="65"/>
      <c r="M923" s="9"/>
    </row>
    <row r="924" spans="1:13" ht="32" thickBot="1" x14ac:dyDescent="0.4">
      <c r="A924" s="14"/>
      <c r="B924" s="15"/>
      <c r="C924" s="125"/>
      <c r="D924" s="15"/>
      <c r="E924" s="15"/>
      <c r="F924" s="15"/>
      <c r="G924" s="15"/>
      <c r="H924" s="126" t="s">
        <v>754</v>
      </c>
      <c r="I924" s="4" t="s">
        <v>87</v>
      </c>
      <c r="J924" s="130"/>
      <c r="K924" s="26"/>
      <c r="L924" s="65"/>
      <c r="M924" s="9"/>
    </row>
    <row r="925" spans="1:13" ht="21.5" thickBot="1" x14ac:dyDescent="0.4">
      <c r="A925" s="14"/>
      <c r="B925" s="15"/>
      <c r="C925" s="125"/>
      <c r="D925" s="15"/>
      <c r="E925" s="15"/>
      <c r="F925" s="15"/>
      <c r="G925" s="15"/>
      <c r="H925" s="126" t="s">
        <v>755</v>
      </c>
      <c r="I925" s="4" t="s">
        <v>89</v>
      </c>
      <c r="J925" s="130"/>
      <c r="K925" s="26"/>
      <c r="L925" s="65"/>
      <c r="M925" s="9"/>
    </row>
    <row r="926" spans="1:13" ht="21.5" thickBot="1" x14ac:dyDescent="0.4">
      <c r="A926" s="14"/>
      <c r="B926" s="15"/>
      <c r="C926" s="125"/>
      <c r="D926" s="15"/>
      <c r="E926" s="15"/>
      <c r="F926" s="15"/>
      <c r="G926" s="15"/>
      <c r="H926" s="126" t="s">
        <v>756</v>
      </c>
      <c r="I926" s="4" t="s">
        <v>91</v>
      </c>
      <c r="J926" s="130"/>
      <c r="K926" s="26"/>
      <c r="L926" s="65"/>
      <c r="M926" s="9"/>
    </row>
    <row r="927" spans="1:13" ht="21.5" thickBot="1" x14ac:dyDescent="0.4">
      <c r="A927" s="14"/>
      <c r="B927" s="15"/>
      <c r="C927" s="125"/>
      <c r="D927" s="15"/>
      <c r="E927" s="15"/>
      <c r="F927" s="15"/>
      <c r="G927" s="15"/>
      <c r="H927" s="126" t="s">
        <v>757</v>
      </c>
      <c r="I927" s="4" t="s">
        <v>93</v>
      </c>
      <c r="J927" s="130"/>
      <c r="K927" s="26"/>
      <c r="L927" s="65"/>
      <c r="M927" s="9"/>
    </row>
    <row r="928" spans="1:13" ht="15" thickBot="1" x14ac:dyDescent="0.4">
      <c r="A928" s="14"/>
      <c r="B928" s="15"/>
      <c r="C928" s="125"/>
      <c r="D928" s="15"/>
      <c r="E928" s="125"/>
      <c r="F928" s="15"/>
      <c r="G928" s="15"/>
      <c r="H928" s="126" t="s">
        <v>758</v>
      </c>
      <c r="I928" s="4" t="s">
        <v>705</v>
      </c>
      <c r="J928" s="130"/>
      <c r="K928" s="26"/>
      <c r="L928" s="65"/>
      <c r="M928" s="9"/>
    </row>
    <row r="929" spans="1:13" ht="15" thickBot="1" x14ac:dyDescent="0.4">
      <c r="A929" s="14"/>
      <c r="B929" s="15"/>
      <c r="C929" s="125"/>
      <c r="D929" s="15"/>
      <c r="E929" s="125"/>
      <c r="F929" s="15"/>
      <c r="G929" s="15"/>
      <c r="H929" s="126" t="s">
        <v>759</v>
      </c>
      <c r="I929" s="4" t="s">
        <v>760</v>
      </c>
      <c r="J929" s="130"/>
      <c r="K929" s="26"/>
      <c r="L929" s="65"/>
      <c r="M929" s="9"/>
    </row>
    <row r="930" spans="1:13" ht="21.5" thickBot="1" x14ac:dyDescent="0.4">
      <c r="A930" s="14"/>
      <c r="B930" s="15"/>
      <c r="C930" s="125"/>
      <c r="D930" s="15"/>
      <c r="E930" s="125"/>
      <c r="F930" s="15"/>
      <c r="G930" s="15"/>
      <c r="H930" s="126" t="s">
        <v>761</v>
      </c>
      <c r="I930" s="4" t="s">
        <v>762</v>
      </c>
      <c r="J930" s="130"/>
      <c r="K930" s="26"/>
      <c r="L930" s="65"/>
      <c r="M930" s="9"/>
    </row>
    <row r="931" spans="1:13" ht="53" thickBot="1" x14ac:dyDescent="0.4">
      <c r="A931" s="14"/>
      <c r="B931" s="15"/>
      <c r="C931" s="125"/>
      <c r="D931" s="15"/>
      <c r="E931" s="125"/>
      <c r="F931" s="15"/>
      <c r="G931" s="15"/>
      <c r="H931" s="126" t="s">
        <v>763</v>
      </c>
      <c r="I931" s="4" t="s">
        <v>764</v>
      </c>
      <c r="J931" s="130"/>
      <c r="K931" s="26" t="s">
        <v>541</v>
      </c>
      <c r="L931" s="65" t="s">
        <v>1660</v>
      </c>
      <c r="M931" s="9" t="s">
        <v>1661</v>
      </c>
    </row>
    <row r="932" spans="1:13" ht="15" thickBot="1" x14ac:dyDescent="0.4">
      <c r="A932" s="14"/>
      <c r="B932" s="15"/>
      <c r="C932" s="125"/>
      <c r="D932" s="15"/>
      <c r="E932" s="125"/>
      <c r="F932" s="15"/>
      <c r="G932" s="15"/>
      <c r="H932" s="126"/>
      <c r="I932" s="4"/>
      <c r="J932" s="130"/>
      <c r="K932" s="26" t="s">
        <v>375</v>
      </c>
      <c r="L932" s="65" t="s">
        <v>1660</v>
      </c>
      <c r="M932" s="68" t="s">
        <v>1662</v>
      </c>
    </row>
    <row r="933" spans="1:13" ht="53" thickBot="1" x14ac:dyDescent="0.4">
      <c r="A933" s="14"/>
      <c r="B933" s="15"/>
      <c r="C933" s="125"/>
      <c r="D933" s="15"/>
      <c r="E933" s="125"/>
      <c r="F933" s="15"/>
      <c r="G933" s="15"/>
      <c r="H933" s="126" t="s">
        <v>765</v>
      </c>
      <c r="I933" s="4" t="s">
        <v>766</v>
      </c>
      <c r="J933" s="130"/>
      <c r="K933" s="26" t="s">
        <v>541</v>
      </c>
      <c r="L933" s="65" t="s">
        <v>1660</v>
      </c>
      <c r="M933" s="9" t="s">
        <v>1661</v>
      </c>
    </row>
    <row r="934" spans="1:13" ht="15" thickBot="1" x14ac:dyDescent="0.4">
      <c r="A934" s="14"/>
      <c r="B934" s="15"/>
      <c r="C934" s="125"/>
      <c r="D934" s="15"/>
      <c r="E934" s="125"/>
      <c r="F934" s="15"/>
      <c r="G934" s="15"/>
      <c r="H934" s="126"/>
      <c r="I934" s="4"/>
      <c r="J934" s="130"/>
      <c r="K934" s="26" t="s">
        <v>375</v>
      </c>
      <c r="L934" s="65" t="s">
        <v>1660</v>
      </c>
      <c r="M934" s="68" t="s">
        <v>1662</v>
      </c>
    </row>
    <row r="935" spans="1:13" ht="21.5" thickBot="1" x14ac:dyDescent="0.4">
      <c r="A935" s="14"/>
      <c r="B935" s="15"/>
      <c r="C935" s="125"/>
      <c r="D935" s="15"/>
      <c r="E935" s="125"/>
      <c r="F935" s="15"/>
      <c r="G935" s="15"/>
      <c r="H935" s="126" t="s">
        <v>767</v>
      </c>
      <c r="I935" s="4" t="s">
        <v>768</v>
      </c>
      <c r="J935" s="130"/>
      <c r="K935" s="26"/>
      <c r="L935" s="65"/>
      <c r="M935" s="9"/>
    </row>
    <row r="936" spans="1:13" ht="21.5" thickBot="1" x14ac:dyDescent="0.4">
      <c r="A936" s="14"/>
      <c r="B936" s="15"/>
      <c r="C936" s="125"/>
      <c r="D936" s="15"/>
      <c r="E936" s="125"/>
      <c r="F936" s="15"/>
      <c r="G936" s="15"/>
      <c r="H936" s="126" t="s">
        <v>769</v>
      </c>
      <c r="I936" s="4" t="s">
        <v>770</v>
      </c>
      <c r="J936" s="130"/>
      <c r="K936" s="26"/>
      <c r="L936" s="65"/>
      <c r="M936" s="9"/>
    </row>
    <row r="937" spans="1:13" ht="74" thickBot="1" x14ac:dyDescent="0.4">
      <c r="A937" s="14"/>
      <c r="B937" s="15"/>
      <c r="C937" s="125"/>
      <c r="D937" s="15"/>
      <c r="E937" s="125"/>
      <c r="F937" s="15"/>
      <c r="G937" s="15"/>
      <c r="H937" s="126" t="s">
        <v>771</v>
      </c>
      <c r="I937" s="4" t="s">
        <v>772</v>
      </c>
      <c r="J937" s="130"/>
      <c r="K937" s="26" t="s">
        <v>541</v>
      </c>
      <c r="L937" s="65" t="s">
        <v>1663</v>
      </c>
      <c r="M937" s="9" t="s">
        <v>1664</v>
      </c>
    </row>
    <row r="938" spans="1:13" ht="63.5" thickBot="1" x14ac:dyDescent="0.4">
      <c r="A938" s="14"/>
      <c r="B938" s="15"/>
      <c r="C938" s="125"/>
      <c r="D938" s="15"/>
      <c r="E938" s="125"/>
      <c r="F938" s="15"/>
      <c r="G938" s="15"/>
      <c r="H938" s="126"/>
      <c r="I938" s="4"/>
      <c r="J938" s="130"/>
      <c r="K938" s="26" t="s">
        <v>375</v>
      </c>
      <c r="L938" s="65" t="s">
        <v>1663</v>
      </c>
      <c r="M938" s="9" t="s">
        <v>1665</v>
      </c>
    </row>
    <row r="939" spans="1:13" ht="74" thickBot="1" x14ac:dyDescent="0.4">
      <c r="A939" s="14"/>
      <c r="B939" s="15"/>
      <c r="C939" s="125"/>
      <c r="D939" s="15"/>
      <c r="E939" s="125"/>
      <c r="F939" s="15"/>
      <c r="G939" s="15"/>
      <c r="H939" s="126" t="s">
        <v>773</v>
      </c>
      <c r="I939" s="4" t="s">
        <v>774</v>
      </c>
      <c r="J939" s="130"/>
      <c r="K939" s="26" t="s">
        <v>541</v>
      </c>
      <c r="L939" s="65" t="s">
        <v>1663</v>
      </c>
      <c r="M939" s="9" t="s">
        <v>1664</v>
      </c>
    </row>
    <row r="940" spans="1:13" ht="63.5" thickBot="1" x14ac:dyDescent="0.4">
      <c r="A940" s="14"/>
      <c r="B940" s="15"/>
      <c r="C940" s="125"/>
      <c r="D940" s="15"/>
      <c r="E940" s="125"/>
      <c r="F940" s="15"/>
      <c r="G940" s="15"/>
      <c r="H940" s="126"/>
      <c r="I940" s="4"/>
      <c r="J940" s="130"/>
      <c r="K940" s="26" t="s">
        <v>375</v>
      </c>
      <c r="L940" s="65" t="s">
        <v>1663</v>
      </c>
      <c r="M940" s="9" t="s">
        <v>1665</v>
      </c>
    </row>
    <row r="941" spans="1:13" ht="32" thickBot="1" x14ac:dyDescent="0.4">
      <c r="A941" s="14"/>
      <c r="B941" s="15"/>
      <c r="C941" s="125"/>
      <c r="D941" s="15"/>
      <c r="E941" s="125"/>
      <c r="F941" s="15"/>
      <c r="G941" s="15"/>
      <c r="H941" s="126" t="s">
        <v>775</v>
      </c>
      <c r="I941" s="4" t="s">
        <v>776</v>
      </c>
      <c r="J941" s="130"/>
      <c r="K941" s="26"/>
      <c r="L941" s="65"/>
      <c r="M941" s="9"/>
    </row>
    <row r="942" spans="1:13" ht="84.5" thickBot="1" x14ac:dyDescent="0.4">
      <c r="A942" s="14"/>
      <c r="B942" s="15"/>
      <c r="C942" s="125"/>
      <c r="D942" s="15"/>
      <c r="E942" s="125"/>
      <c r="F942" s="15"/>
      <c r="G942" s="15"/>
      <c r="H942" s="126" t="s">
        <v>777</v>
      </c>
      <c r="I942" s="4" t="s">
        <v>778</v>
      </c>
      <c r="J942" s="130"/>
      <c r="K942" s="26" t="s">
        <v>541</v>
      </c>
      <c r="L942" s="65" t="s">
        <v>1658</v>
      </c>
      <c r="M942" s="9" t="s">
        <v>1666</v>
      </c>
    </row>
    <row r="943" spans="1:13" ht="21" x14ac:dyDescent="0.35">
      <c r="A943" s="34"/>
      <c r="B943" s="34"/>
      <c r="C943" s="114"/>
      <c r="D943" s="34"/>
      <c r="E943" s="114"/>
      <c r="F943" s="34"/>
      <c r="G943" s="34"/>
      <c r="H943" s="46" t="s">
        <v>779</v>
      </c>
      <c r="I943" s="40" t="s">
        <v>780</v>
      </c>
      <c r="J943" s="183"/>
      <c r="K943" s="155" t="s">
        <v>615</v>
      </c>
      <c r="L943" s="155" t="s">
        <v>1667</v>
      </c>
      <c r="M943" s="11" t="s">
        <v>1668</v>
      </c>
    </row>
    <row r="944" spans="1:13" ht="73.5" x14ac:dyDescent="0.35">
      <c r="A944" s="33"/>
      <c r="B944" s="33"/>
      <c r="C944" s="115"/>
      <c r="D944" s="33"/>
      <c r="E944" s="115"/>
      <c r="F944" s="33"/>
      <c r="G944" s="33"/>
      <c r="H944" s="174"/>
      <c r="I944" s="54"/>
      <c r="J944" s="215"/>
      <c r="K944" s="154"/>
      <c r="L944" s="154"/>
      <c r="M944" s="11" t="s">
        <v>1669</v>
      </c>
    </row>
    <row r="945" spans="1:13" ht="63.5" thickBot="1" x14ac:dyDescent="0.4">
      <c r="A945" s="35"/>
      <c r="B945" s="35"/>
      <c r="C945" s="116"/>
      <c r="D945" s="35"/>
      <c r="E945" s="116"/>
      <c r="F945" s="35"/>
      <c r="G945" s="35"/>
      <c r="H945" s="47"/>
      <c r="I945" s="41"/>
      <c r="J945" s="184"/>
      <c r="K945" s="156"/>
      <c r="L945" s="156"/>
      <c r="M945" s="4" t="s">
        <v>1670</v>
      </c>
    </row>
    <row r="946" spans="1:13" ht="84.5" thickBot="1" x14ac:dyDescent="0.4">
      <c r="A946" s="14"/>
      <c r="B946" s="15"/>
      <c r="C946" s="125"/>
      <c r="D946" s="15"/>
      <c r="E946" s="125"/>
      <c r="F946" s="15"/>
      <c r="G946" s="15"/>
      <c r="H946" s="126"/>
      <c r="I946" s="4"/>
      <c r="J946" s="130"/>
      <c r="K946" s="26" t="s">
        <v>541</v>
      </c>
      <c r="L946" s="65" t="s">
        <v>1658</v>
      </c>
      <c r="M946" s="9" t="s">
        <v>1666</v>
      </c>
    </row>
    <row r="947" spans="1:13" ht="15" thickBot="1" x14ac:dyDescent="0.4">
      <c r="A947" s="14"/>
      <c r="B947" s="15"/>
      <c r="C947" s="125"/>
      <c r="D947" s="15"/>
      <c r="E947" s="125"/>
      <c r="F947" s="15"/>
      <c r="G947" s="15"/>
      <c r="H947" s="126" t="s">
        <v>781</v>
      </c>
      <c r="I947" s="4" t="s">
        <v>782</v>
      </c>
      <c r="J947" s="130"/>
      <c r="K947" s="26"/>
      <c r="L947" s="65"/>
      <c r="M947" s="9"/>
    </row>
    <row r="948" spans="1:13" ht="21.5" thickBot="1" x14ac:dyDescent="0.4">
      <c r="A948" s="14"/>
      <c r="B948" s="15"/>
      <c r="C948" s="125"/>
      <c r="D948" s="15"/>
      <c r="E948" s="125"/>
      <c r="F948" s="15"/>
      <c r="G948" s="15"/>
      <c r="H948" s="126" t="s">
        <v>783</v>
      </c>
      <c r="I948" s="4" t="s">
        <v>784</v>
      </c>
      <c r="J948" s="130"/>
      <c r="K948" s="26"/>
      <c r="L948" s="65"/>
      <c r="M948" s="9"/>
    </row>
    <row r="949" spans="1:13" ht="42.5" thickBot="1" x14ac:dyDescent="0.4">
      <c r="A949" s="14"/>
      <c r="B949" s="15"/>
      <c r="C949" s="125"/>
      <c r="D949" s="15"/>
      <c r="E949" s="125"/>
      <c r="F949" s="15"/>
      <c r="G949" s="15"/>
      <c r="H949" s="126" t="s">
        <v>785</v>
      </c>
      <c r="I949" s="4" t="s">
        <v>786</v>
      </c>
      <c r="J949" s="130"/>
      <c r="K949" s="121" t="s">
        <v>541</v>
      </c>
      <c r="L949" s="65" t="s">
        <v>1671</v>
      </c>
      <c r="M949" s="9" t="s">
        <v>1672</v>
      </c>
    </row>
    <row r="950" spans="1:13" ht="42.5" thickBot="1" x14ac:dyDescent="0.4">
      <c r="A950" s="14"/>
      <c r="B950" s="15"/>
      <c r="C950" s="125"/>
      <c r="D950" s="15"/>
      <c r="E950" s="125"/>
      <c r="F950" s="15"/>
      <c r="G950" s="15"/>
      <c r="H950" s="126"/>
      <c r="I950" s="4"/>
      <c r="J950" s="130"/>
      <c r="K950" s="26" t="s">
        <v>541</v>
      </c>
      <c r="L950" s="65" t="s">
        <v>1673</v>
      </c>
      <c r="M950" s="9" t="s">
        <v>1674</v>
      </c>
    </row>
    <row r="951" spans="1:13" ht="21.5" thickBot="1" x14ac:dyDescent="0.4">
      <c r="A951" s="14"/>
      <c r="B951" s="15"/>
      <c r="C951" s="125"/>
      <c r="D951" s="15"/>
      <c r="E951" s="125"/>
      <c r="F951" s="15"/>
      <c r="G951" s="15"/>
      <c r="H951" s="126"/>
      <c r="I951" s="4"/>
      <c r="J951" s="130"/>
      <c r="K951" s="26" t="s">
        <v>541</v>
      </c>
      <c r="L951" s="65" t="s">
        <v>1675</v>
      </c>
      <c r="M951" s="9" t="s">
        <v>1676</v>
      </c>
    </row>
    <row r="952" spans="1:13" ht="42.5" thickBot="1" x14ac:dyDescent="0.4">
      <c r="A952" s="14"/>
      <c r="B952" s="15"/>
      <c r="C952" s="125"/>
      <c r="D952" s="15"/>
      <c r="E952" s="125"/>
      <c r="F952" s="15"/>
      <c r="G952" s="15"/>
      <c r="H952" s="126" t="s">
        <v>787</v>
      </c>
      <c r="I952" s="4" t="s">
        <v>788</v>
      </c>
      <c r="J952" s="130"/>
      <c r="K952" s="26"/>
      <c r="L952" s="65"/>
      <c r="M952" s="9"/>
    </row>
    <row r="953" spans="1:13" ht="21.5" thickBot="1" x14ac:dyDescent="0.4">
      <c r="A953" s="14"/>
      <c r="B953" s="15"/>
      <c r="C953" s="125"/>
      <c r="D953" s="15"/>
      <c r="E953" s="125"/>
      <c r="F953" s="15"/>
      <c r="G953" s="15"/>
      <c r="H953" s="126" t="s">
        <v>789</v>
      </c>
      <c r="I953" s="4" t="s">
        <v>790</v>
      </c>
      <c r="J953" s="130"/>
      <c r="K953" s="26"/>
      <c r="L953" s="65"/>
      <c r="M953" s="9"/>
    </row>
    <row r="954" spans="1:13" ht="21.5" thickBot="1" x14ac:dyDescent="0.4">
      <c r="A954" s="14"/>
      <c r="B954" s="15"/>
      <c r="C954" s="125"/>
      <c r="D954" s="15"/>
      <c r="E954" s="125"/>
      <c r="F954" s="15"/>
      <c r="G954" s="15"/>
      <c r="H954" s="126" t="s">
        <v>791</v>
      </c>
      <c r="I954" s="4" t="s">
        <v>792</v>
      </c>
      <c r="J954" s="130"/>
      <c r="K954" s="26"/>
      <c r="L954" s="65"/>
      <c r="M954" s="9"/>
    </row>
    <row r="955" spans="1:13" ht="32" thickBot="1" x14ac:dyDescent="0.4">
      <c r="A955" s="14"/>
      <c r="B955" s="15"/>
      <c r="C955" s="125"/>
      <c r="D955" s="15"/>
      <c r="E955" s="125"/>
      <c r="F955" s="15"/>
      <c r="G955" s="15"/>
      <c r="H955" s="126" t="s">
        <v>793</v>
      </c>
      <c r="I955" s="4" t="s">
        <v>794</v>
      </c>
      <c r="J955" s="130"/>
      <c r="K955" s="26"/>
      <c r="L955" s="65"/>
      <c r="M955" s="9"/>
    </row>
    <row r="956" spans="1:13" ht="15" thickBot="1" x14ac:dyDescent="0.4">
      <c r="A956" s="14"/>
      <c r="B956" s="15"/>
      <c r="C956" s="125"/>
      <c r="D956" s="15"/>
      <c r="E956" s="125"/>
      <c r="F956" s="15"/>
      <c r="G956" s="15"/>
      <c r="H956" s="126" t="s">
        <v>795</v>
      </c>
      <c r="I956" s="4" t="s">
        <v>796</v>
      </c>
      <c r="J956" s="130"/>
      <c r="K956" s="26"/>
      <c r="L956" s="65"/>
      <c r="M956" s="9"/>
    </row>
    <row r="957" spans="1:13" ht="21.5" thickBot="1" x14ac:dyDescent="0.4">
      <c r="A957" s="14"/>
      <c r="B957" s="15"/>
      <c r="C957" s="125"/>
      <c r="D957" s="15"/>
      <c r="E957" s="125"/>
      <c r="F957" s="15"/>
      <c r="G957" s="15"/>
      <c r="H957" s="126" t="s">
        <v>797</v>
      </c>
      <c r="I957" s="4" t="s">
        <v>798</v>
      </c>
      <c r="J957" s="130"/>
      <c r="K957" s="26"/>
      <c r="L957" s="65"/>
      <c r="M957" s="9"/>
    </row>
    <row r="958" spans="1:13" ht="15" thickBot="1" x14ac:dyDescent="0.4">
      <c r="A958" s="14"/>
      <c r="B958" s="15"/>
      <c r="C958" s="125"/>
      <c r="D958" s="15"/>
      <c r="E958" s="125"/>
      <c r="F958" s="15"/>
      <c r="G958" s="15"/>
      <c r="H958" s="126" t="s">
        <v>799</v>
      </c>
      <c r="I958" s="4" t="s">
        <v>800</v>
      </c>
      <c r="J958" s="130"/>
      <c r="K958" s="26"/>
      <c r="L958" s="65"/>
      <c r="M958" s="9"/>
    </row>
    <row r="959" spans="1:13" ht="42.5" thickBot="1" x14ac:dyDescent="0.4">
      <c r="A959" s="14"/>
      <c r="B959" s="15"/>
      <c r="C959" s="125"/>
      <c r="D959" s="15"/>
      <c r="E959" s="125"/>
      <c r="F959" s="15"/>
      <c r="G959" s="15"/>
      <c r="H959" s="126" t="s">
        <v>801</v>
      </c>
      <c r="I959" s="4" t="s">
        <v>802</v>
      </c>
      <c r="J959" s="130"/>
      <c r="K959" s="26"/>
      <c r="L959" s="65"/>
      <c r="M959" s="9"/>
    </row>
    <row r="960" spans="1:13" ht="21.5" thickBot="1" x14ac:dyDescent="0.4">
      <c r="A960" s="14"/>
      <c r="B960" s="15"/>
      <c r="C960" s="125"/>
      <c r="D960" s="15"/>
      <c r="E960" s="125"/>
      <c r="F960" s="15"/>
      <c r="G960" s="15"/>
      <c r="H960" s="126" t="s">
        <v>803</v>
      </c>
      <c r="I960" s="4" t="s">
        <v>804</v>
      </c>
      <c r="J960" s="130"/>
      <c r="K960" s="26"/>
      <c r="L960" s="65"/>
      <c r="M960" s="9"/>
    </row>
    <row r="961" spans="1:13" ht="21.5" thickBot="1" x14ac:dyDescent="0.4">
      <c r="A961" s="14"/>
      <c r="B961" s="15"/>
      <c r="C961" s="125"/>
      <c r="D961" s="15"/>
      <c r="E961" s="125"/>
      <c r="F961" s="15"/>
      <c r="G961" s="15"/>
      <c r="H961" s="126" t="s">
        <v>805</v>
      </c>
      <c r="I961" s="4" t="s">
        <v>806</v>
      </c>
      <c r="J961" s="130"/>
      <c r="K961" s="26"/>
      <c r="L961" s="65"/>
      <c r="M961" s="9"/>
    </row>
    <row r="962" spans="1:13" ht="15" thickBot="1" x14ac:dyDescent="0.4">
      <c r="A962" s="14"/>
      <c r="B962" s="15"/>
      <c r="C962" s="125"/>
      <c r="D962" s="15"/>
      <c r="E962" s="125"/>
      <c r="F962" s="15"/>
      <c r="G962" s="15"/>
      <c r="H962" s="126" t="s">
        <v>807</v>
      </c>
      <c r="I962" s="4" t="s">
        <v>808</v>
      </c>
      <c r="J962" s="130"/>
      <c r="K962" s="26"/>
      <c r="L962" s="65"/>
      <c r="M962" s="9"/>
    </row>
    <row r="963" spans="1:13" ht="15" thickBot="1" x14ac:dyDescent="0.4">
      <c r="A963" s="14"/>
      <c r="B963" s="15"/>
      <c r="C963" s="125"/>
      <c r="D963" s="15"/>
      <c r="E963" s="125"/>
      <c r="F963" s="15"/>
      <c r="G963" s="15"/>
      <c r="H963" s="126" t="s">
        <v>809</v>
      </c>
      <c r="I963" s="4" t="s">
        <v>810</v>
      </c>
      <c r="J963" s="130"/>
      <c r="K963" s="26"/>
      <c r="L963" s="65"/>
      <c r="M963" s="9"/>
    </row>
    <row r="964" spans="1:13" ht="21.5" thickBot="1" x14ac:dyDescent="0.4">
      <c r="A964" s="14"/>
      <c r="B964" s="15"/>
      <c r="C964" s="125"/>
      <c r="D964" s="15"/>
      <c r="E964" s="125"/>
      <c r="F964" s="15"/>
      <c r="G964" s="15"/>
      <c r="H964" s="126" t="s">
        <v>811</v>
      </c>
      <c r="I964" s="4" t="s">
        <v>812</v>
      </c>
      <c r="J964" s="130"/>
      <c r="K964" s="26"/>
      <c r="L964" s="65"/>
      <c r="M964" s="9"/>
    </row>
    <row r="965" spans="1:13" ht="15" thickBot="1" x14ac:dyDescent="0.4">
      <c r="A965" s="14"/>
      <c r="B965" s="15"/>
      <c r="C965" s="125"/>
      <c r="D965" s="15"/>
      <c r="E965" s="125"/>
      <c r="F965" s="15"/>
      <c r="G965" s="15"/>
      <c r="H965" s="126" t="s">
        <v>813</v>
      </c>
      <c r="I965" s="16" t="s">
        <v>814</v>
      </c>
      <c r="J965" s="130"/>
      <c r="K965" s="26"/>
      <c r="L965" s="65"/>
      <c r="M965" s="9"/>
    </row>
    <row r="966" spans="1:13" ht="15" thickBot="1" x14ac:dyDescent="0.4">
      <c r="A966" s="14"/>
      <c r="B966" s="15"/>
      <c r="C966" s="125"/>
      <c r="D966" s="15"/>
      <c r="E966" s="125"/>
      <c r="F966" s="15"/>
      <c r="G966" s="15"/>
      <c r="H966" s="126" t="s">
        <v>815</v>
      </c>
      <c r="I966" s="16" t="s">
        <v>816</v>
      </c>
      <c r="J966" s="130"/>
      <c r="K966" s="26"/>
      <c r="L966" s="65"/>
      <c r="M966" s="9"/>
    </row>
    <row r="967" spans="1:13" ht="15" thickBot="1" x14ac:dyDescent="0.4">
      <c r="A967" s="14"/>
      <c r="B967" s="15"/>
      <c r="C967" s="125"/>
      <c r="D967" s="15"/>
      <c r="E967" s="151"/>
      <c r="F967" s="15"/>
      <c r="G967" s="15"/>
      <c r="H967" s="126"/>
      <c r="I967" s="16"/>
      <c r="J967" s="130"/>
      <c r="K967" s="26"/>
      <c r="L967" s="65"/>
      <c r="M967" s="9"/>
    </row>
    <row r="968" spans="1:13" x14ac:dyDescent="0.35">
      <c r="A968" s="34"/>
      <c r="B968" s="34"/>
      <c r="C968" s="114"/>
      <c r="D968" s="34"/>
      <c r="E968" s="114"/>
      <c r="F968" s="42" t="s">
        <v>841</v>
      </c>
      <c r="G968" s="36" t="s">
        <v>842</v>
      </c>
      <c r="H968" s="46"/>
      <c r="I968" s="36"/>
      <c r="J968" s="183"/>
      <c r="K968" s="59"/>
      <c r="L968" s="91"/>
      <c r="M968" s="38"/>
    </row>
    <row r="969" spans="1:13" ht="15" thickBot="1" x14ac:dyDescent="0.4">
      <c r="A969" s="35"/>
      <c r="B969" s="35"/>
      <c r="C969" s="116"/>
      <c r="D969" s="35"/>
      <c r="E969" s="116"/>
      <c r="F969" s="43"/>
      <c r="G969" s="37"/>
      <c r="H969" s="47"/>
      <c r="I969" s="37"/>
      <c r="J969" s="184"/>
      <c r="K969" s="60"/>
      <c r="L969" s="92"/>
      <c r="M969" s="39"/>
    </row>
    <row r="970" spans="1:13" ht="15" thickBot="1" x14ac:dyDescent="0.4">
      <c r="A970" s="14"/>
      <c r="B970" s="15"/>
      <c r="C970" s="125"/>
      <c r="D970" s="15"/>
      <c r="E970" s="125"/>
      <c r="F970" s="15"/>
      <c r="G970" s="15"/>
      <c r="H970" s="126" t="s">
        <v>96</v>
      </c>
      <c r="I970" s="16" t="s">
        <v>843</v>
      </c>
      <c r="J970" s="130"/>
      <c r="K970" s="26"/>
      <c r="L970" s="65"/>
      <c r="M970" s="9"/>
    </row>
    <row r="971" spans="1:13" ht="32" thickBot="1" x14ac:dyDescent="0.4">
      <c r="A971" s="14"/>
      <c r="B971" s="15"/>
      <c r="C971" s="125"/>
      <c r="D971" s="15"/>
      <c r="E971" s="125"/>
      <c r="F971" s="15"/>
      <c r="G971" s="15"/>
      <c r="H971" s="126" t="s">
        <v>844</v>
      </c>
      <c r="I971" s="16" t="s">
        <v>99</v>
      </c>
      <c r="J971" s="130"/>
      <c r="K971" s="26"/>
      <c r="L971" s="65"/>
      <c r="M971" s="9"/>
    </row>
    <row r="972" spans="1:13" ht="32" thickBot="1" x14ac:dyDescent="0.4">
      <c r="A972" s="14"/>
      <c r="B972" s="15"/>
      <c r="C972" s="125"/>
      <c r="D972" s="15"/>
      <c r="E972" s="125"/>
      <c r="F972" s="15"/>
      <c r="G972" s="15"/>
      <c r="H972" s="126" t="s">
        <v>845</v>
      </c>
      <c r="I972" s="16" t="s">
        <v>104</v>
      </c>
      <c r="J972" s="130"/>
      <c r="K972" s="26"/>
      <c r="L972" s="65"/>
      <c r="M972" s="9"/>
    </row>
    <row r="973" spans="1:13" ht="15" thickBot="1" x14ac:dyDescent="0.4">
      <c r="A973" s="14"/>
      <c r="B973" s="15"/>
      <c r="C973" s="125"/>
      <c r="D973" s="15"/>
      <c r="E973" s="125"/>
      <c r="F973" s="15"/>
      <c r="G973" s="15"/>
      <c r="H973" s="126" t="s">
        <v>846</v>
      </c>
      <c r="I973" s="16" t="s">
        <v>85</v>
      </c>
      <c r="J973" s="130"/>
      <c r="K973" s="26"/>
      <c r="L973" s="65"/>
      <c r="M973" s="9"/>
    </row>
    <row r="974" spans="1:13" ht="21.5" thickBot="1" x14ac:dyDescent="0.4">
      <c r="A974" s="14"/>
      <c r="B974" s="15"/>
      <c r="C974" s="125"/>
      <c r="D974" s="15"/>
      <c r="E974" s="125"/>
      <c r="F974" s="15"/>
      <c r="G974" s="15"/>
      <c r="H974" s="126" t="s">
        <v>847</v>
      </c>
      <c r="I974" s="16" t="s">
        <v>87</v>
      </c>
      <c r="J974" s="130"/>
      <c r="K974" s="26"/>
      <c r="L974" s="65"/>
      <c r="M974" s="9"/>
    </row>
    <row r="975" spans="1:13" ht="15" thickBot="1" x14ac:dyDescent="0.4">
      <c r="A975" s="14"/>
      <c r="B975" s="15"/>
      <c r="C975" s="125"/>
      <c r="D975" s="15"/>
      <c r="E975" s="125"/>
      <c r="F975" s="15"/>
      <c r="G975" s="15"/>
      <c r="H975" s="126" t="s">
        <v>848</v>
      </c>
      <c r="I975" s="16" t="s">
        <v>89</v>
      </c>
      <c r="J975" s="130"/>
      <c r="K975" s="26"/>
      <c r="L975" s="65"/>
      <c r="M975" s="9"/>
    </row>
    <row r="976" spans="1:13" ht="15" thickBot="1" x14ac:dyDescent="0.4">
      <c r="A976" s="14"/>
      <c r="B976" s="15"/>
      <c r="C976" s="125"/>
      <c r="D976" s="15"/>
      <c r="E976" s="125"/>
      <c r="F976" s="15"/>
      <c r="G976" s="15"/>
      <c r="H976" s="126" t="s">
        <v>849</v>
      </c>
      <c r="I976" s="16" t="s">
        <v>91</v>
      </c>
      <c r="J976" s="130"/>
      <c r="K976" s="26"/>
      <c r="L976" s="65"/>
      <c r="M976" s="9"/>
    </row>
    <row r="977" spans="1:13" ht="42.5" thickBot="1" x14ac:dyDescent="0.4">
      <c r="A977" s="14"/>
      <c r="B977" s="15"/>
      <c r="C977" s="125"/>
      <c r="D977" s="15"/>
      <c r="E977" s="125"/>
      <c r="F977" s="15"/>
      <c r="G977" s="15"/>
      <c r="H977" s="126" t="s">
        <v>850</v>
      </c>
      <c r="I977" s="16" t="s">
        <v>93</v>
      </c>
      <c r="J977" s="130"/>
      <c r="K977" s="26" t="s">
        <v>375</v>
      </c>
      <c r="L977" s="65" t="s">
        <v>1660</v>
      </c>
      <c r="M977" s="4" t="s">
        <v>1677</v>
      </c>
    </row>
    <row r="978" spans="1:13" ht="53" thickBot="1" x14ac:dyDescent="0.4">
      <c r="A978" s="14"/>
      <c r="B978" s="15"/>
      <c r="C978" s="125"/>
      <c r="D978" s="15"/>
      <c r="E978" s="125"/>
      <c r="F978" s="15"/>
      <c r="G978" s="15"/>
      <c r="H978" s="126"/>
      <c r="I978" s="16"/>
      <c r="J978" s="130"/>
      <c r="K978" s="26" t="s">
        <v>541</v>
      </c>
      <c r="L978" s="65" t="s">
        <v>1660</v>
      </c>
      <c r="M978" s="9" t="s">
        <v>1661</v>
      </c>
    </row>
    <row r="979" spans="1:13" ht="21" x14ac:dyDescent="0.35">
      <c r="A979" s="34"/>
      <c r="B979" s="34"/>
      <c r="C979" s="114"/>
      <c r="D979" s="34"/>
      <c r="E979" s="114"/>
      <c r="F979" s="34"/>
      <c r="G979" s="34"/>
      <c r="H979" s="46" t="s">
        <v>851</v>
      </c>
      <c r="I979" s="36" t="s">
        <v>705</v>
      </c>
      <c r="J979" s="183"/>
      <c r="K979" s="155" t="s">
        <v>615</v>
      </c>
      <c r="L979" s="155" t="s">
        <v>1667</v>
      </c>
      <c r="M979" s="11" t="s">
        <v>1668</v>
      </c>
    </row>
    <row r="980" spans="1:13" ht="73.5" x14ac:dyDescent="0.35">
      <c r="A980" s="33"/>
      <c r="B980" s="33"/>
      <c r="C980" s="115"/>
      <c r="D980" s="33"/>
      <c r="E980" s="115"/>
      <c r="F980" s="33"/>
      <c r="G980" s="33"/>
      <c r="H980" s="174"/>
      <c r="I980" s="52"/>
      <c r="J980" s="215"/>
      <c r="K980" s="154"/>
      <c r="L980" s="154"/>
      <c r="M980" s="11" t="s">
        <v>1669</v>
      </c>
    </row>
    <row r="981" spans="1:13" ht="63.5" thickBot="1" x14ac:dyDescent="0.4">
      <c r="A981" s="35"/>
      <c r="B981" s="35"/>
      <c r="C981" s="116"/>
      <c r="D981" s="35"/>
      <c r="E981" s="116"/>
      <c r="F981" s="35"/>
      <c r="G981" s="35"/>
      <c r="H981" s="47"/>
      <c r="I981" s="37"/>
      <c r="J981" s="184"/>
      <c r="K981" s="156"/>
      <c r="L981" s="156"/>
      <c r="M981" s="4" t="s">
        <v>1670</v>
      </c>
    </row>
    <row r="982" spans="1:13" ht="84.5" thickBot="1" x14ac:dyDescent="0.4">
      <c r="A982" s="14"/>
      <c r="B982" s="15"/>
      <c r="C982" s="125"/>
      <c r="D982" s="15"/>
      <c r="E982" s="125"/>
      <c r="F982" s="15"/>
      <c r="G982" s="15"/>
      <c r="H982" s="126"/>
      <c r="I982" s="16"/>
      <c r="J982" s="130"/>
      <c r="K982" s="26" t="s">
        <v>541</v>
      </c>
      <c r="L982" s="65" t="s">
        <v>1658</v>
      </c>
      <c r="M982" s="9" t="s">
        <v>1666</v>
      </c>
    </row>
    <row r="983" spans="1:13" ht="74" thickBot="1" x14ac:dyDescent="0.4">
      <c r="A983" s="14"/>
      <c r="B983" s="15"/>
      <c r="C983" s="125"/>
      <c r="D983" s="15"/>
      <c r="E983" s="125"/>
      <c r="F983" s="15"/>
      <c r="G983" s="15"/>
      <c r="H983" s="126" t="s">
        <v>852</v>
      </c>
      <c r="I983" s="16" t="s">
        <v>760</v>
      </c>
      <c r="J983" s="130"/>
      <c r="K983" s="26" t="s">
        <v>541</v>
      </c>
      <c r="L983" s="65" t="s">
        <v>1663</v>
      </c>
      <c r="M983" s="9" t="s">
        <v>1664</v>
      </c>
    </row>
    <row r="984" spans="1:13" ht="63.5" thickBot="1" x14ac:dyDescent="0.4">
      <c r="A984" s="14"/>
      <c r="B984" s="15"/>
      <c r="C984" s="125"/>
      <c r="D984" s="15"/>
      <c r="E984" s="125"/>
      <c r="F984" s="15"/>
      <c r="G984" s="15"/>
      <c r="H984" s="126"/>
      <c r="I984" s="16"/>
      <c r="J984" s="130"/>
      <c r="K984" s="26" t="s">
        <v>375</v>
      </c>
      <c r="L984" s="65" t="s">
        <v>1663</v>
      </c>
      <c r="M984" s="9" t="s">
        <v>1665</v>
      </c>
    </row>
    <row r="985" spans="1:13" ht="42.5" thickBot="1" x14ac:dyDescent="0.4">
      <c r="A985" s="14"/>
      <c r="B985" s="15"/>
      <c r="C985" s="125"/>
      <c r="D985" s="15"/>
      <c r="E985" s="125"/>
      <c r="F985" s="15"/>
      <c r="G985" s="15"/>
      <c r="H985" s="126" t="s">
        <v>853</v>
      </c>
      <c r="I985" s="16" t="s">
        <v>762</v>
      </c>
      <c r="J985" s="130"/>
      <c r="K985" s="121" t="s">
        <v>541</v>
      </c>
      <c r="L985" s="65" t="s">
        <v>1671</v>
      </c>
      <c r="M985" s="9" t="s">
        <v>1672</v>
      </c>
    </row>
    <row r="986" spans="1:13" ht="42.5" thickBot="1" x14ac:dyDescent="0.4">
      <c r="A986" s="14"/>
      <c r="B986" s="15"/>
      <c r="C986" s="125"/>
      <c r="D986" s="15"/>
      <c r="E986" s="125"/>
      <c r="F986" s="15"/>
      <c r="G986" s="15"/>
      <c r="H986" s="126"/>
      <c r="I986" s="16"/>
      <c r="J986" s="130"/>
      <c r="K986" s="26" t="s">
        <v>541</v>
      </c>
      <c r="L986" s="65" t="s">
        <v>1673</v>
      </c>
      <c r="M986" s="9" t="s">
        <v>1674</v>
      </c>
    </row>
    <row r="987" spans="1:13" ht="21.5" thickBot="1" x14ac:dyDescent="0.4">
      <c r="A987" s="14"/>
      <c r="B987" s="15"/>
      <c r="C987" s="125"/>
      <c r="D987" s="15"/>
      <c r="E987" s="125"/>
      <c r="F987" s="15"/>
      <c r="G987" s="15"/>
      <c r="H987" s="126"/>
      <c r="I987" s="16"/>
      <c r="J987" s="130"/>
      <c r="K987" s="26" t="s">
        <v>541</v>
      </c>
      <c r="L987" s="65" t="s">
        <v>1675</v>
      </c>
      <c r="M987" s="9" t="s">
        <v>1676</v>
      </c>
    </row>
    <row r="988" spans="1:13" ht="15" thickBot="1" x14ac:dyDescent="0.4">
      <c r="A988" s="14"/>
      <c r="B988" s="15"/>
      <c r="C988" s="125"/>
      <c r="D988" s="15"/>
      <c r="E988" s="125"/>
      <c r="F988" s="15"/>
      <c r="G988" s="15"/>
      <c r="H988" s="126" t="s">
        <v>854</v>
      </c>
      <c r="I988" s="16" t="s">
        <v>855</v>
      </c>
      <c r="J988" s="130"/>
      <c r="K988" s="26"/>
      <c r="L988" s="65"/>
      <c r="M988" s="9"/>
    </row>
    <row r="989" spans="1:13" ht="15" thickBot="1" x14ac:dyDescent="0.4">
      <c r="A989" s="14"/>
      <c r="B989" s="15"/>
      <c r="C989" s="125"/>
      <c r="D989" s="15"/>
      <c r="E989" s="125"/>
      <c r="F989" s="15"/>
      <c r="G989" s="15"/>
      <c r="H989" s="126" t="s">
        <v>856</v>
      </c>
      <c r="I989" s="16" t="s">
        <v>857</v>
      </c>
      <c r="J989" s="130"/>
      <c r="K989" s="26"/>
      <c r="L989" s="65"/>
      <c r="M989" s="9"/>
    </row>
    <row r="990" spans="1:13" ht="15" thickBot="1" x14ac:dyDescent="0.4">
      <c r="A990" s="14"/>
      <c r="B990" s="15"/>
      <c r="C990" s="125"/>
      <c r="D990" s="15"/>
      <c r="E990" s="125"/>
      <c r="F990" s="131"/>
      <c r="G990" s="130"/>
      <c r="H990" s="131"/>
      <c r="I990" s="15"/>
      <c r="J990" s="130"/>
      <c r="K990" s="26"/>
      <c r="L990" s="65"/>
      <c r="M990" s="9"/>
    </row>
    <row r="991" spans="1:13" ht="15" thickBot="1" x14ac:dyDescent="0.4">
      <c r="A991" s="14"/>
      <c r="B991" s="15"/>
      <c r="C991" s="125"/>
      <c r="D991" s="15"/>
      <c r="E991" s="125"/>
      <c r="F991" s="131"/>
      <c r="G991" s="130"/>
      <c r="H991" s="131"/>
      <c r="I991" s="15"/>
      <c r="J991" s="130"/>
      <c r="K991" s="26"/>
      <c r="L991" s="65"/>
      <c r="M991" s="9"/>
    </row>
    <row r="992" spans="1:13" x14ac:dyDescent="0.35">
      <c r="A992" s="34"/>
      <c r="B992" s="34"/>
      <c r="C992" s="114"/>
      <c r="D992" s="28" t="s">
        <v>1678</v>
      </c>
      <c r="E992" s="36" t="s">
        <v>1681</v>
      </c>
      <c r="F992" s="188"/>
      <c r="G992" s="183"/>
      <c r="H992" s="188"/>
      <c r="I992" s="34"/>
      <c r="J992" s="183"/>
      <c r="K992" s="59" t="s">
        <v>541</v>
      </c>
      <c r="L992" s="91" t="s">
        <v>1682</v>
      </c>
      <c r="M992" s="38" t="s">
        <v>1683</v>
      </c>
    </row>
    <row r="993" spans="1:13" x14ac:dyDescent="0.35">
      <c r="A993" s="33"/>
      <c r="B993" s="33"/>
      <c r="C993" s="115"/>
      <c r="D993" s="28"/>
      <c r="E993" s="52"/>
      <c r="F993" s="198"/>
      <c r="G993" s="215"/>
      <c r="H993" s="198"/>
      <c r="I993" s="33"/>
      <c r="J993" s="215"/>
      <c r="K993" s="216"/>
      <c r="L993" s="90"/>
      <c r="M993" s="53"/>
    </row>
    <row r="994" spans="1:13" x14ac:dyDescent="0.35">
      <c r="A994" s="33"/>
      <c r="B994" s="33"/>
      <c r="C994" s="115"/>
      <c r="D994" s="28" t="s">
        <v>628</v>
      </c>
      <c r="E994" s="52"/>
      <c r="F994" s="198"/>
      <c r="G994" s="215"/>
      <c r="H994" s="198"/>
      <c r="I994" s="33"/>
      <c r="J994" s="215"/>
      <c r="K994" s="216"/>
      <c r="L994" s="90"/>
      <c r="M994" s="53"/>
    </row>
    <row r="995" spans="1:13" ht="31.5" x14ac:dyDescent="0.35">
      <c r="A995" s="33"/>
      <c r="B995" s="33"/>
      <c r="C995" s="115"/>
      <c r="D995" s="28" t="s">
        <v>1638</v>
      </c>
      <c r="E995" s="52"/>
      <c r="F995" s="198"/>
      <c r="G995" s="215"/>
      <c r="H995" s="198"/>
      <c r="I995" s="33"/>
      <c r="J995" s="215"/>
      <c r="K995" s="216"/>
      <c r="L995" s="90"/>
      <c r="M995" s="53"/>
    </row>
    <row r="996" spans="1:13" ht="21" x14ac:dyDescent="0.35">
      <c r="A996" s="33"/>
      <c r="B996" s="33"/>
      <c r="C996" s="115"/>
      <c r="D996" s="28" t="s">
        <v>1090</v>
      </c>
      <c r="E996" s="52"/>
      <c r="F996" s="198"/>
      <c r="G996" s="215"/>
      <c r="H996" s="198"/>
      <c r="I996" s="33"/>
      <c r="J996" s="215"/>
      <c r="K996" s="216"/>
      <c r="L996" s="90"/>
      <c r="M996" s="53"/>
    </row>
    <row r="997" spans="1:13" ht="31.5" x14ac:dyDescent="0.35">
      <c r="A997" s="33"/>
      <c r="B997" s="33"/>
      <c r="C997" s="115"/>
      <c r="D997" s="28" t="s">
        <v>1640</v>
      </c>
      <c r="E997" s="52"/>
      <c r="F997" s="198"/>
      <c r="G997" s="215"/>
      <c r="H997" s="198"/>
      <c r="I997" s="33"/>
      <c r="J997" s="215"/>
      <c r="K997" s="216"/>
      <c r="L997" s="90"/>
      <c r="M997" s="53"/>
    </row>
    <row r="998" spans="1:13" ht="42" x14ac:dyDescent="0.35">
      <c r="A998" s="33"/>
      <c r="B998" s="33"/>
      <c r="C998" s="115"/>
      <c r="D998" s="28" t="s">
        <v>1679</v>
      </c>
      <c r="E998" s="52"/>
      <c r="F998" s="198"/>
      <c r="G998" s="215"/>
      <c r="H998" s="198"/>
      <c r="I998" s="33"/>
      <c r="J998" s="215"/>
      <c r="K998" s="216"/>
      <c r="L998" s="90"/>
      <c r="M998" s="53"/>
    </row>
    <row r="999" spans="1:13" ht="53" thickBot="1" x14ac:dyDescent="0.4">
      <c r="A999" s="35"/>
      <c r="B999" s="35"/>
      <c r="C999" s="116"/>
      <c r="D999" s="25" t="s">
        <v>1680</v>
      </c>
      <c r="E999" s="37"/>
      <c r="F999" s="189"/>
      <c r="G999" s="184"/>
      <c r="H999" s="189"/>
      <c r="I999" s="35"/>
      <c r="J999" s="184"/>
      <c r="K999" s="60"/>
      <c r="L999" s="92"/>
      <c r="M999" s="39"/>
    </row>
    <row r="1000" spans="1:13" ht="21.5" thickBot="1" x14ac:dyDescent="0.4">
      <c r="A1000" s="14"/>
      <c r="B1000" s="15"/>
      <c r="C1000" s="125"/>
      <c r="D1000" s="125" t="s">
        <v>1684</v>
      </c>
      <c r="E1000" s="125"/>
      <c r="F1000" s="131"/>
      <c r="G1000" s="130"/>
      <c r="H1000" s="131"/>
      <c r="I1000" s="15"/>
      <c r="J1000" s="130"/>
      <c r="K1000" s="134" t="s">
        <v>1685</v>
      </c>
      <c r="L1000" s="65"/>
      <c r="M1000" s="9"/>
    </row>
    <row r="1001" spans="1:13" ht="74" thickBot="1" x14ac:dyDescent="0.4">
      <c r="A1001" s="14"/>
      <c r="B1001" s="15"/>
      <c r="C1001" s="125"/>
      <c r="D1001" s="9" t="s">
        <v>1686</v>
      </c>
      <c r="E1001" s="20" t="s">
        <v>1687</v>
      </c>
      <c r="F1001" s="131"/>
      <c r="G1001" s="130"/>
      <c r="H1001" s="131"/>
      <c r="I1001" s="15"/>
      <c r="J1001" s="130"/>
      <c r="K1001" s="18" t="s">
        <v>1682</v>
      </c>
      <c r="L1001" s="65" t="s">
        <v>446</v>
      </c>
      <c r="M1001" s="9" t="s">
        <v>1683</v>
      </c>
    </row>
    <row r="1002" spans="1:13" ht="21.5" thickBot="1" x14ac:dyDescent="0.4">
      <c r="A1002" s="14"/>
      <c r="B1002" s="15"/>
      <c r="C1002" s="125"/>
      <c r="D1002" s="15"/>
      <c r="E1002" s="125"/>
      <c r="F1002" s="17" t="s">
        <v>1688</v>
      </c>
      <c r="G1002" s="16" t="s">
        <v>1689</v>
      </c>
      <c r="H1002" s="133"/>
      <c r="I1002" s="15"/>
      <c r="J1002" s="130"/>
      <c r="K1002" s="26"/>
      <c r="L1002" s="65"/>
      <c r="M1002" s="65"/>
    </row>
    <row r="1003" spans="1:13" ht="15" thickBot="1" x14ac:dyDescent="0.4">
      <c r="A1003" s="14"/>
      <c r="B1003" s="15"/>
      <c r="C1003" s="125"/>
      <c r="D1003" s="15"/>
      <c r="E1003" s="125"/>
      <c r="F1003" s="131"/>
      <c r="G1003" s="130"/>
      <c r="H1003" s="9" t="s">
        <v>96</v>
      </c>
      <c r="I1003" s="4" t="s">
        <v>405</v>
      </c>
      <c r="J1003" s="130"/>
      <c r="K1003" s="26"/>
      <c r="L1003" s="65"/>
      <c r="M1003" s="65"/>
    </row>
    <row r="1004" spans="1:13" x14ac:dyDescent="0.35">
      <c r="A1004" s="34"/>
      <c r="B1004" s="34"/>
      <c r="C1004" s="114"/>
      <c r="D1004" s="34"/>
      <c r="E1004" s="114"/>
      <c r="F1004" s="188"/>
      <c r="G1004" s="183"/>
      <c r="H1004" s="38" t="s">
        <v>1690</v>
      </c>
      <c r="I1004" s="40" t="s">
        <v>1691</v>
      </c>
      <c r="J1004" s="183"/>
      <c r="K1004" s="59" t="s">
        <v>1682</v>
      </c>
      <c r="L1004" s="155" t="s">
        <v>1692</v>
      </c>
      <c r="M1004" s="38" t="s">
        <v>1693</v>
      </c>
    </row>
    <row r="1005" spans="1:13" ht="15" thickBot="1" x14ac:dyDescent="0.4">
      <c r="A1005" s="35"/>
      <c r="B1005" s="35"/>
      <c r="C1005" s="116"/>
      <c r="D1005" s="35"/>
      <c r="E1005" s="116"/>
      <c r="F1005" s="189"/>
      <c r="G1005" s="184"/>
      <c r="H1005" s="39"/>
      <c r="I1005" s="41"/>
      <c r="J1005" s="184"/>
      <c r="K1005" s="60"/>
      <c r="L1005" s="156"/>
      <c r="M1005" s="39"/>
    </row>
    <row r="1006" spans="1:13" x14ac:dyDescent="0.35">
      <c r="A1006" s="34"/>
      <c r="B1006" s="34"/>
      <c r="C1006" s="114"/>
      <c r="D1006" s="34"/>
      <c r="E1006" s="114"/>
      <c r="F1006" s="188"/>
      <c r="G1006" s="183"/>
      <c r="H1006" s="38" t="s">
        <v>1694</v>
      </c>
      <c r="I1006" s="40" t="s">
        <v>1695</v>
      </c>
      <c r="J1006" s="183"/>
      <c r="K1006" s="59"/>
      <c r="L1006" s="91"/>
      <c r="M1006" s="91"/>
    </row>
    <row r="1007" spans="1:13" ht="15" thickBot="1" x14ac:dyDescent="0.4">
      <c r="A1007" s="35"/>
      <c r="B1007" s="35"/>
      <c r="C1007" s="116"/>
      <c r="D1007" s="35"/>
      <c r="E1007" s="116"/>
      <c r="F1007" s="189"/>
      <c r="G1007" s="184"/>
      <c r="H1007" s="39"/>
      <c r="I1007" s="41"/>
      <c r="J1007" s="184"/>
      <c r="K1007" s="60"/>
      <c r="L1007" s="92"/>
      <c r="M1007" s="92"/>
    </row>
    <row r="1008" spans="1:13" x14ac:dyDescent="0.35">
      <c r="A1008" s="34"/>
      <c r="B1008" s="34"/>
      <c r="C1008" s="114"/>
      <c r="D1008" s="34"/>
      <c r="E1008" s="114"/>
      <c r="F1008" s="188"/>
      <c r="G1008" s="183"/>
      <c r="H1008" s="38" t="s">
        <v>1696</v>
      </c>
      <c r="I1008" s="40" t="s">
        <v>1697</v>
      </c>
      <c r="J1008" s="183"/>
      <c r="K1008" s="59"/>
      <c r="L1008" s="91"/>
      <c r="M1008" s="91"/>
    </row>
    <row r="1009" spans="1:13" ht="15" thickBot="1" x14ac:dyDescent="0.4">
      <c r="A1009" s="35"/>
      <c r="B1009" s="35"/>
      <c r="C1009" s="116"/>
      <c r="D1009" s="35"/>
      <c r="E1009" s="116"/>
      <c r="F1009" s="189"/>
      <c r="G1009" s="184"/>
      <c r="H1009" s="39"/>
      <c r="I1009" s="41"/>
      <c r="J1009" s="184"/>
      <c r="K1009" s="60"/>
      <c r="L1009" s="92"/>
      <c r="M1009" s="92"/>
    </row>
    <row r="1010" spans="1:13" x14ac:dyDescent="0.35">
      <c r="A1010" s="34"/>
      <c r="B1010" s="34"/>
      <c r="C1010" s="114"/>
      <c r="D1010" s="34"/>
      <c r="E1010" s="114"/>
      <c r="F1010" s="188"/>
      <c r="G1010" s="183"/>
      <c r="H1010" s="38" t="s">
        <v>1698</v>
      </c>
      <c r="I1010" s="40" t="s">
        <v>1699</v>
      </c>
      <c r="J1010" s="183"/>
      <c r="K1010" s="59"/>
      <c r="L1010" s="91"/>
      <c r="M1010" s="38"/>
    </row>
    <row r="1011" spans="1:13" ht="15" thickBot="1" x14ac:dyDescent="0.4">
      <c r="A1011" s="35"/>
      <c r="B1011" s="35"/>
      <c r="C1011" s="116"/>
      <c r="D1011" s="35"/>
      <c r="E1011" s="116"/>
      <c r="F1011" s="189"/>
      <c r="G1011" s="184"/>
      <c r="H1011" s="39"/>
      <c r="I1011" s="41"/>
      <c r="J1011" s="184"/>
      <c r="K1011" s="60"/>
      <c r="L1011" s="92"/>
      <c r="M1011" s="39"/>
    </row>
    <row r="1012" spans="1:13" x14ac:dyDescent="0.35">
      <c r="A1012" s="34"/>
      <c r="B1012" s="34"/>
      <c r="C1012" s="114"/>
      <c r="D1012" s="34"/>
      <c r="E1012" s="114"/>
      <c r="F1012" s="188"/>
      <c r="G1012" s="183"/>
      <c r="H1012" s="38" t="s">
        <v>1700</v>
      </c>
      <c r="I1012" s="40" t="s">
        <v>1701</v>
      </c>
      <c r="J1012" s="183"/>
      <c r="K1012" s="59"/>
      <c r="L1012" s="91"/>
      <c r="M1012" s="91"/>
    </row>
    <row r="1013" spans="1:13" ht="15" thickBot="1" x14ac:dyDescent="0.4">
      <c r="A1013" s="35"/>
      <c r="B1013" s="35"/>
      <c r="C1013" s="116"/>
      <c r="D1013" s="35"/>
      <c r="E1013" s="116"/>
      <c r="F1013" s="189"/>
      <c r="G1013" s="184"/>
      <c r="H1013" s="39"/>
      <c r="I1013" s="41"/>
      <c r="J1013" s="184"/>
      <c r="K1013" s="60"/>
      <c r="L1013" s="92"/>
      <c r="M1013" s="92"/>
    </row>
    <row r="1014" spans="1:13" x14ac:dyDescent="0.35">
      <c r="A1014" s="34"/>
      <c r="B1014" s="34"/>
      <c r="C1014" s="114"/>
      <c r="D1014" s="34"/>
      <c r="E1014" s="114"/>
      <c r="F1014" s="188"/>
      <c r="G1014" s="183"/>
      <c r="H1014" s="38" t="s">
        <v>1702</v>
      </c>
      <c r="I1014" s="40" t="s">
        <v>1703</v>
      </c>
      <c r="J1014" s="183"/>
      <c r="K1014" s="59" t="s">
        <v>1682</v>
      </c>
      <c r="L1014" s="155" t="s">
        <v>1704</v>
      </c>
      <c r="M1014" s="38" t="s">
        <v>1705</v>
      </c>
    </row>
    <row r="1015" spans="1:13" ht="15" thickBot="1" x14ac:dyDescent="0.4">
      <c r="A1015" s="35"/>
      <c r="B1015" s="35"/>
      <c r="C1015" s="116"/>
      <c r="D1015" s="35"/>
      <c r="E1015" s="116"/>
      <c r="F1015" s="189"/>
      <c r="G1015" s="184"/>
      <c r="H1015" s="39"/>
      <c r="I1015" s="41"/>
      <c r="J1015" s="184"/>
      <c r="K1015" s="60"/>
      <c r="L1015" s="156"/>
      <c r="M1015" s="39"/>
    </row>
    <row r="1016" spans="1:13" x14ac:dyDescent="0.35">
      <c r="A1016" s="34"/>
      <c r="B1016" s="34"/>
      <c r="C1016" s="114"/>
      <c r="D1016" s="34"/>
      <c r="E1016" s="114"/>
      <c r="F1016" s="188"/>
      <c r="G1016" s="183"/>
      <c r="H1016" s="38" t="s">
        <v>1706</v>
      </c>
      <c r="I1016" s="40" t="s">
        <v>1707</v>
      </c>
      <c r="J1016" s="183"/>
      <c r="K1016" s="59"/>
      <c r="L1016" s="91"/>
      <c r="M1016" s="91"/>
    </row>
    <row r="1017" spans="1:13" ht="15" thickBot="1" x14ac:dyDescent="0.4">
      <c r="A1017" s="35"/>
      <c r="B1017" s="35"/>
      <c r="C1017" s="116"/>
      <c r="D1017" s="35"/>
      <c r="E1017" s="116"/>
      <c r="F1017" s="189"/>
      <c r="G1017" s="184"/>
      <c r="H1017" s="39"/>
      <c r="I1017" s="41"/>
      <c r="J1017" s="184"/>
      <c r="K1017" s="60"/>
      <c r="L1017" s="92"/>
      <c r="M1017" s="92"/>
    </row>
    <row r="1018" spans="1:13" x14ac:dyDescent="0.35">
      <c r="A1018" s="34"/>
      <c r="B1018" s="34"/>
      <c r="C1018" s="114"/>
      <c r="D1018" s="34"/>
      <c r="E1018" s="114"/>
      <c r="F1018" s="188"/>
      <c r="G1018" s="183"/>
      <c r="H1018" s="38" t="s">
        <v>1708</v>
      </c>
      <c r="I1018" s="40" t="s">
        <v>1709</v>
      </c>
      <c r="J1018" s="183"/>
      <c r="K1018" s="59"/>
      <c r="L1018" s="91"/>
      <c r="M1018" s="91"/>
    </row>
    <row r="1019" spans="1:13" ht="15" thickBot="1" x14ac:dyDescent="0.4">
      <c r="A1019" s="35"/>
      <c r="B1019" s="35"/>
      <c r="C1019" s="116"/>
      <c r="D1019" s="35"/>
      <c r="E1019" s="116"/>
      <c r="F1019" s="189"/>
      <c r="G1019" s="184"/>
      <c r="H1019" s="39"/>
      <c r="I1019" s="41"/>
      <c r="J1019" s="184"/>
      <c r="K1019" s="60"/>
      <c r="L1019" s="92"/>
      <c r="M1019" s="92"/>
    </row>
    <row r="1020" spans="1:13" x14ac:dyDescent="0.35">
      <c r="A1020" s="34"/>
      <c r="B1020" s="34"/>
      <c r="C1020" s="114"/>
      <c r="D1020" s="34"/>
      <c r="E1020" s="114"/>
      <c r="F1020" s="188"/>
      <c r="G1020" s="183"/>
      <c r="H1020" s="38" t="s">
        <v>1710</v>
      </c>
      <c r="I1020" s="40" t="s">
        <v>1711</v>
      </c>
      <c r="J1020" s="183"/>
      <c r="K1020" s="59"/>
      <c r="L1020" s="91"/>
      <c r="M1020" s="91"/>
    </row>
    <row r="1021" spans="1:13" ht="15" thickBot="1" x14ac:dyDescent="0.4">
      <c r="A1021" s="35"/>
      <c r="B1021" s="35"/>
      <c r="C1021" s="116"/>
      <c r="D1021" s="35"/>
      <c r="E1021" s="116"/>
      <c r="F1021" s="189"/>
      <c r="G1021" s="184"/>
      <c r="H1021" s="39"/>
      <c r="I1021" s="41"/>
      <c r="J1021" s="184"/>
      <c r="K1021" s="60"/>
      <c r="L1021" s="92"/>
      <c r="M1021" s="92"/>
    </row>
    <row r="1022" spans="1:13" x14ac:dyDescent="0.35">
      <c r="A1022" s="34"/>
      <c r="B1022" s="34"/>
      <c r="C1022" s="114"/>
      <c r="D1022" s="34"/>
      <c r="E1022" s="114"/>
      <c r="F1022" s="188"/>
      <c r="G1022" s="183"/>
      <c r="H1022" s="38" t="s">
        <v>1712</v>
      </c>
      <c r="I1022" s="40" t="s">
        <v>1713</v>
      </c>
      <c r="J1022" s="183"/>
      <c r="K1022" s="59" t="s">
        <v>1682</v>
      </c>
      <c r="L1022" s="91" t="s">
        <v>1714</v>
      </c>
      <c r="M1022" s="38" t="s">
        <v>1715</v>
      </c>
    </row>
    <row r="1023" spans="1:13" ht="15" thickBot="1" x14ac:dyDescent="0.4">
      <c r="A1023" s="35"/>
      <c r="B1023" s="35"/>
      <c r="C1023" s="116"/>
      <c r="D1023" s="35"/>
      <c r="E1023" s="116"/>
      <c r="F1023" s="189"/>
      <c r="G1023" s="184"/>
      <c r="H1023" s="39"/>
      <c r="I1023" s="41"/>
      <c r="J1023" s="184"/>
      <c r="K1023" s="60"/>
      <c r="L1023" s="92"/>
      <c r="M1023" s="39"/>
    </row>
    <row r="1024" spans="1:13" x14ac:dyDescent="0.35">
      <c r="A1024" s="34"/>
      <c r="B1024" s="34"/>
      <c r="C1024" s="114"/>
      <c r="D1024" s="34"/>
      <c r="E1024" s="114"/>
      <c r="F1024" s="188"/>
      <c r="G1024" s="183"/>
      <c r="H1024" s="38" t="s">
        <v>1716</v>
      </c>
      <c r="I1024" s="40" t="s">
        <v>1717</v>
      </c>
      <c r="J1024" s="183"/>
      <c r="K1024" s="59" t="s">
        <v>1682</v>
      </c>
      <c r="L1024" s="155" t="s">
        <v>1718</v>
      </c>
      <c r="M1024" s="38" t="s">
        <v>1719</v>
      </c>
    </row>
    <row r="1025" spans="1:13" ht="15" thickBot="1" x14ac:dyDescent="0.4">
      <c r="A1025" s="35"/>
      <c r="B1025" s="35"/>
      <c r="C1025" s="116"/>
      <c r="D1025" s="35"/>
      <c r="E1025" s="116"/>
      <c r="F1025" s="189"/>
      <c r="G1025" s="184"/>
      <c r="H1025" s="39"/>
      <c r="I1025" s="41"/>
      <c r="J1025" s="184"/>
      <c r="K1025" s="60"/>
      <c r="L1025" s="156"/>
      <c r="M1025" s="39"/>
    </row>
    <row r="1026" spans="1:13" x14ac:dyDescent="0.35">
      <c r="A1026" s="34"/>
      <c r="B1026" s="34"/>
      <c r="C1026" s="114"/>
      <c r="D1026" s="34"/>
      <c r="E1026" s="114"/>
      <c r="F1026" s="188"/>
      <c r="G1026" s="183"/>
      <c r="H1026" s="38" t="s">
        <v>1720</v>
      </c>
      <c r="I1026" s="40" t="s">
        <v>1721</v>
      </c>
      <c r="J1026" s="183"/>
      <c r="K1026" s="59"/>
      <c r="L1026" s="91"/>
      <c r="M1026" s="91"/>
    </row>
    <row r="1027" spans="1:13" ht="15" thickBot="1" x14ac:dyDescent="0.4">
      <c r="A1027" s="35"/>
      <c r="B1027" s="35"/>
      <c r="C1027" s="116"/>
      <c r="D1027" s="35"/>
      <c r="E1027" s="116"/>
      <c r="F1027" s="189"/>
      <c r="G1027" s="184"/>
      <c r="H1027" s="39"/>
      <c r="I1027" s="41"/>
      <c r="J1027" s="184"/>
      <c r="K1027" s="60"/>
      <c r="L1027" s="92"/>
      <c r="M1027" s="92"/>
    </row>
    <row r="1028" spans="1:13" x14ac:dyDescent="0.35">
      <c r="A1028" s="34"/>
      <c r="B1028" s="34"/>
      <c r="C1028" s="114"/>
      <c r="D1028" s="34"/>
      <c r="E1028" s="114"/>
      <c r="F1028" s="188"/>
      <c r="G1028" s="183"/>
      <c r="H1028" s="38" t="s">
        <v>1722</v>
      </c>
      <c r="I1028" s="40" t="s">
        <v>1723</v>
      </c>
      <c r="J1028" s="183"/>
      <c r="K1028" s="59"/>
      <c r="L1028" s="91"/>
      <c r="M1028" s="91"/>
    </row>
    <row r="1029" spans="1:13" ht="15" thickBot="1" x14ac:dyDescent="0.4">
      <c r="A1029" s="35"/>
      <c r="B1029" s="35"/>
      <c r="C1029" s="116"/>
      <c r="D1029" s="35"/>
      <c r="E1029" s="116"/>
      <c r="F1029" s="189"/>
      <c r="G1029" s="184"/>
      <c r="H1029" s="39"/>
      <c r="I1029" s="41"/>
      <c r="J1029" s="184"/>
      <c r="K1029" s="60"/>
      <c r="L1029" s="92"/>
      <c r="M1029" s="92"/>
    </row>
    <row r="1030" spans="1:13" x14ac:dyDescent="0.35">
      <c r="A1030" s="34"/>
      <c r="B1030" s="34"/>
      <c r="C1030" s="114"/>
      <c r="D1030" s="34"/>
      <c r="E1030" s="114"/>
      <c r="F1030" s="188"/>
      <c r="G1030" s="183"/>
      <c r="H1030" s="38" t="s">
        <v>1724</v>
      </c>
      <c r="I1030" s="40" t="s">
        <v>1725</v>
      </c>
      <c r="J1030" s="183"/>
      <c r="K1030" s="59"/>
      <c r="L1030" s="91"/>
      <c r="M1030" s="91"/>
    </row>
    <row r="1031" spans="1:13" ht="15" thickBot="1" x14ac:dyDescent="0.4">
      <c r="A1031" s="35"/>
      <c r="B1031" s="35"/>
      <c r="C1031" s="116"/>
      <c r="D1031" s="35"/>
      <c r="E1031" s="116"/>
      <c r="F1031" s="189"/>
      <c r="G1031" s="184"/>
      <c r="H1031" s="39"/>
      <c r="I1031" s="41"/>
      <c r="J1031" s="184"/>
      <c r="K1031" s="60"/>
      <c r="L1031" s="92"/>
      <c r="M1031" s="92"/>
    </row>
    <row r="1032" spans="1:13" x14ac:dyDescent="0.35">
      <c r="A1032" s="34"/>
      <c r="B1032" s="34"/>
      <c r="C1032" s="114"/>
      <c r="D1032" s="34"/>
      <c r="E1032" s="114"/>
      <c r="F1032" s="188"/>
      <c r="G1032" s="183"/>
      <c r="H1032" s="38" t="s">
        <v>1726</v>
      </c>
      <c r="I1032" s="40" t="s">
        <v>1727</v>
      </c>
      <c r="J1032" s="183"/>
      <c r="K1032" s="59"/>
      <c r="L1032" s="91"/>
      <c r="M1032" s="38"/>
    </row>
    <row r="1033" spans="1:13" ht="15" thickBot="1" x14ac:dyDescent="0.4">
      <c r="A1033" s="35"/>
      <c r="B1033" s="35"/>
      <c r="C1033" s="116"/>
      <c r="D1033" s="35"/>
      <c r="E1033" s="116"/>
      <c r="F1033" s="189"/>
      <c r="G1033" s="184"/>
      <c r="H1033" s="39"/>
      <c r="I1033" s="41"/>
      <c r="J1033" s="184"/>
      <c r="K1033" s="60"/>
      <c r="L1033" s="92"/>
      <c r="M1033" s="39"/>
    </row>
    <row r="1034" spans="1:13" x14ac:dyDescent="0.35">
      <c r="A1034" s="34"/>
      <c r="B1034" s="34"/>
      <c r="C1034" s="114"/>
      <c r="D1034" s="34"/>
      <c r="E1034" s="114"/>
      <c r="F1034" s="188"/>
      <c r="G1034" s="183"/>
      <c r="H1034" s="38" t="s">
        <v>1728</v>
      </c>
      <c r="I1034" s="40" t="s">
        <v>1729</v>
      </c>
      <c r="J1034" s="183"/>
      <c r="K1034" s="59" t="s">
        <v>1682</v>
      </c>
      <c r="L1034" s="91" t="s">
        <v>1714</v>
      </c>
      <c r="M1034" s="38" t="s">
        <v>1715</v>
      </c>
    </row>
    <row r="1035" spans="1:13" ht="15" thickBot="1" x14ac:dyDescent="0.4">
      <c r="A1035" s="35"/>
      <c r="B1035" s="35"/>
      <c r="C1035" s="116"/>
      <c r="D1035" s="35"/>
      <c r="E1035" s="116"/>
      <c r="F1035" s="189"/>
      <c r="G1035" s="184"/>
      <c r="H1035" s="39"/>
      <c r="I1035" s="41"/>
      <c r="J1035" s="184"/>
      <c r="K1035" s="60"/>
      <c r="L1035" s="92"/>
      <c r="M1035" s="39"/>
    </row>
    <row r="1036" spans="1:13" ht="21" x14ac:dyDescent="0.35">
      <c r="A1036" s="34"/>
      <c r="B1036" s="34"/>
      <c r="C1036" s="114"/>
      <c r="D1036" s="34"/>
      <c r="E1036" s="114"/>
      <c r="F1036" s="188"/>
      <c r="G1036" s="183"/>
      <c r="H1036" s="8" t="s">
        <v>1730</v>
      </c>
      <c r="I1036" s="40" t="s">
        <v>1733</v>
      </c>
      <c r="J1036" s="183"/>
      <c r="K1036" s="59"/>
      <c r="L1036" s="91"/>
      <c r="M1036" s="91"/>
    </row>
    <row r="1037" spans="1:13" x14ac:dyDescent="0.35">
      <c r="A1037" s="33"/>
      <c r="B1037" s="33"/>
      <c r="C1037" s="115"/>
      <c r="D1037" s="33"/>
      <c r="E1037" s="115"/>
      <c r="F1037" s="198"/>
      <c r="G1037" s="215"/>
      <c r="H1037" s="12" t="s">
        <v>1731</v>
      </c>
      <c r="I1037" s="54"/>
      <c r="J1037" s="215"/>
      <c r="K1037" s="216"/>
      <c r="L1037" s="90"/>
      <c r="M1037" s="90"/>
    </row>
    <row r="1038" spans="1:13" ht="15" thickBot="1" x14ac:dyDescent="0.4">
      <c r="A1038" s="35"/>
      <c r="B1038" s="35"/>
      <c r="C1038" s="116"/>
      <c r="D1038" s="35"/>
      <c r="E1038" s="116"/>
      <c r="F1038" s="189"/>
      <c r="G1038" s="184"/>
      <c r="H1038" s="9" t="s">
        <v>1732</v>
      </c>
      <c r="I1038" s="41"/>
      <c r="J1038" s="184"/>
      <c r="K1038" s="60"/>
      <c r="L1038" s="92"/>
      <c r="M1038" s="92"/>
    </row>
    <row r="1039" spans="1:13" ht="42.5" thickBot="1" x14ac:dyDescent="0.4">
      <c r="A1039" s="14"/>
      <c r="B1039" s="15"/>
      <c r="C1039" s="125"/>
      <c r="D1039" s="15"/>
      <c r="E1039" s="125"/>
      <c r="F1039" s="131"/>
      <c r="G1039" s="130"/>
      <c r="H1039" s="9" t="s">
        <v>1734</v>
      </c>
      <c r="I1039" s="4" t="s">
        <v>1735</v>
      </c>
      <c r="J1039" s="130"/>
      <c r="K1039" s="26" t="s">
        <v>1682</v>
      </c>
      <c r="L1039" s="121" t="s">
        <v>1544</v>
      </c>
      <c r="M1039" s="9" t="s">
        <v>1736</v>
      </c>
    </row>
    <row r="1040" spans="1:13" x14ac:dyDescent="0.35">
      <c r="A1040" s="34"/>
      <c r="B1040" s="34"/>
      <c r="C1040" s="114"/>
      <c r="D1040" s="34"/>
      <c r="E1040" s="114"/>
      <c r="F1040" s="188"/>
      <c r="G1040" s="183"/>
      <c r="H1040" s="38" t="s">
        <v>1737</v>
      </c>
      <c r="I1040" s="40" t="s">
        <v>1738</v>
      </c>
      <c r="J1040" s="183"/>
      <c r="K1040" s="59" t="s">
        <v>1682</v>
      </c>
      <c r="L1040" s="155" t="s">
        <v>1739</v>
      </c>
      <c r="M1040" s="38" t="s">
        <v>1740</v>
      </c>
    </row>
    <row r="1041" spans="1:13" ht="15" thickBot="1" x14ac:dyDescent="0.4">
      <c r="A1041" s="35"/>
      <c r="B1041" s="35"/>
      <c r="C1041" s="116"/>
      <c r="D1041" s="35"/>
      <c r="E1041" s="116"/>
      <c r="F1041" s="189"/>
      <c r="G1041" s="184"/>
      <c r="H1041" s="39"/>
      <c r="I1041" s="41"/>
      <c r="J1041" s="184"/>
      <c r="K1041" s="60"/>
      <c r="L1041" s="156"/>
      <c r="M1041" s="39"/>
    </row>
    <row r="1042" spans="1:13" x14ac:dyDescent="0.35">
      <c r="A1042" s="34"/>
      <c r="B1042" s="34"/>
      <c r="C1042" s="114"/>
      <c r="D1042" s="34"/>
      <c r="E1042" s="114"/>
      <c r="F1042" s="188"/>
      <c r="G1042" s="183"/>
      <c r="H1042" s="38" t="s">
        <v>1741</v>
      </c>
      <c r="I1042" s="40" t="s">
        <v>1742</v>
      </c>
      <c r="J1042" s="183"/>
      <c r="K1042" s="59" t="s">
        <v>1682</v>
      </c>
      <c r="L1042" s="155" t="s">
        <v>1739</v>
      </c>
      <c r="M1042" s="38" t="s">
        <v>1740</v>
      </c>
    </row>
    <row r="1043" spans="1:13" ht="15" thickBot="1" x14ac:dyDescent="0.4">
      <c r="A1043" s="35"/>
      <c r="B1043" s="35"/>
      <c r="C1043" s="116"/>
      <c r="D1043" s="35"/>
      <c r="E1043" s="116"/>
      <c r="F1043" s="189"/>
      <c r="G1043" s="184"/>
      <c r="H1043" s="39"/>
      <c r="I1043" s="41"/>
      <c r="J1043" s="184"/>
      <c r="K1043" s="60"/>
      <c r="L1043" s="156"/>
      <c r="M1043" s="39"/>
    </row>
    <row r="1044" spans="1:13" ht="32" thickBot="1" x14ac:dyDescent="0.4">
      <c r="A1044" s="14"/>
      <c r="B1044" s="15"/>
      <c r="C1044" s="125"/>
      <c r="D1044" s="15"/>
      <c r="E1044" s="125"/>
      <c r="F1044" s="131"/>
      <c r="G1044" s="130"/>
      <c r="H1044" s="9"/>
      <c r="I1044" s="4"/>
      <c r="J1044" s="130"/>
      <c r="K1044" s="26" t="s">
        <v>1682</v>
      </c>
      <c r="L1044" s="121" t="s">
        <v>1743</v>
      </c>
      <c r="M1044" s="9" t="s">
        <v>1744</v>
      </c>
    </row>
    <row r="1045" spans="1:13" ht="21" x14ac:dyDescent="0.35">
      <c r="A1045" s="34"/>
      <c r="B1045" s="34"/>
      <c r="C1045" s="114"/>
      <c r="D1045" s="34"/>
      <c r="E1045" s="114"/>
      <c r="F1045" s="188"/>
      <c r="G1045" s="183"/>
      <c r="H1045" s="8" t="s">
        <v>1745</v>
      </c>
      <c r="I1045" s="11" t="s">
        <v>1747</v>
      </c>
      <c r="J1045" s="183"/>
      <c r="K1045" s="59" t="s">
        <v>541</v>
      </c>
      <c r="L1045" s="91" t="s">
        <v>1749</v>
      </c>
      <c r="M1045" s="221" t="s">
        <v>1750</v>
      </c>
    </row>
    <row r="1046" spans="1:13" ht="31.5" x14ac:dyDescent="0.35">
      <c r="A1046" s="33"/>
      <c r="B1046" s="33"/>
      <c r="C1046" s="115"/>
      <c r="D1046" s="33"/>
      <c r="E1046" s="115"/>
      <c r="F1046" s="198"/>
      <c r="G1046" s="215"/>
      <c r="H1046" s="12" t="s">
        <v>1746</v>
      </c>
      <c r="I1046" s="24" t="s">
        <v>1748</v>
      </c>
      <c r="J1046" s="215"/>
      <c r="K1046" s="216"/>
      <c r="L1046" s="90"/>
      <c r="M1046" s="222"/>
    </row>
    <row r="1047" spans="1:13" ht="15" thickBot="1" x14ac:dyDescent="0.4">
      <c r="A1047" s="35"/>
      <c r="B1047" s="35"/>
      <c r="C1047" s="116"/>
      <c r="D1047" s="35"/>
      <c r="E1047" s="116"/>
      <c r="F1047" s="189"/>
      <c r="G1047" s="184"/>
      <c r="H1047" s="9"/>
      <c r="I1047" s="84"/>
      <c r="J1047" s="184"/>
      <c r="K1047" s="60"/>
      <c r="L1047" s="92"/>
      <c r="M1047" s="223"/>
    </row>
    <row r="1048" spans="1:13" ht="53" thickBot="1" x14ac:dyDescent="0.4">
      <c r="A1048" s="14"/>
      <c r="B1048" s="15"/>
      <c r="C1048" s="125"/>
      <c r="D1048" s="15"/>
      <c r="E1048" s="125"/>
      <c r="F1048" s="131"/>
      <c r="G1048" s="130"/>
      <c r="H1048" s="9"/>
      <c r="I1048" s="4"/>
      <c r="J1048" s="130"/>
      <c r="K1048" s="26" t="s">
        <v>1682</v>
      </c>
      <c r="L1048" s="121" t="s">
        <v>1749</v>
      </c>
      <c r="M1048" s="9" t="s">
        <v>1751</v>
      </c>
    </row>
    <row r="1049" spans="1:13" ht="95" thickBot="1" x14ac:dyDescent="0.4">
      <c r="A1049" s="14"/>
      <c r="B1049" s="15"/>
      <c r="C1049" s="125"/>
      <c r="D1049" s="15"/>
      <c r="E1049" s="125"/>
      <c r="F1049" s="131"/>
      <c r="G1049" s="130"/>
      <c r="H1049" s="9"/>
      <c r="I1049" s="4"/>
      <c r="J1049" s="130"/>
      <c r="K1049" s="26" t="s">
        <v>1682</v>
      </c>
      <c r="L1049" s="121" t="s">
        <v>1739</v>
      </c>
      <c r="M1049" s="9" t="s">
        <v>1752</v>
      </c>
    </row>
    <row r="1050" spans="1:13" ht="74" thickBot="1" x14ac:dyDescent="0.4">
      <c r="A1050" s="14"/>
      <c r="B1050" s="15"/>
      <c r="C1050" s="125"/>
      <c r="D1050" s="15"/>
      <c r="E1050" s="125"/>
      <c r="F1050" s="131"/>
      <c r="G1050" s="130"/>
      <c r="H1050" s="9"/>
      <c r="I1050" s="4"/>
      <c r="J1050" s="130"/>
      <c r="K1050" s="26" t="s">
        <v>1682</v>
      </c>
      <c r="L1050" s="121" t="s">
        <v>1753</v>
      </c>
      <c r="M1050" s="9" t="s">
        <v>1754</v>
      </c>
    </row>
    <row r="1051" spans="1:13" ht="32" thickBot="1" x14ac:dyDescent="0.4">
      <c r="A1051" s="14"/>
      <c r="B1051" s="15"/>
      <c r="C1051" s="125"/>
      <c r="D1051" s="15"/>
      <c r="E1051" s="125"/>
      <c r="F1051" s="131"/>
      <c r="G1051" s="130"/>
      <c r="H1051" s="9" t="s">
        <v>1755</v>
      </c>
      <c r="I1051" s="4" t="s">
        <v>1756</v>
      </c>
      <c r="J1051" s="130"/>
      <c r="K1051" s="26" t="s">
        <v>541</v>
      </c>
      <c r="L1051" s="65" t="s">
        <v>1757</v>
      </c>
      <c r="M1051" s="9" t="s">
        <v>1758</v>
      </c>
    </row>
    <row r="1052" spans="1:13" ht="74" thickBot="1" x14ac:dyDescent="0.4">
      <c r="A1052" s="14"/>
      <c r="B1052" s="15"/>
      <c r="C1052" s="125"/>
      <c r="D1052" s="15"/>
      <c r="E1052" s="125"/>
      <c r="F1052" s="131"/>
      <c r="G1052" s="130"/>
      <c r="H1052" s="15"/>
      <c r="I1052" s="15"/>
      <c r="J1052" s="130"/>
      <c r="K1052" s="26" t="s">
        <v>1682</v>
      </c>
      <c r="L1052" s="121" t="s">
        <v>1753</v>
      </c>
      <c r="M1052" s="9" t="s">
        <v>1759</v>
      </c>
    </row>
    <row r="1053" spans="1:13" ht="32" thickBot="1" x14ac:dyDescent="0.4">
      <c r="A1053" s="14"/>
      <c r="B1053" s="15"/>
      <c r="C1053" s="125"/>
      <c r="D1053" s="15"/>
      <c r="E1053" s="125"/>
      <c r="F1053" s="131"/>
      <c r="G1053" s="130"/>
      <c r="H1053" s="15"/>
      <c r="I1053" s="15"/>
      <c r="J1053" s="130"/>
      <c r="K1053" s="26" t="s">
        <v>1682</v>
      </c>
      <c r="L1053" s="121" t="s">
        <v>1760</v>
      </c>
      <c r="M1053" s="9" t="s">
        <v>1761</v>
      </c>
    </row>
    <row r="1054" spans="1:13" ht="53" thickBot="1" x14ac:dyDescent="0.4">
      <c r="A1054" s="14"/>
      <c r="B1054" s="15"/>
      <c r="C1054" s="125"/>
      <c r="D1054" s="15"/>
      <c r="E1054" s="125"/>
      <c r="F1054" s="131"/>
      <c r="G1054" s="130"/>
      <c r="H1054" s="15"/>
      <c r="I1054" s="15"/>
      <c r="J1054" s="130"/>
      <c r="K1054" s="26" t="s">
        <v>1682</v>
      </c>
      <c r="L1054" s="121" t="s">
        <v>1762</v>
      </c>
      <c r="M1054" s="9" t="s">
        <v>1763</v>
      </c>
    </row>
    <row r="1055" spans="1:13" ht="63.5" thickBot="1" x14ac:dyDescent="0.4">
      <c r="A1055" s="14"/>
      <c r="B1055" s="15"/>
      <c r="C1055" s="125"/>
      <c r="D1055" s="15"/>
      <c r="E1055" s="125"/>
      <c r="F1055" s="131"/>
      <c r="G1055" s="130"/>
      <c r="H1055" s="15"/>
      <c r="I1055" s="15"/>
      <c r="J1055" s="130"/>
      <c r="K1055" s="121" t="s">
        <v>1682</v>
      </c>
      <c r="L1055" s="121" t="s">
        <v>1764</v>
      </c>
      <c r="M1055" s="9" t="s">
        <v>1765</v>
      </c>
    </row>
    <row r="1056" spans="1:13" x14ac:dyDescent="0.35">
      <c r="A1056" s="34"/>
      <c r="B1056" s="34"/>
      <c r="C1056" s="114"/>
      <c r="D1056" s="8" t="s">
        <v>1766</v>
      </c>
      <c r="E1056" s="36" t="s">
        <v>1770</v>
      </c>
      <c r="F1056" s="188"/>
      <c r="G1056" s="183"/>
      <c r="H1056" s="188"/>
      <c r="I1056" s="34"/>
      <c r="J1056" s="183"/>
      <c r="K1056" s="59" t="s">
        <v>541</v>
      </c>
      <c r="L1056" s="224" t="s">
        <v>1771</v>
      </c>
      <c r="M1056" s="91" t="s">
        <v>1772</v>
      </c>
    </row>
    <row r="1057" spans="1:13" x14ac:dyDescent="0.35">
      <c r="A1057" s="33"/>
      <c r="B1057" s="33"/>
      <c r="C1057" s="115"/>
      <c r="D1057" s="8"/>
      <c r="E1057" s="52"/>
      <c r="F1057" s="198"/>
      <c r="G1057" s="215"/>
      <c r="H1057" s="198"/>
      <c r="I1057" s="33"/>
      <c r="J1057" s="215"/>
      <c r="K1057" s="216"/>
      <c r="L1057" s="225"/>
      <c r="M1057" s="90"/>
    </row>
    <row r="1058" spans="1:13" x14ac:dyDescent="0.35">
      <c r="A1058" s="33"/>
      <c r="B1058" s="33"/>
      <c r="C1058" s="115"/>
      <c r="D1058" s="28" t="s">
        <v>628</v>
      </c>
      <c r="E1058" s="52"/>
      <c r="F1058" s="198"/>
      <c r="G1058" s="215"/>
      <c r="H1058" s="198"/>
      <c r="I1058" s="33"/>
      <c r="J1058" s="215"/>
      <c r="K1058" s="216"/>
      <c r="L1058" s="225"/>
      <c r="M1058" s="90"/>
    </row>
    <row r="1059" spans="1:13" ht="31.5" x14ac:dyDescent="0.35">
      <c r="A1059" s="33"/>
      <c r="B1059" s="33"/>
      <c r="C1059" s="115"/>
      <c r="D1059" s="28" t="s">
        <v>1767</v>
      </c>
      <c r="E1059" s="52"/>
      <c r="F1059" s="198"/>
      <c r="G1059" s="215"/>
      <c r="H1059" s="198"/>
      <c r="I1059" s="33"/>
      <c r="J1059" s="215"/>
      <c r="K1059" s="216"/>
      <c r="L1059" s="225"/>
      <c r="M1059" s="90"/>
    </row>
    <row r="1060" spans="1:13" ht="21" x14ac:dyDescent="0.35">
      <c r="A1060" s="33"/>
      <c r="B1060" s="33"/>
      <c r="C1060" s="115"/>
      <c r="D1060" s="28" t="s">
        <v>1090</v>
      </c>
      <c r="E1060" s="52"/>
      <c r="F1060" s="198"/>
      <c r="G1060" s="215"/>
      <c r="H1060" s="198"/>
      <c r="I1060" s="33"/>
      <c r="J1060" s="215"/>
      <c r="K1060" s="216"/>
      <c r="L1060" s="225"/>
      <c r="M1060" s="90"/>
    </row>
    <row r="1061" spans="1:13" ht="31.5" x14ac:dyDescent="0.35">
      <c r="A1061" s="33"/>
      <c r="B1061" s="33"/>
      <c r="C1061" s="115"/>
      <c r="D1061" s="28" t="s">
        <v>1768</v>
      </c>
      <c r="E1061" s="52"/>
      <c r="F1061" s="198"/>
      <c r="G1061" s="215"/>
      <c r="H1061" s="198"/>
      <c r="I1061" s="33"/>
      <c r="J1061" s="215"/>
      <c r="K1061" s="216"/>
      <c r="L1061" s="225"/>
      <c r="M1061" s="90"/>
    </row>
    <row r="1062" spans="1:13" ht="42.5" thickBot="1" x14ac:dyDescent="0.4">
      <c r="A1062" s="35"/>
      <c r="B1062" s="35"/>
      <c r="C1062" s="116"/>
      <c r="D1062" s="25" t="s">
        <v>1769</v>
      </c>
      <c r="E1062" s="37"/>
      <c r="F1062" s="189"/>
      <c r="G1062" s="184"/>
      <c r="H1062" s="189"/>
      <c r="I1062" s="35"/>
      <c r="J1062" s="184"/>
      <c r="K1062" s="60"/>
      <c r="L1062" s="226"/>
      <c r="M1062" s="92"/>
    </row>
    <row r="1063" spans="1:13" ht="15" thickBot="1" x14ac:dyDescent="0.4">
      <c r="A1063" s="14"/>
      <c r="B1063" s="15"/>
      <c r="C1063" s="125"/>
      <c r="D1063" s="9"/>
      <c r="E1063" s="16"/>
      <c r="F1063" s="131"/>
      <c r="G1063" s="130"/>
      <c r="H1063" s="131"/>
      <c r="I1063" s="15"/>
      <c r="J1063" s="130"/>
      <c r="K1063" s="26" t="s">
        <v>541</v>
      </c>
      <c r="L1063" s="65" t="s">
        <v>1773</v>
      </c>
      <c r="M1063" s="9" t="s">
        <v>1774</v>
      </c>
    </row>
    <row r="1064" spans="1:13" ht="15" thickBot="1" x14ac:dyDescent="0.4">
      <c r="A1064" s="14"/>
      <c r="B1064" s="15"/>
      <c r="C1064" s="125"/>
      <c r="D1064" s="9"/>
      <c r="E1064" s="16"/>
      <c r="F1064" s="131"/>
      <c r="G1064" s="130"/>
      <c r="H1064" s="131"/>
      <c r="I1064" s="15"/>
      <c r="J1064" s="130"/>
      <c r="K1064" s="26" t="s">
        <v>541</v>
      </c>
      <c r="L1064" s="65" t="s">
        <v>1775</v>
      </c>
      <c r="M1064" s="9" t="s">
        <v>1776</v>
      </c>
    </row>
    <row r="1065" spans="1:13" ht="42.5" thickBot="1" x14ac:dyDescent="0.4">
      <c r="A1065" s="14"/>
      <c r="B1065" s="15"/>
      <c r="C1065" s="125"/>
      <c r="D1065" s="9"/>
      <c r="E1065" s="16"/>
      <c r="F1065" s="131"/>
      <c r="G1065" s="130"/>
      <c r="H1065" s="131"/>
      <c r="I1065" s="15"/>
      <c r="J1065" s="130"/>
      <c r="K1065" s="26" t="s">
        <v>541</v>
      </c>
      <c r="L1065" s="65" t="s">
        <v>1777</v>
      </c>
      <c r="M1065" s="9" t="s">
        <v>1778</v>
      </c>
    </row>
    <row r="1066" spans="1:13" ht="32" thickBot="1" x14ac:dyDescent="0.4">
      <c r="A1066" s="14"/>
      <c r="B1066" s="15"/>
      <c r="C1066" s="125"/>
      <c r="D1066" s="9"/>
      <c r="E1066" s="16"/>
      <c r="F1066" s="131"/>
      <c r="G1066" s="130"/>
      <c r="H1066" s="131"/>
      <c r="I1066" s="15"/>
      <c r="J1066" s="130"/>
      <c r="K1066" s="26" t="s">
        <v>375</v>
      </c>
      <c r="L1066" s="65" t="s">
        <v>1777</v>
      </c>
      <c r="M1066" s="9" t="s">
        <v>1779</v>
      </c>
    </row>
    <row r="1067" spans="1:13" ht="15" thickBot="1" x14ac:dyDescent="0.4">
      <c r="A1067" s="14"/>
      <c r="B1067" s="15"/>
      <c r="C1067" s="125"/>
      <c r="D1067" s="15"/>
      <c r="E1067" s="125"/>
      <c r="F1067" s="126" t="s">
        <v>1780</v>
      </c>
      <c r="G1067" s="16" t="s">
        <v>1781</v>
      </c>
      <c r="H1067" s="126"/>
      <c r="I1067" s="29"/>
      <c r="J1067" s="130"/>
      <c r="K1067" s="26"/>
      <c r="L1067" s="65"/>
      <c r="M1067" s="9"/>
    </row>
    <row r="1068" spans="1:13" ht="15" thickBot="1" x14ac:dyDescent="0.4">
      <c r="A1068" s="14"/>
      <c r="B1068" s="15"/>
      <c r="C1068" s="125"/>
      <c r="D1068" s="15"/>
      <c r="E1068" s="125"/>
      <c r="F1068" s="126"/>
      <c r="G1068" s="16"/>
      <c r="H1068" s="126" t="s">
        <v>1782</v>
      </c>
      <c r="I1068" s="16" t="s">
        <v>1783</v>
      </c>
      <c r="J1068" s="130"/>
      <c r="K1068" s="26"/>
      <c r="L1068" s="65"/>
      <c r="M1068" s="9"/>
    </row>
    <row r="1069" spans="1:13" ht="15" thickBot="1" x14ac:dyDescent="0.4">
      <c r="A1069" s="14"/>
      <c r="B1069" s="15"/>
      <c r="C1069" s="125"/>
      <c r="D1069" s="15"/>
      <c r="E1069" s="125"/>
      <c r="F1069" s="126"/>
      <c r="G1069" s="16"/>
      <c r="H1069" s="126" t="s">
        <v>1784</v>
      </c>
      <c r="I1069" s="16" t="s">
        <v>1785</v>
      </c>
      <c r="J1069" s="130"/>
      <c r="K1069" s="26"/>
      <c r="L1069" s="65"/>
      <c r="M1069" s="9"/>
    </row>
    <row r="1070" spans="1:13" ht="15" thickBot="1" x14ac:dyDescent="0.4">
      <c r="A1070" s="14"/>
      <c r="B1070" s="15"/>
      <c r="C1070" s="125"/>
      <c r="D1070" s="15"/>
      <c r="E1070" s="125"/>
      <c r="F1070" s="126"/>
      <c r="G1070" s="16"/>
      <c r="H1070" s="126" t="s">
        <v>1786</v>
      </c>
      <c r="I1070" s="16" t="s">
        <v>1787</v>
      </c>
      <c r="J1070" s="130"/>
      <c r="K1070" s="26"/>
      <c r="L1070" s="65"/>
      <c r="M1070" s="9"/>
    </row>
    <row r="1071" spans="1:13" x14ac:dyDescent="0.35">
      <c r="A1071" s="34"/>
      <c r="B1071" s="34"/>
      <c r="C1071" s="114"/>
      <c r="D1071" s="34"/>
      <c r="E1071" s="114"/>
      <c r="F1071" s="46" t="s">
        <v>1788</v>
      </c>
      <c r="G1071" s="36" t="s">
        <v>750</v>
      </c>
      <c r="H1071" s="42" t="s">
        <v>496</v>
      </c>
      <c r="I1071" s="36" t="s">
        <v>497</v>
      </c>
      <c r="J1071" s="183"/>
      <c r="K1071" s="59"/>
      <c r="L1071" s="91"/>
      <c r="M1071" s="38"/>
    </row>
    <row r="1072" spans="1:13" ht="15" thickBot="1" x14ac:dyDescent="0.4">
      <c r="A1072" s="35"/>
      <c r="B1072" s="35"/>
      <c r="C1072" s="116"/>
      <c r="D1072" s="35"/>
      <c r="E1072" s="116"/>
      <c r="F1072" s="47"/>
      <c r="G1072" s="37"/>
      <c r="H1072" s="43"/>
      <c r="I1072" s="37"/>
      <c r="J1072" s="184"/>
      <c r="K1072" s="60"/>
      <c r="L1072" s="92"/>
      <c r="M1072" s="39"/>
    </row>
    <row r="1073" spans="1:13" ht="21.5" thickBot="1" x14ac:dyDescent="0.4">
      <c r="A1073" s="14"/>
      <c r="B1073" s="15"/>
      <c r="C1073" s="125"/>
      <c r="D1073" s="15"/>
      <c r="E1073" s="125"/>
      <c r="F1073" s="131"/>
      <c r="G1073" s="15"/>
      <c r="H1073" s="17" t="s">
        <v>751</v>
      </c>
      <c r="I1073" s="4" t="s">
        <v>99</v>
      </c>
      <c r="J1073" s="130"/>
      <c r="K1073" s="26"/>
      <c r="L1073" s="65"/>
      <c r="M1073" s="9"/>
    </row>
    <row r="1074" spans="1:13" ht="42.5" thickBot="1" x14ac:dyDescent="0.4">
      <c r="A1074" s="14"/>
      <c r="B1074" s="15"/>
      <c r="C1074" s="125"/>
      <c r="D1074" s="15"/>
      <c r="E1074" s="125"/>
      <c r="F1074" s="131"/>
      <c r="G1074" s="15"/>
      <c r="H1074" s="17" t="s">
        <v>752</v>
      </c>
      <c r="I1074" s="4" t="s">
        <v>104</v>
      </c>
      <c r="J1074" s="130"/>
      <c r="K1074" s="26" t="s">
        <v>541</v>
      </c>
      <c r="L1074" s="65" t="s">
        <v>1777</v>
      </c>
      <c r="M1074" s="9" t="s">
        <v>1778</v>
      </c>
    </row>
    <row r="1075" spans="1:13" ht="32" thickBot="1" x14ac:dyDescent="0.4">
      <c r="A1075" s="14"/>
      <c r="B1075" s="15"/>
      <c r="C1075" s="125"/>
      <c r="D1075" s="15"/>
      <c r="E1075" s="125"/>
      <c r="F1075" s="131"/>
      <c r="G1075" s="15"/>
      <c r="H1075" s="17"/>
      <c r="I1075" s="4"/>
      <c r="J1075" s="130"/>
      <c r="K1075" s="26" t="s">
        <v>375</v>
      </c>
      <c r="L1075" s="65" t="s">
        <v>1777</v>
      </c>
      <c r="M1075" s="9" t="s">
        <v>1779</v>
      </c>
    </row>
    <row r="1076" spans="1:13" ht="32" thickBot="1" x14ac:dyDescent="0.4">
      <c r="A1076" s="14"/>
      <c r="B1076" s="15"/>
      <c r="C1076" s="125"/>
      <c r="D1076" s="15"/>
      <c r="E1076" s="125"/>
      <c r="F1076" s="131"/>
      <c r="G1076" s="15"/>
      <c r="H1076" s="17" t="s">
        <v>753</v>
      </c>
      <c r="I1076" s="4" t="s">
        <v>85</v>
      </c>
      <c r="J1076" s="130"/>
      <c r="K1076" s="26"/>
      <c r="L1076" s="65"/>
      <c r="M1076" s="9"/>
    </row>
    <row r="1077" spans="1:13" ht="53" thickBot="1" x14ac:dyDescent="0.4">
      <c r="A1077" s="14"/>
      <c r="B1077" s="15"/>
      <c r="C1077" s="125"/>
      <c r="D1077" s="15"/>
      <c r="E1077" s="125"/>
      <c r="F1077" s="131"/>
      <c r="G1077" s="15"/>
      <c r="H1077" s="126" t="s">
        <v>754</v>
      </c>
      <c r="I1077" s="4" t="s">
        <v>87</v>
      </c>
      <c r="J1077" s="130"/>
      <c r="K1077" s="26" t="s">
        <v>541</v>
      </c>
      <c r="L1077" s="72" t="s">
        <v>1771</v>
      </c>
      <c r="M1077" s="9" t="s">
        <v>1772</v>
      </c>
    </row>
    <row r="1078" spans="1:13" ht="21.5" thickBot="1" x14ac:dyDescent="0.4">
      <c r="A1078" s="14"/>
      <c r="B1078" s="15"/>
      <c r="C1078" s="125"/>
      <c r="D1078" s="15"/>
      <c r="E1078" s="125"/>
      <c r="F1078" s="131"/>
      <c r="G1078" s="15"/>
      <c r="H1078" s="126" t="s">
        <v>755</v>
      </c>
      <c r="I1078" s="4" t="s">
        <v>89</v>
      </c>
      <c r="J1078" s="130"/>
      <c r="K1078" s="26"/>
      <c r="L1078" s="65"/>
      <c r="M1078" s="9"/>
    </row>
    <row r="1079" spans="1:13" ht="21.5" thickBot="1" x14ac:dyDescent="0.4">
      <c r="A1079" s="14"/>
      <c r="B1079" s="15"/>
      <c r="C1079" s="125"/>
      <c r="D1079" s="15"/>
      <c r="E1079" s="125"/>
      <c r="F1079" s="131"/>
      <c r="G1079" s="15"/>
      <c r="H1079" s="126" t="s">
        <v>756</v>
      </c>
      <c r="I1079" s="4" t="s">
        <v>91</v>
      </c>
      <c r="J1079" s="130"/>
      <c r="K1079" s="26"/>
      <c r="L1079" s="65"/>
      <c r="M1079" s="9"/>
    </row>
    <row r="1080" spans="1:13" ht="21.5" thickBot="1" x14ac:dyDescent="0.4">
      <c r="A1080" s="14"/>
      <c r="B1080" s="15"/>
      <c r="C1080" s="125"/>
      <c r="D1080" s="15"/>
      <c r="E1080" s="125"/>
      <c r="F1080" s="131"/>
      <c r="G1080" s="15"/>
      <c r="H1080" s="126" t="s">
        <v>757</v>
      </c>
      <c r="I1080" s="4" t="s">
        <v>93</v>
      </c>
      <c r="J1080" s="130"/>
      <c r="K1080" s="26"/>
      <c r="L1080" s="65"/>
      <c r="M1080" s="9"/>
    </row>
    <row r="1081" spans="1:13" ht="15" thickBot="1" x14ac:dyDescent="0.4">
      <c r="A1081" s="14"/>
      <c r="B1081" s="15"/>
      <c r="C1081" s="125"/>
      <c r="D1081" s="15"/>
      <c r="E1081" s="125"/>
      <c r="F1081" s="131"/>
      <c r="G1081" s="15"/>
      <c r="H1081" s="126" t="s">
        <v>758</v>
      </c>
      <c r="I1081" s="4" t="s">
        <v>705</v>
      </c>
      <c r="J1081" s="130"/>
      <c r="K1081" s="26"/>
      <c r="L1081" s="65"/>
      <c r="M1081" s="9"/>
    </row>
    <row r="1082" spans="1:13" ht="15" thickBot="1" x14ac:dyDescent="0.4">
      <c r="A1082" s="14"/>
      <c r="B1082" s="15"/>
      <c r="C1082" s="125"/>
      <c r="D1082" s="15"/>
      <c r="E1082" s="125"/>
      <c r="F1082" s="131"/>
      <c r="G1082" s="15"/>
      <c r="H1082" s="126" t="s">
        <v>759</v>
      </c>
      <c r="I1082" s="4" t="s">
        <v>760</v>
      </c>
      <c r="J1082" s="130"/>
      <c r="K1082" s="26"/>
      <c r="L1082" s="65"/>
      <c r="M1082" s="9"/>
    </row>
    <row r="1083" spans="1:13" ht="21.5" thickBot="1" x14ac:dyDescent="0.4">
      <c r="A1083" s="14"/>
      <c r="B1083" s="15"/>
      <c r="C1083" s="125"/>
      <c r="D1083" s="15"/>
      <c r="E1083" s="125"/>
      <c r="F1083" s="131"/>
      <c r="G1083" s="15"/>
      <c r="H1083" s="126" t="s">
        <v>761</v>
      </c>
      <c r="I1083" s="4" t="s">
        <v>762</v>
      </c>
      <c r="J1083" s="130"/>
      <c r="K1083" s="26"/>
      <c r="L1083" s="65"/>
      <c r="M1083" s="9"/>
    </row>
    <row r="1084" spans="1:13" ht="21.5" thickBot="1" x14ac:dyDescent="0.4">
      <c r="A1084" s="14"/>
      <c r="B1084" s="15"/>
      <c r="C1084" s="125"/>
      <c r="D1084" s="15"/>
      <c r="E1084" s="125"/>
      <c r="F1084" s="131"/>
      <c r="G1084" s="15"/>
      <c r="H1084" s="126" t="s">
        <v>763</v>
      </c>
      <c r="I1084" s="4" t="s">
        <v>764</v>
      </c>
      <c r="J1084" s="130"/>
      <c r="K1084" s="26"/>
      <c r="L1084" s="65"/>
      <c r="M1084" s="9"/>
    </row>
    <row r="1085" spans="1:13" ht="21.5" thickBot="1" x14ac:dyDescent="0.4">
      <c r="A1085" s="14"/>
      <c r="B1085" s="15"/>
      <c r="C1085" s="125"/>
      <c r="D1085" s="15"/>
      <c r="E1085" s="125"/>
      <c r="F1085" s="131"/>
      <c r="G1085" s="15"/>
      <c r="H1085" s="126" t="s">
        <v>765</v>
      </c>
      <c r="I1085" s="4" t="s">
        <v>766</v>
      </c>
      <c r="J1085" s="130"/>
      <c r="K1085" s="26"/>
      <c r="L1085" s="65"/>
      <c r="M1085" s="9"/>
    </row>
    <row r="1086" spans="1:13" ht="21.5" thickBot="1" x14ac:dyDescent="0.4">
      <c r="A1086" s="14"/>
      <c r="B1086" s="15"/>
      <c r="C1086" s="125"/>
      <c r="D1086" s="15"/>
      <c r="E1086" s="125"/>
      <c r="F1086" s="131"/>
      <c r="G1086" s="15"/>
      <c r="H1086" s="126" t="s">
        <v>767</v>
      </c>
      <c r="I1086" s="4" t="s">
        <v>768</v>
      </c>
      <c r="J1086" s="130"/>
      <c r="K1086" s="26"/>
      <c r="L1086" s="65"/>
      <c r="M1086" s="9"/>
    </row>
    <row r="1087" spans="1:13" ht="21.5" thickBot="1" x14ac:dyDescent="0.4">
      <c r="A1087" s="14"/>
      <c r="B1087" s="15"/>
      <c r="C1087" s="125"/>
      <c r="D1087" s="15"/>
      <c r="E1087" s="125"/>
      <c r="F1087" s="131"/>
      <c r="G1087" s="15"/>
      <c r="H1087" s="126" t="s">
        <v>769</v>
      </c>
      <c r="I1087" s="4" t="s">
        <v>770</v>
      </c>
      <c r="J1087" s="130"/>
      <c r="K1087" s="26"/>
      <c r="L1087" s="65"/>
      <c r="M1087" s="9"/>
    </row>
    <row r="1088" spans="1:13" ht="21.5" thickBot="1" x14ac:dyDescent="0.4">
      <c r="A1088" s="14"/>
      <c r="B1088" s="15"/>
      <c r="C1088" s="125"/>
      <c r="D1088" s="15"/>
      <c r="E1088" s="125"/>
      <c r="F1088" s="131"/>
      <c r="G1088" s="15"/>
      <c r="H1088" s="126" t="s">
        <v>771</v>
      </c>
      <c r="I1088" s="4" t="s">
        <v>772</v>
      </c>
      <c r="J1088" s="130"/>
      <c r="K1088" s="26"/>
      <c r="L1088" s="65"/>
      <c r="M1088" s="9"/>
    </row>
    <row r="1089" spans="1:13" ht="32" thickBot="1" x14ac:dyDescent="0.4">
      <c r="A1089" s="14"/>
      <c r="B1089" s="15"/>
      <c r="C1089" s="125"/>
      <c r="D1089" s="15"/>
      <c r="E1089" s="125"/>
      <c r="F1089" s="131"/>
      <c r="G1089" s="15"/>
      <c r="H1089" s="126" t="s">
        <v>773</v>
      </c>
      <c r="I1089" s="4" t="s">
        <v>774</v>
      </c>
      <c r="J1089" s="130"/>
      <c r="K1089" s="26"/>
      <c r="L1089" s="65"/>
      <c r="M1089" s="9"/>
    </row>
    <row r="1090" spans="1:13" ht="32" thickBot="1" x14ac:dyDescent="0.4">
      <c r="A1090" s="14"/>
      <c r="B1090" s="15"/>
      <c r="C1090" s="125"/>
      <c r="D1090" s="15"/>
      <c r="E1090" s="125"/>
      <c r="F1090" s="131"/>
      <c r="G1090" s="15"/>
      <c r="H1090" s="126" t="s">
        <v>775</v>
      </c>
      <c r="I1090" s="4" t="s">
        <v>776</v>
      </c>
      <c r="J1090" s="130"/>
      <c r="K1090" s="26"/>
      <c r="L1090" s="65"/>
      <c r="M1090" s="9"/>
    </row>
    <row r="1091" spans="1:13" ht="15" thickBot="1" x14ac:dyDescent="0.4">
      <c r="A1091" s="14"/>
      <c r="B1091" s="15"/>
      <c r="C1091" s="125"/>
      <c r="D1091" s="15"/>
      <c r="E1091" s="125"/>
      <c r="F1091" s="131"/>
      <c r="G1091" s="15"/>
      <c r="H1091" s="126" t="s">
        <v>777</v>
      </c>
      <c r="I1091" s="4" t="s">
        <v>778</v>
      </c>
      <c r="J1091" s="130"/>
      <c r="K1091" s="26"/>
      <c r="L1091" s="65"/>
      <c r="M1091" s="9"/>
    </row>
    <row r="1092" spans="1:13" ht="15" thickBot="1" x14ac:dyDescent="0.4">
      <c r="A1092" s="14"/>
      <c r="B1092" s="15"/>
      <c r="C1092" s="125"/>
      <c r="D1092" s="15"/>
      <c r="E1092" s="125"/>
      <c r="F1092" s="131"/>
      <c r="G1092" s="15"/>
      <c r="H1092" s="126" t="s">
        <v>779</v>
      </c>
      <c r="I1092" s="4" t="s">
        <v>780</v>
      </c>
      <c r="J1092" s="130"/>
      <c r="K1092" s="26"/>
      <c r="L1092" s="65"/>
      <c r="M1092" s="9"/>
    </row>
    <row r="1093" spans="1:13" ht="15" thickBot="1" x14ac:dyDescent="0.4">
      <c r="A1093" s="14"/>
      <c r="B1093" s="15"/>
      <c r="C1093" s="125"/>
      <c r="D1093" s="15"/>
      <c r="E1093" s="125"/>
      <c r="F1093" s="131"/>
      <c r="G1093" s="15"/>
      <c r="H1093" s="126" t="s">
        <v>781</v>
      </c>
      <c r="I1093" s="4" t="s">
        <v>782</v>
      </c>
      <c r="J1093" s="130"/>
      <c r="K1093" s="26"/>
      <c r="L1093" s="65"/>
      <c r="M1093" s="9"/>
    </row>
    <row r="1094" spans="1:13" ht="21.5" thickBot="1" x14ac:dyDescent="0.4">
      <c r="A1094" s="14"/>
      <c r="B1094" s="15"/>
      <c r="C1094" s="125"/>
      <c r="D1094" s="15"/>
      <c r="E1094" s="125"/>
      <c r="F1094" s="131"/>
      <c r="G1094" s="15"/>
      <c r="H1094" s="126" t="s">
        <v>783</v>
      </c>
      <c r="I1094" s="4" t="s">
        <v>784</v>
      </c>
      <c r="J1094" s="130"/>
      <c r="K1094" s="26"/>
      <c r="L1094" s="65"/>
      <c r="M1094" s="9"/>
    </row>
    <row r="1095" spans="1:13" ht="21.5" thickBot="1" x14ac:dyDescent="0.4">
      <c r="A1095" s="14"/>
      <c r="B1095" s="15"/>
      <c r="C1095" s="125"/>
      <c r="D1095" s="15"/>
      <c r="E1095" s="125"/>
      <c r="F1095" s="131"/>
      <c r="G1095" s="15"/>
      <c r="H1095" s="126" t="s">
        <v>785</v>
      </c>
      <c r="I1095" s="4" t="s">
        <v>786</v>
      </c>
      <c r="J1095" s="130"/>
      <c r="K1095" s="26"/>
      <c r="L1095" s="65"/>
      <c r="M1095" s="9"/>
    </row>
    <row r="1096" spans="1:13" ht="42.5" thickBot="1" x14ac:dyDescent="0.4">
      <c r="A1096" s="14"/>
      <c r="B1096" s="15"/>
      <c r="C1096" s="125"/>
      <c r="D1096" s="15"/>
      <c r="E1096" s="125"/>
      <c r="F1096" s="131"/>
      <c r="G1096" s="15"/>
      <c r="H1096" s="126" t="s">
        <v>787</v>
      </c>
      <c r="I1096" s="4" t="s">
        <v>788</v>
      </c>
      <c r="J1096" s="130"/>
      <c r="K1096" s="26"/>
      <c r="L1096" s="65"/>
      <c r="M1096" s="9"/>
    </row>
    <row r="1097" spans="1:13" ht="21.5" thickBot="1" x14ac:dyDescent="0.4">
      <c r="A1097" s="14"/>
      <c r="B1097" s="15"/>
      <c r="C1097" s="125"/>
      <c r="D1097" s="15"/>
      <c r="E1097" s="125"/>
      <c r="F1097" s="131"/>
      <c r="G1097" s="15"/>
      <c r="H1097" s="126" t="s">
        <v>789</v>
      </c>
      <c r="I1097" s="4" t="s">
        <v>790</v>
      </c>
      <c r="J1097" s="130"/>
      <c r="K1097" s="26"/>
      <c r="L1097" s="65"/>
      <c r="M1097" s="9"/>
    </row>
    <row r="1098" spans="1:13" ht="21.5" thickBot="1" x14ac:dyDescent="0.4">
      <c r="A1098" s="14"/>
      <c r="B1098" s="15"/>
      <c r="C1098" s="125"/>
      <c r="D1098" s="15"/>
      <c r="E1098" s="125"/>
      <c r="F1098" s="131"/>
      <c r="G1098" s="15"/>
      <c r="H1098" s="126" t="s">
        <v>791</v>
      </c>
      <c r="I1098" s="4" t="s">
        <v>792</v>
      </c>
      <c r="J1098" s="130"/>
      <c r="K1098" s="26"/>
      <c r="L1098" s="65"/>
      <c r="M1098" s="9"/>
    </row>
    <row r="1099" spans="1:13" ht="32" thickBot="1" x14ac:dyDescent="0.4">
      <c r="A1099" s="14"/>
      <c r="B1099" s="15"/>
      <c r="C1099" s="125"/>
      <c r="D1099" s="15"/>
      <c r="E1099" s="125"/>
      <c r="F1099" s="131"/>
      <c r="G1099" s="15"/>
      <c r="H1099" s="126" t="s">
        <v>793</v>
      </c>
      <c r="I1099" s="4" t="s">
        <v>794</v>
      </c>
      <c r="J1099" s="130"/>
      <c r="K1099" s="26"/>
      <c r="L1099" s="65"/>
      <c r="M1099" s="9"/>
    </row>
    <row r="1100" spans="1:13" ht="15" thickBot="1" x14ac:dyDescent="0.4">
      <c r="A1100" s="14"/>
      <c r="B1100" s="15"/>
      <c r="C1100" s="125"/>
      <c r="D1100" s="15"/>
      <c r="E1100" s="125"/>
      <c r="F1100" s="131"/>
      <c r="G1100" s="15"/>
      <c r="H1100" s="126" t="s">
        <v>795</v>
      </c>
      <c r="I1100" s="4" t="s">
        <v>796</v>
      </c>
      <c r="J1100" s="130"/>
      <c r="K1100" s="26"/>
      <c r="L1100" s="65"/>
      <c r="M1100" s="9"/>
    </row>
    <row r="1101" spans="1:13" ht="21.5" thickBot="1" x14ac:dyDescent="0.4">
      <c r="A1101" s="14"/>
      <c r="B1101" s="15"/>
      <c r="C1101" s="125"/>
      <c r="D1101" s="15"/>
      <c r="E1101" s="125"/>
      <c r="F1101" s="131"/>
      <c r="G1101" s="15"/>
      <c r="H1101" s="126" t="s">
        <v>797</v>
      </c>
      <c r="I1101" s="4" t="s">
        <v>798</v>
      </c>
      <c r="J1101" s="130"/>
      <c r="K1101" s="26"/>
      <c r="L1101" s="65"/>
      <c r="M1101" s="9"/>
    </row>
    <row r="1102" spans="1:13" ht="15" thickBot="1" x14ac:dyDescent="0.4">
      <c r="A1102" s="14"/>
      <c r="B1102" s="15"/>
      <c r="C1102" s="125"/>
      <c r="D1102" s="15"/>
      <c r="E1102" s="125"/>
      <c r="F1102" s="131"/>
      <c r="G1102" s="15"/>
      <c r="H1102" s="126" t="s">
        <v>799</v>
      </c>
      <c r="I1102" s="4" t="s">
        <v>800</v>
      </c>
      <c r="J1102" s="130"/>
      <c r="K1102" s="26"/>
      <c r="L1102" s="65"/>
      <c r="M1102" s="9"/>
    </row>
    <row r="1103" spans="1:13" ht="42.5" thickBot="1" x14ac:dyDescent="0.4">
      <c r="A1103" s="14"/>
      <c r="B1103" s="15"/>
      <c r="C1103" s="125"/>
      <c r="D1103" s="15"/>
      <c r="E1103" s="125"/>
      <c r="F1103" s="131"/>
      <c r="G1103" s="15"/>
      <c r="H1103" s="126" t="s">
        <v>801</v>
      </c>
      <c r="I1103" s="4" t="s">
        <v>802</v>
      </c>
      <c r="J1103" s="130"/>
      <c r="K1103" s="26"/>
      <c r="L1103" s="65"/>
      <c r="M1103" s="9"/>
    </row>
    <row r="1104" spans="1:13" ht="21.5" thickBot="1" x14ac:dyDescent="0.4">
      <c r="A1104" s="14"/>
      <c r="B1104" s="15"/>
      <c r="C1104" s="125"/>
      <c r="D1104" s="15"/>
      <c r="E1104" s="125"/>
      <c r="F1104" s="131"/>
      <c r="G1104" s="15"/>
      <c r="H1104" s="126" t="s">
        <v>803</v>
      </c>
      <c r="I1104" s="4" t="s">
        <v>804</v>
      </c>
      <c r="J1104" s="130"/>
      <c r="K1104" s="26"/>
      <c r="L1104" s="65"/>
      <c r="M1104" s="9"/>
    </row>
    <row r="1105" spans="1:13" ht="21.5" thickBot="1" x14ac:dyDescent="0.4">
      <c r="A1105" s="14"/>
      <c r="B1105" s="15"/>
      <c r="C1105" s="125"/>
      <c r="D1105" s="15"/>
      <c r="E1105" s="125"/>
      <c r="F1105" s="131"/>
      <c r="G1105" s="15"/>
      <c r="H1105" s="126" t="s">
        <v>805</v>
      </c>
      <c r="I1105" s="4" t="s">
        <v>806</v>
      </c>
      <c r="J1105" s="130"/>
      <c r="K1105" s="26"/>
      <c r="L1105" s="65"/>
      <c r="M1105" s="9"/>
    </row>
    <row r="1106" spans="1:13" ht="15" thickBot="1" x14ac:dyDescent="0.4">
      <c r="A1106" s="14"/>
      <c r="B1106" s="15"/>
      <c r="C1106" s="125"/>
      <c r="D1106" s="15"/>
      <c r="E1106" s="125"/>
      <c r="F1106" s="131"/>
      <c r="G1106" s="15"/>
      <c r="H1106" s="126" t="s">
        <v>807</v>
      </c>
      <c r="I1106" s="4" t="s">
        <v>808</v>
      </c>
      <c r="J1106" s="130"/>
      <c r="K1106" s="26"/>
      <c r="L1106" s="65"/>
      <c r="M1106" s="9"/>
    </row>
    <row r="1107" spans="1:13" ht="15" thickBot="1" x14ac:dyDescent="0.4">
      <c r="A1107" s="14"/>
      <c r="B1107" s="15"/>
      <c r="C1107" s="125"/>
      <c r="D1107" s="15"/>
      <c r="E1107" s="125"/>
      <c r="F1107" s="131"/>
      <c r="G1107" s="15"/>
      <c r="H1107" s="126" t="s">
        <v>809</v>
      </c>
      <c r="I1107" s="4" t="s">
        <v>810</v>
      </c>
      <c r="J1107" s="130"/>
      <c r="K1107" s="26"/>
      <c r="L1107" s="65"/>
      <c r="M1107" s="9"/>
    </row>
    <row r="1108" spans="1:13" ht="21.5" thickBot="1" x14ac:dyDescent="0.4">
      <c r="A1108" s="14"/>
      <c r="B1108" s="15"/>
      <c r="C1108" s="125"/>
      <c r="D1108" s="15"/>
      <c r="E1108" s="125"/>
      <c r="F1108" s="131"/>
      <c r="G1108" s="15"/>
      <c r="H1108" s="126" t="s">
        <v>811</v>
      </c>
      <c r="I1108" s="4" t="s">
        <v>812</v>
      </c>
      <c r="J1108" s="130"/>
      <c r="K1108" s="26"/>
      <c r="L1108" s="65"/>
      <c r="M1108" s="9"/>
    </row>
    <row r="1109" spans="1:13" ht="15" thickBot="1" x14ac:dyDescent="0.4">
      <c r="A1109" s="14"/>
      <c r="B1109" s="15"/>
      <c r="C1109" s="125"/>
      <c r="D1109" s="15"/>
      <c r="E1109" s="125"/>
      <c r="F1109" s="131"/>
      <c r="G1109" s="15"/>
      <c r="H1109" s="126" t="s">
        <v>813</v>
      </c>
      <c r="I1109" s="16" t="s">
        <v>814</v>
      </c>
      <c r="J1109" s="130"/>
      <c r="K1109" s="26"/>
      <c r="L1109" s="65"/>
      <c r="M1109" s="9"/>
    </row>
    <row r="1110" spans="1:13" ht="15" thickBot="1" x14ac:dyDescent="0.4">
      <c r="A1110" s="14"/>
      <c r="B1110" s="15"/>
      <c r="C1110" s="125"/>
      <c r="D1110" s="15"/>
      <c r="E1110" s="125"/>
      <c r="F1110" s="131"/>
      <c r="G1110" s="15"/>
      <c r="H1110" s="126" t="s">
        <v>815</v>
      </c>
      <c r="I1110" s="16" t="s">
        <v>816</v>
      </c>
      <c r="J1110" s="130"/>
      <c r="K1110" s="26" t="s">
        <v>541</v>
      </c>
      <c r="L1110" s="65" t="s">
        <v>1773</v>
      </c>
      <c r="M1110" s="9" t="s">
        <v>1774</v>
      </c>
    </row>
    <row r="1111" spans="1:13" ht="15" thickBot="1" x14ac:dyDescent="0.4">
      <c r="A1111" s="14"/>
      <c r="B1111" s="15"/>
      <c r="C1111" s="125"/>
      <c r="D1111" s="15"/>
      <c r="E1111" s="125"/>
      <c r="F1111" s="131"/>
      <c r="G1111" s="130"/>
      <c r="H1111" s="131"/>
      <c r="I1111" s="15"/>
      <c r="J1111" s="130"/>
      <c r="K1111" s="26" t="s">
        <v>541</v>
      </c>
      <c r="L1111" s="65" t="s">
        <v>1775</v>
      </c>
      <c r="M1111" s="9" t="s">
        <v>1776</v>
      </c>
    </row>
    <row r="1112" spans="1:13" ht="42.5" thickBot="1" x14ac:dyDescent="0.4">
      <c r="A1112" s="14"/>
      <c r="B1112" s="15"/>
      <c r="C1112" s="125"/>
      <c r="D1112" s="15"/>
      <c r="E1112" s="125"/>
      <c r="F1112" s="131"/>
      <c r="G1112" s="130"/>
      <c r="H1112" s="131"/>
      <c r="I1112" s="15"/>
      <c r="J1112" s="130"/>
      <c r="K1112" s="26" t="s">
        <v>541</v>
      </c>
      <c r="L1112" s="65" t="s">
        <v>1789</v>
      </c>
      <c r="M1112" s="9" t="s">
        <v>1790</v>
      </c>
    </row>
    <row r="1113" spans="1:13" ht="15" thickBot="1" x14ac:dyDescent="0.4">
      <c r="A1113" s="14"/>
      <c r="B1113" s="15"/>
      <c r="C1113" s="125"/>
      <c r="D1113" s="15"/>
      <c r="E1113" s="125"/>
      <c r="F1113" s="131"/>
      <c r="G1113" s="130"/>
      <c r="H1113" s="131"/>
      <c r="I1113" s="15"/>
      <c r="J1113" s="130"/>
      <c r="K1113" s="26"/>
      <c r="L1113" s="65"/>
      <c r="M1113" s="9"/>
    </row>
    <row r="1114" spans="1:13" ht="15" thickBot="1" x14ac:dyDescent="0.4">
      <c r="A1114" s="14"/>
      <c r="B1114" s="15"/>
      <c r="C1114" s="125"/>
      <c r="D1114" s="15"/>
      <c r="E1114" s="125"/>
      <c r="F1114" s="131"/>
      <c r="G1114" s="130"/>
      <c r="H1114" s="131"/>
      <c r="I1114" s="15"/>
      <c r="J1114" s="130"/>
      <c r="K1114" s="26"/>
      <c r="L1114" s="65"/>
      <c r="M1114" s="9"/>
    </row>
    <row r="1115" spans="1:13" x14ac:dyDescent="0.35">
      <c r="A1115" s="34"/>
      <c r="B1115" s="34"/>
      <c r="C1115" s="114"/>
      <c r="D1115" s="8" t="s">
        <v>1791</v>
      </c>
      <c r="E1115" s="40" t="s">
        <v>1792</v>
      </c>
      <c r="F1115" s="188"/>
      <c r="G1115" s="183"/>
      <c r="H1115" s="188"/>
      <c r="I1115" s="34"/>
      <c r="J1115" s="183"/>
      <c r="K1115" s="59" t="s">
        <v>375</v>
      </c>
      <c r="L1115" s="91" t="s">
        <v>1793</v>
      </c>
      <c r="M1115" s="38" t="s">
        <v>1794</v>
      </c>
    </row>
    <row r="1116" spans="1:13" x14ac:dyDescent="0.35">
      <c r="A1116" s="33"/>
      <c r="B1116" s="33"/>
      <c r="C1116" s="115"/>
      <c r="D1116" s="8"/>
      <c r="E1116" s="54"/>
      <c r="F1116" s="198"/>
      <c r="G1116" s="215"/>
      <c r="H1116" s="198"/>
      <c r="I1116" s="33"/>
      <c r="J1116" s="215"/>
      <c r="K1116" s="216"/>
      <c r="L1116" s="90"/>
      <c r="M1116" s="53"/>
    </row>
    <row r="1117" spans="1:13" x14ac:dyDescent="0.35">
      <c r="A1117" s="33"/>
      <c r="B1117" s="33"/>
      <c r="C1117" s="115"/>
      <c r="D1117" s="19" t="s">
        <v>41</v>
      </c>
      <c r="E1117" s="54"/>
      <c r="F1117" s="198"/>
      <c r="G1117" s="215"/>
      <c r="H1117" s="198"/>
      <c r="I1117" s="33"/>
      <c r="J1117" s="215"/>
      <c r="K1117" s="216"/>
      <c r="L1117" s="90"/>
      <c r="M1117" s="53"/>
    </row>
    <row r="1118" spans="1:13" ht="31.5" x14ac:dyDescent="0.35">
      <c r="A1118" s="33"/>
      <c r="B1118" s="33"/>
      <c r="C1118" s="115"/>
      <c r="D1118" s="19" t="s">
        <v>927</v>
      </c>
      <c r="E1118" s="54"/>
      <c r="F1118" s="198"/>
      <c r="G1118" s="215"/>
      <c r="H1118" s="198"/>
      <c r="I1118" s="33"/>
      <c r="J1118" s="215"/>
      <c r="K1118" s="216"/>
      <c r="L1118" s="90"/>
      <c r="M1118" s="53"/>
    </row>
    <row r="1119" spans="1:13" ht="21" x14ac:dyDescent="0.35">
      <c r="A1119" s="33"/>
      <c r="B1119" s="33"/>
      <c r="C1119" s="115"/>
      <c r="D1119" s="19" t="s">
        <v>634</v>
      </c>
      <c r="E1119" s="54"/>
      <c r="F1119" s="198"/>
      <c r="G1119" s="215"/>
      <c r="H1119" s="198"/>
      <c r="I1119" s="33"/>
      <c r="J1119" s="215"/>
      <c r="K1119" s="216"/>
      <c r="L1119" s="90"/>
      <c r="M1119" s="53"/>
    </row>
    <row r="1120" spans="1:13" ht="31.5" x14ac:dyDescent="0.35">
      <c r="A1120" s="33"/>
      <c r="B1120" s="33"/>
      <c r="C1120" s="115"/>
      <c r="D1120" s="19" t="s">
        <v>928</v>
      </c>
      <c r="E1120" s="54"/>
      <c r="F1120" s="198"/>
      <c r="G1120" s="215"/>
      <c r="H1120" s="198"/>
      <c r="I1120" s="33"/>
      <c r="J1120" s="215"/>
      <c r="K1120" s="216"/>
      <c r="L1120" s="90"/>
      <c r="M1120" s="53"/>
    </row>
    <row r="1121" spans="1:13" ht="42.5" thickBot="1" x14ac:dyDescent="0.4">
      <c r="A1121" s="35"/>
      <c r="B1121" s="35"/>
      <c r="C1121" s="116"/>
      <c r="D1121" s="9" t="s">
        <v>929</v>
      </c>
      <c r="E1121" s="41"/>
      <c r="F1121" s="189"/>
      <c r="G1121" s="184"/>
      <c r="H1121" s="189"/>
      <c r="I1121" s="35"/>
      <c r="J1121" s="184"/>
      <c r="K1121" s="60"/>
      <c r="L1121" s="92"/>
      <c r="M1121" s="39"/>
    </row>
    <row r="1122" spans="1:13" ht="15" thickBot="1" x14ac:dyDescent="0.4">
      <c r="A1122" s="14"/>
      <c r="B1122" s="15"/>
      <c r="C1122" s="125"/>
      <c r="D1122" s="15"/>
      <c r="E1122" s="125"/>
      <c r="F1122" s="17" t="s">
        <v>1795</v>
      </c>
      <c r="G1122" s="20" t="s">
        <v>1796</v>
      </c>
      <c r="H1122" s="131"/>
      <c r="I1122" s="15"/>
      <c r="J1122" s="130"/>
      <c r="K1122" s="26"/>
      <c r="L1122" s="65"/>
      <c r="M1122" s="9"/>
    </row>
    <row r="1123" spans="1:13" ht="15" thickBot="1" x14ac:dyDescent="0.4">
      <c r="A1123" s="14"/>
      <c r="B1123" s="15"/>
      <c r="C1123" s="125"/>
      <c r="D1123" s="15"/>
      <c r="E1123" s="125"/>
      <c r="F1123" s="17"/>
      <c r="G1123" s="20"/>
      <c r="H1123" s="126" t="s">
        <v>70</v>
      </c>
      <c r="I1123" s="16" t="s">
        <v>405</v>
      </c>
      <c r="J1123" s="130"/>
      <c r="K1123" s="26"/>
      <c r="L1123" s="65"/>
      <c r="M1123" s="9"/>
    </row>
    <row r="1124" spans="1:13" ht="15" thickBot="1" x14ac:dyDescent="0.4">
      <c r="A1124" s="14"/>
      <c r="B1124" s="15"/>
      <c r="C1124" s="125"/>
      <c r="D1124" s="15"/>
      <c r="E1124" s="125"/>
      <c r="F1124" s="17"/>
      <c r="G1124" s="20"/>
      <c r="H1124" s="126" t="s">
        <v>936</v>
      </c>
      <c r="I1124" s="16" t="s">
        <v>937</v>
      </c>
      <c r="J1124" s="130"/>
      <c r="K1124" s="26"/>
      <c r="L1124" s="65"/>
      <c r="M1124" s="9"/>
    </row>
    <row r="1125" spans="1:13" ht="15" thickBot="1" x14ac:dyDescent="0.4">
      <c r="A1125" s="14"/>
      <c r="B1125" s="15"/>
      <c r="C1125" s="125"/>
      <c r="D1125" s="15"/>
      <c r="E1125" s="125"/>
      <c r="F1125" s="17"/>
      <c r="G1125" s="20"/>
      <c r="H1125" s="126" t="s">
        <v>1797</v>
      </c>
      <c r="I1125" s="4" t="s">
        <v>104</v>
      </c>
      <c r="J1125" s="130"/>
      <c r="K1125" s="26"/>
      <c r="L1125" s="65"/>
      <c r="M1125" s="9"/>
    </row>
    <row r="1126" spans="1:13" ht="116" thickBot="1" x14ac:dyDescent="0.4">
      <c r="A1126" s="14"/>
      <c r="B1126" s="15"/>
      <c r="C1126" s="125"/>
      <c r="D1126" s="15"/>
      <c r="E1126" s="125"/>
      <c r="F1126" s="131"/>
      <c r="G1126" s="130"/>
      <c r="H1126" s="126" t="s">
        <v>1798</v>
      </c>
      <c r="I1126" s="4" t="s">
        <v>85</v>
      </c>
      <c r="J1126" s="130"/>
      <c r="K1126" s="26" t="s">
        <v>541</v>
      </c>
      <c r="L1126" s="65" t="s">
        <v>1799</v>
      </c>
      <c r="M1126" s="9" t="s">
        <v>1800</v>
      </c>
    </row>
    <row r="1127" spans="1:13" ht="15" thickBot="1" x14ac:dyDescent="0.4">
      <c r="A1127" s="14"/>
      <c r="B1127" s="15"/>
      <c r="C1127" s="125"/>
      <c r="D1127" s="15"/>
      <c r="E1127" s="125"/>
      <c r="F1127" s="131"/>
      <c r="G1127" s="130"/>
      <c r="H1127" s="126" t="s">
        <v>1801</v>
      </c>
      <c r="I1127" s="4" t="s">
        <v>87</v>
      </c>
      <c r="J1127" s="130"/>
      <c r="K1127" s="26" t="s">
        <v>541</v>
      </c>
      <c r="L1127" s="65" t="s">
        <v>1802</v>
      </c>
      <c r="M1127" s="66" t="s">
        <v>1803</v>
      </c>
    </row>
    <row r="1128" spans="1:13" ht="116" thickBot="1" x14ac:dyDescent="0.4">
      <c r="A1128" s="14"/>
      <c r="B1128" s="15"/>
      <c r="C1128" s="125"/>
      <c r="D1128" s="15"/>
      <c r="E1128" s="125"/>
      <c r="F1128" s="131"/>
      <c r="G1128" s="130"/>
      <c r="H1128" s="126" t="s">
        <v>1804</v>
      </c>
      <c r="I1128" s="4" t="s">
        <v>89</v>
      </c>
      <c r="J1128" s="130"/>
      <c r="K1128" s="26" t="s">
        <v>541</v>
      </c>
      <c r="L1128" s="65" t="s">
        <v>1799</v>
      </c>
      <c r="M1128" s="9" t="s">
        <v>1800</v>
      </c>
    </row>
    <row r="1129" spans="1:13" ht="15" thickBot="1" x14ac:dyDescent="0.4">
      <c r="A1129" s="14"/>
      <c r="B1129" s="15"/>
      <c r="C1129" s="125"/>
      <c r="D1129" s="15"/>
      <c r="E1129" s="125"/>
      <c r="F1129" s="131"/>
      <c r="G1129" s="130"/>
      <c r="H1129" s="126"/>
      <c r="I1129" s="4"/>
      <c r="J1129" s="130"/>
      <c r="K1129" s="26"/>
      <c r="L1129" s="65"/>
      <c r="M1129" s="9"/>
    </row>
    <row r="1130" spans="1:13" ht="32" thickBot="1" x14ac:dyDescent="0.4">
      <c r="A1130" s="14"/>
      <c r="B1130" s="15"/>
      <c r="C1130" s="125"/>
      <c r="D1130" s="15"/>
      <c r="E1130" s="125"/>
      <c r="F1130" s="131"/>
      <c r="G1130" s="130"/>
      <c r="H1130" s="126"/>
      <c r="I1130" s="4"/>
      <c r="J1130" s="130"/>
      <c r="K1130" s="26" t="s">
        <v>375</v>
      </c>
      <c r="L1130" s="65" t="s">
        <v>1805</v>
      </c>
      <c r="M1130" s="9" t="s">
        <v>1806</v>
      </c>
    </row>
    <row r="1131" spans="1:13" ht="32" thickBot="1" x14ac:dyDescent="0.4">
      <c r="A1131" s="14"/>
      <c r="B1131" s="15"/>
      <c r="C1131" s="125"/>
      <c r="D1131" s="15"/>
      <c r="E1131" s="125"/>
      <c r="F1131" s="131"/>
      <c r="G1131" s="130"/>
      <c r="H1131" s="126"/>
      <c r="I1131" s="4"/>
      <c r="J1131" s="130"/>
      <c r="K1131" s="26" t="s">
        <v>375</v>
      </c>
      <c r="L1131" s="65" t="s">
        <v>1807</v>
      </c>
      <c r="M1131" s="9" t="s">
        <v>1808</v>
      </c>
    </row>
    <row r="1132" spans="1:13" ht="116" thickBot="1" x14ac:dyDescent="0.4">
      <c r="A1132" s="14"/>
      <c r="B1132" s="15"/>
      <c r="C1132" s="125"/>
      <c r="D1132" s="15"/>
      <c r="E1132" s="125"/>
      <c r="F1132" s="131"/>
      <c r="G1132" s="130"/>
      <c r="H1132" s="126" t="s">
        <v>1809</v>
      </c>
      <c r="I1132" s="4" t="s">
        <v>91</v>
      </c>
      <c r="J1132" s="130"/>
      <c r="K1132" s="26" t="s">
        <v>541</v>
      </c>
      <c r="L1132" s="65" t="s">
        <v>1799</v>
      </c>
      <c r="M1132" s="9" t="s">
        <v>1800</v>
      </c>
    </row>
    <row r="1133" spans="1:13" ht="32" thickBot="1" x14ac:dyDescent="0.4">
      <c r="A1133" s="14"/>
      <c r="B1133" s="15"/>
      <c r="C1133" s="125"/>
      <c r="D1133" s="15"/>
      <c r="E1133" s="125"/>
      <c r="F1133" s="131"/>
      <c r="G1133" s="130"/>
      <c r="H1133" s="126"/>
      <c r="I1133" s="4"/>
      <c r="J1133" s="130"/>
      <c r="K1133" s="26" t="s">
        <v>375</v>
      </c>
      <c r="L1133" s="65" t="s">
        <v>1810</v>
      </c>
      <c r="M1133" s="9" t="s">
        <v>1811</v>
      </c>
    </row>
    <row r="1134" spans="1:13" ht="15" thickBot="1" x14ac:dyDescent="0.4">
      <c r="A1134" s="14"/>
      <c r="B1134" s="15"/>
      <c r="C1134" s="125"/>
      <c r="D1134" s="15"/>
      <c r="E1134" s="125"/>
      <c r="F1134" s="131"/>
      <c r="G1134" s="130"/>
      <c r="H1134" s="126" t="s">
        <v>1812</v>
      </c>
      <c r="I1134" s="4" t="s">
        <v>93</v>
      </c>
      <c r="J1134" s="130"/>
      <c r="K1134" s="26" t="s">
        <v>541</v>
      </c>
      <c r="L1134" s="65" t="s">
        <v>1802</v>
      </c>
      <c r="M1134" s="66" t="s">
        <v>1803</v>
      </c>
    </row>
    <row r="1135" spans="1:13" ht="116" thickBot="1" x14ac:dyDescent="0.4">
      <c r="A1135" s="14"/>
      <c r="B1135" s="15"/>
      <c r="C1135" s="125"/>
      <c r="D1135" s="15"/>
      <c r="E1135" s="125"/>
      <c r="F1135" s="131"/>
      <c r="G1135" s="130"/>
      <c r="H1135" s="126" t="s">
        <v>1813</v>
      </c>
      <c r="I1135" s="4" t="s">
        <v>705</v>
      </c>
      <c r="J1135" s="130"/>
      <c r="K1135" s="26" t="s">
        <v>541</v>
      </c>
      <c r="L1135" s="65" t="s">
        <v>1799</v>
      </c>
      <c r="M1135" s="9" t="s">
        <v>1800</v>
      </c>
    </row>
    <row r="1136" spans="1:13" ht="32" thickBot="1" x14ac:dyDescent="0.4">
      <c r="A1136" s="14"/>
      <c r="B1136" s="15"/>
      <c r="C1136" s="125"/>
      <c r="D1136" s="15"/>
      <c r="E1136" s="125"/>
      <c r="F1136" s="131"/>
      <c r="G1136" s="130"/>
      <c r="H1136" s="126"/>
      <c r="I1136" s="4"/>
      <c r="J1136" s="130"/>
      <c r="K1136" s="26" t="s">
        <v>375</v>
      </c>
      <c r="L1136" s="65" t="s">
        <v>1814</v>
      </c>
      <c r="M1136" s="9" t="s">
        <v>1815</v>
      </c>
    </row>
    <row r="1137" spans="1:13" ht="116" thickBot="1" x14ac:dyDescent="0.4">
      <c r="A1137" s="14"/>
      <c r="B1137" s="15"/>
      <c r="C1137" s="125"/>
      <c r="D1137" s="15"/>
      <c r="E1137" s="125"/>
      <c r="F1137" s="131"/>
      <c r="G1137" s="130"/>
      <c r="H1137" s="126" t="s">
        <v>1816</v>
      </c>
      <c r="I1137" s="4" t="s">
        <v>760</v>
      </c>
      <c r="J1137" s="130"/>
      <c r="K1137" s="26" t="s">
        <v>541</v>
      </c>
      <c r="L1137" s="65" t="s">
        <v>1799</v>
      </c>
      <c r="M1137" s="9" t="s">
        <v>1800</v>
      </c>
    </row>
    <row r="1138" spans="1:13" ht="32" thickBot="1" x14ac:dyDescent="0.4">
      <c r="A1138" s="14"/>
      <c r="B1138" s="15"/>
      <c r="C1138" s="125"/>
      <c r="D1138" s="15"/>
      <c r="E1138" s="125"/>
      <c r="F1138" s="131"/>
      <c r="G1138" s="130"/>
      <c r="H1138" s="126"/>
      <c r="I1138" s="4"/>
      <c r="J1138" s="130"/>
      <c r="K1138" s="26" t="s">
        <v>375</v>
      </c>
      <c r="L1138" s="65" t="s">
        <v>1817</v>
      </c>
      <c r="M1138" s="9" t="s">
        <v>1818</v>
      </c>
    </row>
    <row r="1139" spans="1:13" ht="116" thickBot="1" x14ac:dyDescent="0.4">
      <c r="A1139" s="14"/>
      <c r="B1139" s="15"/>
      <c r="C1139" s="125"/>
      <c r="D1139" s="15"/>
      <c r="E1139" s="125"/>
      <c r="F1139" s="131"/>
      <c r="G1139" s="130"/>
      <c r="H1139" s="126" t="s">
        <v>1819</v>
      </c>
      <c r="I1139" s="4" t="s">
        <v>762</v>
      </c>
      <c r="J1139" s="130"/>
      <c r="K1139" s="26" t="s">
        <v>541</v>
      </c>
      <c r="L1139" s="65" t="s">
        <v>1799</v>
      </c>
      <c r="M1139" s="9" t="s">
        <v>1800</v>
      </c>
    </row>
    <row r="1140" spans="1:13" ht="42.5" thickBot="1" x14ac:dyDescent="0.4">
      <c r="A1140" s="14"/>
      <c r="B1140" s="15"/>
      <c r="C1140" s="125"/>
      <c r="D1140" s="15"/>
      <c r="E1140" s="125"/>
      <c r="F1140" s="131"/>
      <c r="G1140" s="130"/>
      <c r="H1140" s="126" t="s">
        <v>1820</v>
      </c>
      <c r="I1140" s="16" t="s">
        <v>1821</v>
      </c>
      <c r="J1140" s="130"/>
      <c r="K1140" s="26" t="s">
        <v>375</v>
      </c>
      <c r="L1140" s="65" t="s">
        <v>1822</v>
      </c>
      <c r="M1140" s="9" t="s">
        <v>1823</v>
      </c>
    </row>
    <row r="1141" spans="1:13" ht="84.5" thickBot="1" x14ac:dyDescent="0.4">
      <c r="A1141" s="14"/>
      <c r="B1141" s="15"/>
      <c r="C1141" s="125"/>
      <c r="D1141" s="15"/>
      <c r="E1141" s="125"/>
      <c r="F1141" s="131"/>
      <c r="G1141" s="130"/>
      <c r="H1141" s="126"/>
      <c r="I1141" s="16"/>
      <c r="J1141" s="130"/>
      <c r="K1141" s="26" t="s">
        <v>375</v>
      </c>
      <c r="L1141" s="65" t="s">
        <v>1824</v>
      </c>
      <c r="M1141" s="9" t="s">
        <v>1825</v>
      </c>
    </row>
    <row r="1142" spans="1:13" ht="32" thickBot="1" x14ac:dyDescent="0.4">
      <c r="A1142" s="14"/>
      <c r="B1142" s="15"/>
      <c r="C1142" s="125"/>
      <c r="D1142" s="15"/>
      <c r="E1142" s="125"/>
      <c r="F1142" s="17" t="s">
        <v>1826</v>
      </c>
      <c r="G1142" s="20" t="s">
        <v>1827</v>
      </c>
      <c r="H1142" s="131"/>
      <c r="I1142" s="15"/>
      <c r="J1142" s="130"/>
      <c r="K1142" s="26"/>
      <c r="L1142" s="65"/>
      <c r="M1142" s="9"/>
    </row>
    <row r="1143" spans="1:13" ht="15" thickBot="1" x14ac:dyDescent="0.4">
      <c r="A1143" s="14"/>
      <c r="B1143" s="15"/>
      <c r="C1143" s="125"/>
      <c r="D1143" s="15"/>
      <c r="E1143" s="125"/>
      <c r="F1143" s="17"/>
      <c r="G1143" s="20"/>
      <c r="H1143" s="17" t="s">
        <v>96</v>
      </c>
      <c r="I1143" s="4" t="s">
        <v>405</v>
      </c>
      <c r="J1143" s="130"/>
      <c r="K1143" s="26"/>
      <c r="L1143" s="65"/>
      <c r="M1143" s="9"/>
    </row>
    <row r="1144" spans="1:13" ht="15" thickBot="1" x14ac:dyDescent="0.4">
      <c r="A1144" s="14"/>
      <c r="B1144" s="15"/>
      <c r="C1144" s="125"/>
      <c r="D1144" s="15"/>
      <c r="E1144" s="125"/>
      <c r="F1144" s="17"/>
      <c r="G1144" s="20"/>
      <c r="H1144" s="17" t="s">
        <v>71</v>
      </c>
      <c r="I1144" s="4" t="s">
        <v>74</v>
      </c>
      <c r="J1144" s="130"/>
      <c r="K1144" s="26"/>
      <c r="L1144" s="65"/>
      <c r="M1144" s="9"/>
    </row>
    <row r="1145" spans="1:13" ht="15" thickBot="1" x14ac:dyDescent="0.4">
      <c r="A1145" s="14"/>
      <c r="B1145" s="15"/>
      <c r="C1145" s="125"/>
      <c r="D1145" s="15"/>
      <c r="E1145" s="125"/>
      <c r="F1145" s="17"/>
      <c r="G1145" s="20"/>
      <c r="H1145" s="17" t="s">
        <v>72</v>
      </c>
      <c r="I1145" s="4" t="s">
        <v>75</v>
      </c>
      <c r="J1145" s="130"/>
      <c r="K1145" s="26"/>
      <c r="L1145" s="65"/>
      <c r="M1145" s="9"/>
    </row>
    <row r="1146" spans="1:13" x14ac:dyDescent="0.35">
      <c r="A1146" s="34"/>
      <c r="B1146" s="34"/>
      <c r="C1146" s="114"/>
      <c r="D1146" s="34"/>
      <c r="E1146" s="114"/>
      <c r="F1146" s="42" t="s">
        <v>1828</v>
      </c>
      <c r="G1146" s="55" t="s">
        <v>1829</v>
      </c>
      <c r="H1146" s="36" t="s">
        <v>1830</v>
      </c>
      <c r="I1146" s="34"/>
      <c r="J1146" s="183"/>
      <c r="K1146" s="59" t="s">
        <v>1831</v>
      </c>
      <c r="L1146" s="91" t="s">
        <v>446</v>
      </c>
      <c r="M1146" s="38" t="s">
        <v>1832</v>
      </c>
    </row>
    <row r="1147" spans="1:13" ht="15" thickBot="1" x14ac:dyDescent="0.4">
      <c r="A1147" s="35"/>
      <c r="B1147" s="35"/>
      <c r="C1147" s="116"/>
      <c r="D1147" s="35"/>
      <c r="E1147" s="116"/>
      <c r="F1147" s="43"/>
      <c r="G1147" s="57"/>
      <c r="H1147" s="37"/>
      <c r="I1147" s="35"/>
      <c r="J1147" s="184"/>
      <c r="K1147" s="60"/>
      <c r="L1147" s="92"/>
      <c r="M1147" s="39"/>
    </row>
    <row r="1148" spans="1:13" x14ac:dyDescent="0.35">
      <c r="A1148" s="34"/>
      <c r="B1148" s="34"/>
      <c r="C1148" s="114"/>
      <c r="D1148" s="34"/>
      <c r="E1148" s="114"/>
      <c r="F1148" s="42" t="s">
        <v>1833</v>
      </c>
      <c r="G1148" s="55" t="s">
        <v>1834</v>
      </c>
      <c r="H1148" s="44" t="s">
        <v>57</v>
      </c>
      <c r="I1148" s="34"/>
      <c r="J1148" s="183"/>
      <c r="K1148" s="44" t="s">
        <v>1831</v>
      </c>
      <c r="L1148" s="91" t="s">
        <v>1835</v>
      </c>
      <c r="M1148" s="221" t="s">
        <v>1836</v>
      </c>
    </row>
    <row r="1149" spans="1:13" ht="15" thickBot="1" x14ac:dyDescent="0.4">
      <c r="A1149" s="35"/>
      <c r="B1149" s="35"/>
      <c r="C1149" s="116"/>
      <c r="D1149" s="35"/>
      <c r="E1149" s="116"/>
      <c r="F1149" s="43"/>
      <c r="G1149" s="57"/>
      <c r="H1149" s="45"/>
      <c r="I1149" s="35"/>
      <c r="J1149" s="184"/>
      <c r="K1149" s="45"/>
      <c r="L1149" s="92"/>
      <c r="M1149" s="223"/>
    </row>
    <row r="1150" spans="1:13" ht="15" thickBot="1" x14ac:dyDescent="0.4">
      <c r="A1150" s="14"/>
      <c r="B1150" s="15"/>
      <c r="C1150" s="15"/>
      <c r="D1150" s="9"/>
      <c r="E1150" s="16"/>
      <c r="F1150" s="125"/>
      <c r="G1150" s="15"/>
      <c r="H1150" s="130"/>
      <c r="I1150" s="15"/>
      <c r="J1150" s="15"/>
      <c r="K1150" s="21"/>
      <c r="L1150" s="21"/>
      <c r="M1150" s="22"/>
    </row>
    <row r="1151" spans="1:13" ht="15" thickBot="1" x14ac:dyDescent="0.4">
      <c r="A1151" s="14"/>
      <c r="B1151" s="15"/>
      <c r="C1151" s="15"/>
      <c r="D1151" s="9"/>
      <c r="E1151" s="16"/>
      <c r="F1151" s="125"/>
      <c r="G1151" s="15"/>
      <c r="H1151" s="130"/>
      <c r="I1151" s="15"/>
      <c r="J1151" s="15"/>
      <c r="K1151" s="21"/>
      <c r="L1151" s="21"/>
      <c r="M1151" s="22"/>
    </row>
    <row r="1152" spans="1:13" x14ac:dyDescent="0.35">
      <c r="A1152" s="34"/>
      <c r="B1152" s="34"/>
      <c r="C1152" s="34"/>
      <c r="D1152" s="8" t="s">
        <v>1837</v>
      </c>
      <c r="E1152" s="36" t="s">
        <v>1839</v>
      </c>
      <c r="F1152" s="114"/>
      <c r="G1152" s="34"/>
      <c r="H1152" s="183"/>
      <c r="I1152" s="34"/>
      <c r="J1152" s="34"/>
      <c r="K1152" s="44" t="s">
        <v>375</v>
      </c>
      <c r="L1152" s="44" t="s">
        <v>1840</v>
      </c>
      <c r="M1152" s="38" t="s">
        <v>1841</v>
      </c>
    </row>
    <row r="1153" spans="1:13" x14ac:dyDescent="0.35">
      <c r="A1153" s="33"/>
      <c r="B1153" s="33"/>
      <c r="C1153" s="33"/>
      <c r="D1153" s="8"/>
      <c r="E1153" s="52"/>
      <c r="F1153" s="115"/>
      <c r="G1153" s="33"/>
      <c r="H1153" s="215"/>
      <c r="I1153" s="33"/>
      <c r="J1153" s="33"/>
      <c r="K1153" s="58"/>
      <c r="L1153" s="58"/>
      <c r="M1153" s="53"/>
    </row>
    <row r="1154" spans="1:13" x14ac:dyDescent="0.35">
      <c r="A1154" s="33"/>
      <c r="B1154" s="33"/>
      <c r="C1154" s="33"/>
      <c r="D1154" s="19" t="s">
        <v>41</v>
      </c>
      <c r="E1154" s="52"/>
      <c r="F1154" s="115"/>
      <c r="G1154" s="33"/>
      <c r="H1154" s="215"/>
      <c r="I1154" s="33"/>
      <c r="J1154" s="33"/>
      <c r="K1154" s="58"/>
      <c r="L1154" s="58"/>
      <c r="M1154" s="53"/>
    </row>
    <row r="1155" spans="1:13" ht="31.5" x14ac:dyDescent="0.35">
      <c r="A1155" s="33"/>
      <c r="B1155" s="33"/>
      <c r="C1155" s="33"/>
      <c r="D1155" s="19" t="s">
        <v>1838</v>
      </c>
      <c r="E1155" s="52"/>
      <c r="F1155" s="115"/>
      <c r="G1155" s="33"/>
      <c r="H1155" s="215"/>
      <c r="I1155" s="33"/>
      <c r="J1155" s="33"/>
      <c r="K1155" s="58"/>
      <c r="L1155" s="58"/>
      <c r="M1155" s="53"/>
    </row>
    <row r="1156" spans="1:13" ht="21" x14ac:dyDescent="0.35">
      <c r="A1156" s="33"/>
      <c r="B1156" s="33"/>
      <c r="C1156" s="33"/>
      <c r="D1156" s="19" t="s">
        <v>634</v>
      </c>
      <c r="E1156" s="52"/>
      <c r="F1156" s="115"/>
      <c r="G1156" s="33"/>
      <c r="H1156" s="215"/>
      <c r="I1156" s="33"/>
      <c r="J1156" s="33"/>
      <c r="K1156" s="58"/>
      <c r="L1156" s="58"/>
      <c r="M1156" s="53"/>
    </row>
    <row r="1157" spans="1:13" ht="42.5" thickBot="1" x14ac:dyDescent="0.4">
      <c r="A1157" s="35"/>
      <c r="B1157" s="35"/>
      <c r="C1157" s="35"/>
      <c r="D1157" s="9" t="s">
        <v>929</v>
      </c>
      <c r="E1157" s="37"/>
      <c r="F1157" s="116"/>
      <c r="G1157" s="35"/>
      <c r="H1157" s="184"/>
      <c r="I1157" s="35"/>
      <c r="J1157" s="35"/>
      <c r="K1157" s="45"/>
      <c r="L1157" s="45"/>
      <c r="M1157" s="39"/>
    </row>
    <row r="1158" spans="1:13" ht="29.5" thickBot="1" x14ac:dyDescent="0.4">
      <c r="A1158" s="14"/>
      <c r="B1158" s="15"/>
      <c r="C1158" s="15"/>
      <c r="D1158" s="15"/>
      <c r="E1158" s="15"/>
      <c r="F1158" s="125"/>
      <c r="G1158" s="15"/>
      <c r="H1158" s="130"/>
      <c r="I1158" s="15"/>
      <c r="J1158" s="15"/>
      <c r="K1158" s="18" t="s">
        <v>375</v>
      </c>
      <c r="L1158" s="18" t="s">
        <v>1842</v>
      </c>
      <c r="M1158" s="74" t="s">
        <v>1843</v>
      </c>
    </row>
    <row r="1159" spans="1:13" ht="32" thickBot="1" x14ac:dyDescent="0.4">
      <c r="A1159" s="14"/>
      <c r="B1159" s="15"/>
      <c r="C1159" s="15"/>
      <c r="D1159" s="15"/>
      <c r="E1159" s="15"/>
      <c r="F1159" s="125"/>
      <c r="G1159" s="15"/>
      <c r="H1159" s="130"/>
      <c r="I1159" s="15"/>
      <c r="J1159" s="15"/>
      <c r="K1159" s="18" t="s">
        <v>375</v>
      </c>
      <c r="L1159" s="26" t="s">
        <v>1844</v>
      </c>
      <c r="M1159" s="9" t="s">
        <v>1845</v>
      </c>
    </row>
    <row r="1160" spans="1:13" ht="42.5" thickBot="1" x14ac:dyDescent="0.4">
      <c r="A1160" s="14"/>
      <c r="B1160" s="15"/>
      <c r="C1160" s="15"/>
      <c r="D1160" s="15"/>
      <c r="E1160" s="15"/>
      <c r="F1160" s="125"/>
      <c r="G1160" s="15"/>
      <c r="H1160" s="130"/>
      <c r="I1160" s="15"/>
      <c r="J1160" s="15"/>
      <c r="K1160" s="18" t="s">
        <v>375</v>
      </c>
      <c r="L1160" s="18" t="s">
        <v>1846</v>
      </c>
      <c r="M1160" s="9" t="s">
        <v>1847</v>
      </c>
    </row>
    <row r="1161" spans="1:13" ht="53" thickBot="1" x14ac:dyDescent="0.4">
      <c r="A1161" s="14"/>
      <c r="B1161" s="15"/>
      <c r="C1161" s="15"/>
      <c r="D1161" s="15"/>
      <c r="E1161" s="15"/>
      <c r="F1161" s="125"/>
      <c r="G1161" s="15"/>
      <c r="H1161" s="130"/>
      <c r="I1161" s="15"/>
      <c r="J1161" s="15"/>
      <c r="K1161" s="65" t="s">
        <v>375</v>
      </c>
      <c r="L1161" s="65" t="s">
        <v>1848</v>
      </c>
      <c r="M1161" s="9" t="s">
        <v>1849</v>
      </c>
    </row>
    <row r="1162" spans="1:13" ht="15" thickBot="1" x14ac:dyDescent="0.4">
      <c r="A1162" s="14"/>
      <c r="B1162" s="15"/>
      <c r="C1162" s="15"/>
      <c r="D1162" s="15"/>
      <c r="E1162" s="15"/>
      <c r="F1162" s="125"/>
      <c r="G1162" s="15"/>
      <c r="H1162" s="15"/>
      <c r="I1162" s="15"/>
      <c r="J1162" s="15"/>
      <c r="K1162" s="22" t="s">
        <v>375</v>
      </c>
      <c r="L1162" s="22" t="s">
        <v>1850</v>
      </c>
      <c r="M1162" s="68" t="s">
        <v>1851</v>
      </c>
    </row>
    <row r="1163" spans="1:13" ht="131" thickBot="1" x14ac:dyDescent="0.4">
      <c r="A1163" s="14"/>
      <c r="B1163" s="15"/>
      <c r="C1163" s="15"/>
      <c r="D1163" s="15"/>
      <c r="E1163" s="15"/>
      <c r="F1163" s="125"/>
      <c r="G1163" s="15"/>
      <c r="H1163" s="15"/>
      <c r="I1163" s="15"/>
      <c r="J1163" s="15"/>
      <c r="K1163" s="22" t="s">
        <v>375</v>
      </c>
      <c r="L1163" s="22" t="s">
        <v>1852</v>
      </c>
      <c r="M1163" s="74" t="s">
        <v>1853</v>
      </c>
    </row>
    <row r="1164" spans="1:13" ht="15" thickBot="1" x14ac:dyDescent="0.4">
      <c r="A1164" s="14"/>
      <c r="B1164" s="15"/>
      <c r="C1164" s="15"/>
      <c r="D1164" s="15"/>
      <c r="E1164" s="15"/>
      <c r="F1164" s="125"/>
      <c r="G1164" s="15"/>
      <c r="H1164" s="15"/>
      <c r="I1164" s="15"/>
      <c r="J1164" s="15"/>
      <c r="K1164" s="132"/>
      <c r="L1164" s="22"/>
      <c r="M1164" s="15"/>
    </row>
    <row r="1165" spans="1:13" ht="53" thickBot="1" x14ac:dyDescent="0.4">
      <c r="A1165" s="14"/>
      <c r="B1165" s="15"/>
      <c r="C1165" s="15"/>
      <c r="D1165" s="15"/>
      <c r="E1165" s="15"/>
      <c r="F1165" s="125"/>
      <c r="G1165" s="15"/>
      <c r="H1165" s="15"/>
      <c r="I1165" s="15"/>
      <c r="J1165" s="15"/>
      <c r="K1165" s="22" t="s">
        <v>375</v>
      </c>
      <c r="L1165" s="22" t="s">
        <v>1307</v>
      </c>
      <c r="M1165" s="9" t="s">
        <v>1854</v>
      </c>
    </row>
    <row r="1166" spans="1:13" ht="15" thickBot="1" x14ac:dyDescent="0.4">
      <c r="A1166" s="14"/>
      <c r="B1166" s="15"/>
      <c r="C1166" s="15"/>
      <c r="D1166" s="15"/>
      <c r="E1166" s="15"/>
      <c r="F1166" s="125"/>
      <c r="G1166" s="15"/>
      <c r="H1166" s="15"/>
      <c r="I1166" s="15"/>
      <c r="J1166" s="15"/>
      <c r="K1166" s="15"/>
      <c r="L1166" s="15"/>
      <c r="M1166" s="15" t="s">
        <v>1855</v>
      </c>
    </row>
    <row r="1167" spans="1:13" ht="15" thickBot="1" x14ac:dyDescent="0.4">
      <c r="A1167" s="14"/>
      <c r="B1167" s="15"/>
      <c r="C1167" s="15"/>
      <c r="D1167" s="15"/>
      <c r="E1167" s="15"/>
      <c r="F1167" s="125"/>
      <c r="G1167" s="15"/>
      <c r="H1167" s="15"/>
      <c r="I1167" s="15"/>
      <c r="J1167" s="15"/>
      <c r="K1167" s="15"/>
      <c r="L1167" s="15"/>
      <c r="M1167" s="15" t="s">
        <v>1856</v>
      </c>
    </row>
    <row r="1168" spans="1:13" x14ac:dyDescent="0.35">
      <c r="A1168" s="34"/>
      <c r="B1168" s="34"/>
      <c r="C1168" s="34"/>
      <c r="D1168" s="8" t="s">
        <v>1857</v>
      </c>
      <c r="E1168" s="36" t="s">
        <v>1858</v>
      </c>
      <c r="F1168" s="114"/>
      <c r="G1168" s="34"/>
      <c r="H1168" s="183"/>
      <c r="I1168" s="34"/>
      <c r="J1168" s="34"/>
      <c r="K1168" s="91" t="s">
        <v>375</v>
      </c>
      <c r="L1168" s="91" t="s">
        <v>1859</v>
      </c>
      <c r="M1168" s="38" t="s">
        <v>1860</v>
      </c>
    </row>
    <row r="1169" spans="1:13" x14ac:dyDescent="0.35">
      <c r="A1169" s="33"/>
      <c r="B1169" s="33"/>
      <c r="C1169" s="33"/>
      <c r="D1169" s="8"/>
      <c r="E1169" s="52"/>
      <c r="F1169" s="115"/>
      <c r="G1169" s="33"/>
      <c r="H1169" s="215"/>
      <c r="I1169" s="33"/>
      <c r="J1169" s="33"/>
      <c r="K1169" s="90"/>
      <c r="L1169" s="90"/>
      <c r="M1169" s="53"/>
    </row>
    <row r="1170" spans="1:13" x14ac:dyDescent="0.35">
      <c r="A1170" s="33"/>
      <c r="B1170" s="33"/>
      <c r="C1170" s="33"/>
      <c r="D1170" s="19" t="s">
        <v>41</v>
      </c>
      <c r="E1170" s="52"/>
      <c r="F1170" s="115"/>
      <c r="G1170" s="33"/>
      <c r="H1170" s="215"/>
      <c r="I1170" s="33"/>
      <c r="J1170" s="33"/>
      <c r="K1170" s="90"/>
      <c r="L1170" s="90"/>
      <c r="M1170" s="53"/>
    </row>
    <row r="1171" spans="1:13" ht="31.5" x14ac:dyDescent="0.35">
      <c r="A1171" s="33"/>
      <c r="B1171" s="33"/>
      <c r="C1171" s="33"/>
      <c r="D1171" s="19" t="s">
        <v>927</v>
      </c>
      <c r="E1171" s="52"/>
      <c r="F1171" s="115"/>
      <c r="G1171" s="33"/>
      <c r="H1171" s="215"/>
      <c r="I1171" s="33"/>
      <c r="J1171" s="33"/>
      <c r="K1171" s="90"/>
      <c r="L1171" s="90"/>
      <c r="M1171" s="53"/>
    </row>
    <row r="1172" spans="1:13" ht="21" x14ac:dyDescent="0.35">
      <c r="A1172" s="33"/>
      <c r="B1172" s="33"/>
      <c r="C1172" s="33"/>
      <c r="D1172" s="19" t="s">
        <v>634</v>
      </c>
      <c r="E1172" s="52"/>
      <c r="F1172" s="115"/>
      <c r="G1172" s="33"/>
      <c r="H1172" s="215"/>
      <c r="I1172" s="33"/>
      <c r="J1172" s="33"/>
      <c r="K1172" s="90"/>
      <c r="L1172" s="90"/>
      <c r="M1172" s="53"/>
    </row>
    <row r="1173" spans="1:13" ht="31.5" x14ac:dyDescent="0.35">
      <c r="A1173" s="33"/>
      <c r="B1173" s="33"/>
      <c r="C1173" s="33"/>
      <c r="D1173" s="19" t="s">
        <v>928</v>
      </c>
      <c r="E1173" s="52"/>
      <c r="F1173" s="115"/>
      <c r="G1173" s="33"/>
      <c r="H1173" s="215"/>
      <c r="I1173" s="33"/>
      <c r="J1173" s="33"/>
      <c r="K1173" s="90"/>
      <c r="L1173" s="90"/>
      <c r="M1173" s="53"/>
    </row>
    <row r="1174" spans="1:13" ht="42.5" thickBot="1" x14ac:dyDescent="0.4">
      <c r="A1174" s="35"/>
      <c r="B1174" s="35"/>
      <c r="C1174" s="35"/>
      <c r="D1174" s="9" t="s">
        <v>929</v>
      </c>
      <c r="E1174" s="37"/>
      <c r="F1174" s="116"/>
      <c r="G1174" s="35"/>
      <c r="H1174" s="184"/>
      <c r="I1174" s="35"/>
      <c r="J1174" s="35"/>
      <c r="K1174" s="92"/>
      <c r="L1174" s="92"/>
      <c r="M1174" s="39"/>
    </row>
    <row r="1175" spans="1:13" ht="42.5" thickBot="1" x14ac:dyDescent="0.4">
      <c r="A1175" s="14"/>
      <c r="B1175" s="15"/>
      <c r="C1175" s="15"/>
      <c r="D1175" s="15"/>
      <c r="E1175" s="15"/>
      <c r="F1175" s="125"/>
      <c r="G1175" s="15"/>
      <c r="H1175" s="130"/>
      <c r="I1175" s="15"/>
      <c r="J1175" s="15"/>
      <c r="K1175" s="18" t="s">
        <v>375</v>
      </c>
      <c r="L1175" s="18" t="s">
        <v>1840</v>
      </c>
      <c r="M1175" s="9" t="s">
        <v>1841</v>
      </c>
    </row>
    <row r="1176" spans="1:13" ht="74" thickBot="1" x14ac:dyDescent="0.4">
      <c r="A1176" s="14"/>
      <c r="B1176" s="15"/>
      <c r="C1176" s="15"/>
      <c r="D1176" s="15"/>
      <c r="E1176" s="15"/>
      <c r="F1176" s="125"/>
      <c r="G1176" s="15"/>
      <c r="H1176" s="130"/>
      <c r="I1176" s="15"/>
      <c r="J1176" s="15"/>
      <c r="K1176" s="65" t="s">
        <v>375</v>
      </c>
      <c r="L1176" s="65" t="s">
        <v>1861</v>
      </c>
      <c r="M1176" s="9" t="s">
        <v>1862</v>
      </c>
    </row>
    <row r="1177" spans="1:13" ht="32" thickBot="1" x14ac:dyDescent="0.4">
      <c r="A1177" s="14"/>
      <c r="B1177" s="15"/>
      <c r="C1177" s="15"/>
      <c r="D1177" s="15"/>
      <c r="E1177" s="15"/>
      <c r="F1177" s="125"/>
      <c r="G1177" s="15"/>
      <c r="H1177" s="15"/>
      <c r="I1177" s="15"/>
      <c r="J1177" s="15"/>
      <c r="K1177" s="65" t="s">
        <v>375</v>
      </c>
      <c r="L1177" s="65" t="s">
        <v>1863</v>
      </c>
      <c r="M1177" s="9" t="s">
        <v>1864</v>
      </c>
    </row>
    <row r="1178" spans="1:13" ht="42.5" thickBot="1" x14ac:dyDescent="0.4">
      <c r="A1178" s="14"/>
      <c r="B1178" s="15"/>
      <c r="C1178" s="15"/>
      <c r="D1178" s="15"/>
      <c r="E1178" s="15"/>
      <c r="F1178" s="125"/>
      <c r="G1178" s="15"/>
      <c r="H1178" s="15"/>
      <c r="I1178" s="15"/>
      <c r="J1178" s="15"/>
      <c r="K1178" s="65" t="s">
        <v>375</v>
      </c>
      <c r="L1178" s="65" t="s">
        <v>1865</v>
      </c>
      <c r="M1178" s="9" t="s">
        <v>1866</v>
      </c>
    </row>
    <row r="1179" spans="1:13" ht="53" thickBot="1" x14ac:dyDescent="0.4">
      <c r="A1179" s="14"/>
      <c r="B1179" s="15"/>
      <c r="C1179" s="15"/>
      <c r="D1179" s="15"/>
      <c r="E1179" s="15"/>
      <c r="F1179" s="125"/>
      <c r="G1179" s="15"/>
      <c r="H1179" s="15"/>
      <c r="I1179" s="15"/>
      <c r="J1179" s="15"/>
      <c r="K1179" s="65" t="s">
        <v>375</v>
      </c>
      <c r="L1179" s="65" t="s">
        <v>1848</v>
      </c>
      <c r="M1179" s="9" t="s">
        <v>1849</v>
      </c>
    </row>
    <row r="1180" spans="1:13" ht="95" thickBot="1" x14ac:dyDescent="0.4">
      <c r="A1180" s="14"/>
      <c r="B1180" s="15"/>
      <c r="C1180" s="15"/>
      <c r="D1180" s="15"/>
      <c r="E1180" s="15"/>
      <c r="F1180" s="125"/>
      <c r="G1180" s="15"/>
      <c r="H1180" s="15"/>
      <c r="I1180" s="15"/>
      <c r="J1180" s="15"/>
      <c r="K1180" s="65" t="s">
        <v>375</v>
      </c>
      <c r="L1180" s="65" t="s">
        <v>1867</v>
      </c>
      <c r="M1180" s="9" t="s">
        <v>1868</v>
      </c>
    </row>
    <row r="1181" spans="1:13" ht="15" thickBot="1" x14ac:dyDescent="0.4">
      <c r="A1181" s="14"/>
      <c r="B1181" s="15"/>
      <c r="C1181" s="15"/>
      <c r="D1181" s="15"/>
      <c r="E1181" s="15"/>
      <c r="F1181" s="125"/>
      <c r="G1181" s="15"/>
      <c r="H1181" s="15"/>
      <c r="I1181" s="15"/>
      <c r="J1181" s="15"/>
      <c r="K1181" s="65"/>
      <c r="L1181" s="65"/>
      <c r="M1181" s="9"/>
    </row>
    <row r="1182" spans="1:13" ht="15" thickBot="1" x14ac:dyDescent="0.4">
      <c r="A1182" s="14"/>
      <c r="B1182" s="15"/>
      <c r="C1182" s="15"/>
      <c r="D1182" s="15"/>
      <c r="E1182" s="15"/>
      <c r="F1182" s="125"/>
      <c r="G1182" s="15"/>
      <c r="H1182" s="15"/>
      <c r="I1182" s="15"/>
      <c r="J1182" s="15"/>
      <c r="K1182" s="65"/>
      <c r="L1182" s="65"/>
      <c r="M1182" s="9"/>
    </row>
    <row r="1183" spans="1:13" x14ac:dyDescent="0.35">
      <c r="A1183" s="34"/>
      <c r="B1183" s="34"/>
      <c r="C1183" s="34"/>
      <c r="D1183" s="8" t="s">
        <v>1609</v>
      </c>
      <c r="E1183" s="36" t="s">
        <v>1610</v>
      </c>
      <c r="F1183" s="114"/>
      <c r="G1183" s="34"/>
      <c r="H1183" s="34"/>
      <c r="I1183" s="34"/>
      <c r="J1183" s="34"/>
      <c r="K1183" s="91" t="s">
        <v>375</v>
      </c>
      <c r="L1183" s="91" t="s">
        <v>1869</v>
      </c>
      <c r="M1183" s="38" t="s">
        <v>1870</v>
      </c>
    </row>
    <row r="1184" spans="1:13" x14ac:dyDescent="0.35">
      <c r="A1184" s="33"/>
      <c r="B1184" s="33"/>
      <c r="C1184" s="33"/>
      <c r="D1184" s="8"/>
      <c r="E1184" s="52"/>
      <c r="F1184" s="115"/>
      <c r="G1184" s="33"/>
      <c r="H1184" s="33"/>
      <c r="I1184" s="33"/>
      <c r="J1184" s="33"/>
      <c r="K1184" s="90"/>
      <c r="L1184" s="90"/>
      <c r="M1184" s="53"/>
    </row>
    <row r="1185" spans="1:13" x14ac:dyDescent="0.35">
      <c r="A1185" s="33"/>
      <c r="B1185" s="33"/>
      <c r="C1185" s="33"/>
      <c r="D1185" s="19" t="s">
        <v>41</v>
      </c>
      <c r="E1185" s="52"/>
      <c r="F1185" s="115"/>
      <c r="G1185" s="33"/>
      <c r="H1185" s="33"/>
      <c r="I1185" s="33"/>
      <c r="J1185" s="33"/>
      <c r="K1185" s="90"/>
      <c r="L1185" s="90"/>
      <c r="M1185" s="53"/>
    </row>
    <row r="1186" spans="1:13" ht="31.5" x14ac:dyDescent="0.35">
      <c r="A1186" s="33"/>
      <c r="B1186" s="33"/>
      <c r="C1186" s="33"/>
      <c r="D1186" s="19" t="s">
        <v>927</v>
      </c>
      <c r="E1186" s="52"/>
      <c r="F1186" s="115"/>
      <c r="G1186" s="33"/>
      <c r="H1186" s="33"/>
      <c r="I1186" s="33"/>
      <c r="J1186" s="33"/>
      <c r="K1186" s="90"/>
      <c r="L1186" s="90"/>
      <c r="M1186" s="53"/>
    </row>
    <row r="1187" spans="1:13" ht="21" x14ac:dyDescent="0.35">
      <c r="A1187" s="33"/>
      <c r="B1187" s="33"/>
      <c r="C1187" s="33"/>
      <c r="D1187" s="19" t="s">
        <v>634</v>
      </c>
      <c r="E1187" s="52"/>
      <c r="F1187" s="115"/>
      <c r="G1187" s="33"/>
      <c r="H1187" s="33"/>
      <c r="I1187" s="33"/>
      <c r="J1187" s="33"/>
      <c r="K1187" s="90"/>
      <c r="L1187" s="90"/>
      <c r="M1187" s="53"/>
    </row>
    <row r="1188" spans="1:13" ht="31.5" x14ac:dyDescent="0.35">
      <c r="A1188" s="33"/>
      <c r="B1188" s="33"/>
      <c r="C1188" s="33"/>
      <c r="D1188" s="19" t="s">
        <v>928</v>
      </c>
      <c r="E1188" s="52"/>
      <c r="F1188" s="115"/>
      <c r="G1188" s="33"/>
      <c r="H1188" s="33"/>
      <c r="I1188" s="33"/>
      <c r="J1188" s="33"/>
      <c r="K1188" s="90"/>
      <c r="L1188" s="90"/>
      <c r="M1188" s="53"/>
    </row>
    <row r="1189" spans="1:13" ht="42.5" thickBot="1" x14ac:dyDescent="0.4">
      <c r="A1189" s="35"/>
      <c r="B1189" s="35"/>
      <c r="C1189" s="35"/>
      <c r="D1189" s="9" t="s">
        <v>929</v>
      </c>
      <c r="E1189" s="37"/>
      <c r="F1189" s="116"/>
      <c r="G1189" s="35"/>
      <c r="H1189" s="35"/>
      <c r="I1189" s="35"/>
      <c r="J1189" s="35"/>
      <c r="K1189" s="92"/>
      <c r="L1189" s="92"/>
      <c r="M1189" s="39"/>
    </row>
    <row r="1190" spans="1:13" ht="15" thickBot="1" x14ac:dyDescent="0.4">
      <c r="A1190" s="14"/>
      <c r="B1190" s="15"/>
      <c r="C1190" s="15"/>
      <c r="D1190" s="15"/>
      <c r="E1190" s="15"/>
      <c r="F1190" s="125"/>
      <c r="G1190" s="15"/>
      <c r="H1190" s="15"/>
      <c r="I1190" s="15"/>
      <c r="J1190" s="15"/>
      <c r="K1190" s="22"/>
      <c r="L1190" s="22"/>
      <c r="M1190" s="15"/>
    </row>
    <row r="1191" spans="1:13" ht="15" thickBot="1" x14ac:dyDescent="0.4">
      <c r="A1191" s="14"/>
      <c r="B1191" s="15"/>
      <c r="C1191" s="15"/>
      <c r="D1191" s="15"/>
      <c r="E1191" s="15"/>
      <c r="F1191" s="15"/>
      <c r="G1191" s="15"/>
      <c r="H1191" s="15"/>
      <c r="I1191" s="130"/>
      <c r="J1191" s="15"/>
      <c r="K1191" s="22"/>
      <c r="L1191" s="22"/>
      <c r="M1191" s="15"/>
    </row>
    <row r="1192" spans="1:13" x14ac:dyDescent="0.35">
      <c r="A1192" s="34"/>
      <c r="B1192" s="34"/>
      <c r="C1192" s="34"/>
      <c r="D1192" s="8" t="s">
        <v>1871</v>
      </c>
      <c r="E1192" s="40" t="s">
        <v>1872</v>
      </c>
      <c r="F1192" s="34"/>
      <c r="G1192" s="34"/>
      <c r="H1192" s="34"/>
      <c r="I1192" s="34"/>
      <c r="J1192" s="34"/>
      <c r="K1192" s="91" t="s">
        <v>15</v>
      </c>
      <c r="L1192" s="91" t="s">
        <v>1873</v>
      </c>
      <c r="M1192" s="38" t="s">
        <v>1874</v>
      </c>
    </row>
    <row r="1193" spans="1:13" x14ac:dyDescent="0.35">
      <c r="A1193" s="33"/>
      <c r="B1193" s="33"/>
      <c r="C1193" s="33"/>
      <c r="D1193" s="10"/>
      <c r="E1193" s="54"/>
      <c r="F1193" s="33"/>
      <c r="G1193" s="33"/>
      <c r="H1193" s="33"/>
      <c r="I1193" s="33"/>
      <c r="J1193" s="33"/>
      <c r="K1193" s="90"/>
      <c r="L1193" s="90"/>
      <c r="M1193" s="53"/>
    </row>
    <row r="1194" spans="1:13" x14ac:dyDescent="0.35">
      <c r="A1194" s="33"/>
      <c r="B1194" s="33"/>
      <c r="C1194" s="33"/>
      <c r="D1194" s="12" t="s">
        <v>41</v>
      </c>
      <c r="E1194" s="54"/>
      <c r="F1194" s="33"/>
      <c r="G1194" s="33"/>
      <c r="H1194" s="33"/>
      <c r="I1194" s="33"/>
      <c r="J1194" s="33"/>
      <c r="K1194" s="90"/>
      <c r="L1194" s="90"/>
      <c r="M1194" s="53"/>
    </row>
    <row r="1195" spans="1:13" ht="31.5" x14ac:dyDescent="0.35">
      <c r="A1195" s="33"/>
      <c r="B1195" s="33"/>
      <c r="C1195" s="33"/>
      <c r="D1195" s="12" t="s">
        <v>1286</v>
      </c>
      <c r="E1195" s="54"/>
      <c r="F1195" s="33"/>
      <c r="G1195" s="33"/>
      <c r="H1195" s="33"/>
      <c r="I1195" s="33"/>
      <c r="J1195" s="33"/>
      <c r="K1195" s="90"/>
      <c r="L1195" s="90"/>
      <c r="M1195" s="53"/>
    </row>
    <row r="1196" spans="1:13" ht="21" x14ac:dyDescent="0.35">
      <c r="A1196" s="33"/>
      <c r="B1196" s="33"/>
      <c r="C1196" s="33"/>
      <c r="D1196" s="12" t="s">
        <v>634</v>
      </c>
      <c r="E1196" s="54"/>
      <c r="F1196" s="33"/>
      <c r="G1196" s="33"/>
      <c r="H1196" s="33"/>
      <c r="I1196" s="33"/>
      <c r="J1196" s="33"/>
      <c r="K1196" s="90"/>
      <c r="L1196" s="90"/>
      <c r="M1196" s="53"/>
    </row>
    <row r="1197" spans="1:13" ht="31.5" x14ac:dyDescent="0.35">
      <c r="A1197" s="33"/>
      <c r="B1197" s="33"/>
      <c r="C1197" s="33"/>
      <c r="D1197" s="8" t="s">
        <v>1091</v>
      </c>
      <c r="E1197" s="54"/>
      <c r="F1197" s="33"/>
      <c r="G1197" s="33"/>
      <c r="H1197" s="33"/>
      <c r="I1197" s="33"/>
      <c r="J1197" s="33"/>
      <c r="K1197" s="90"/>
      <c r="L1197" s="90"/>
      <c r="M1197" s="53"/>
    </row>
    <row r="1198" spans="1:13" x14ac:dyDescent="0.35">
      <c r="A1198" s="33"/>
      <c r="B1198" s="33"/>
      <c r="C1198" s="33"/>
      <c r="D1198" s="11"/>
      <c r="E1198" s="54"/>
      <c r="F1198" s="33"/>
      <c r="G1198" s="33"/>
      <c r="H1198" s="33"/>
      <c r="I1198" s="33"/>
      <c r="J1198" s="33"/>
      <c r="K1198" s="90"/>
      <c r="L1198" s="90"/>
      <c r="M1198" s="53"/>
    </row>
    <row r="1199" spans="1:13" ht="42.5" thickBot="1" x14ac:dyDescent="0.4">
      <c r="A1199" s="35"/>
      <c r="B1199" s="35"/>
      <c r="C1199" s="35"/>
      <c r="D1199" s="9" t="s">
        <v>929</v>
      </c>
      <c r="E1199" s="41"/>
      <c r="F1199" s="35"/>
      <c r="G1199" s="35"/>
      <c r="H1199" s="35"/>
      <c r="I1199" s="35"/>
      <c r="J1199" s="35"/>
      <c r="K1199" s="92"/>
      <c r="L1199" s="92"/>
      <c r="M1199" s="39"/>
    </row>
    <row r="1200" spans="1:13" ht="15" thickBot="1" x14ac:dyDescent="0.4">
      <c r="A1200" s="14"/>
      <c r="B1200" s="15"/>
      <c r="C1200" s="15"/>
      <c r="D1200" s="15"/>
      <c r="E1200" s="15"/>
      <c r="F1200" s="9" t="s">
        <v>1875</v>
      </c>
      <c r="G1200" s="4" t="s">
        <v>1876</v>
      </c>
      <c r="H1200" s="4"/>
      <c r="I1200" s="4"/>
      <c r="J1200" s="15"/>
      <c r="K1200" s="15"/>
      <c r="L1200" s="15"/>
      <c r="M1200" s="15"/>
    </row>
    <row r="1201" spans="1:13" ht="15" thickBot="1" x14ac:dyDescent="0.4">
      <c r="A1201" s="14"/>
      <c r="B1201" s="15"/>
      <c r="C1201" s="15"/>
      <c r="D1201" s="15"/>
      <c r="E1201" s="15"/>
      <c r="F1201" s="4"/>
      <c r="G1201" s="4"/>
      <c r="H1201" s="17" t="s">
        <v>96</v>
      </c>
      <c r="I1201" s="20" t="s">
        <v>405</v>
      </c>
      <c r="J1201" s="15"/>
      <c r="K1201" s="15"/>
      <c r="L1201" s="15"/>
      <c r="M1201" s="15"/>
    </row>
    <row r="1202" spans="1:13" ht="32" thickBot="1" x14ac:dyDescent="0.4">
      <c r="A1202" s="63"/>
      <c r="B1202" s="22"/>
      <c r="C1202" s="15"/>
      <c r="D1202" s="130"/>
      <c r="E1202" s="15"/>
      <c r="F1202" s="9"/>
      <c r="G1202" s="20"/>
      <c r="H1202" s="17" t="s">
        <v>936</v>
      </c>
      <c r="I1202" s="4" t="s">
        <v>1877</v>
      </c>
      <c r="J1202" s="15"/>
      <c r="K1202" s="22"/>
      <c r="L1202" s="22"/>
      <c r="M1202" s="15"/>
    </row>
    <row r="1203" spans="1:13" ht="42.5" thickBot="1" x14ac:dyDescent="0.4">
      <c r="A1203" s="63"/>
      <c r="B1203" s="22"/>
      <c r="C1203" s="125"/>
      <c r="D1203" s="125"/>
      <c r="E1203" s="15"/>
      <c r="F1203" s="20"/>
      <c r="G1203" s="20"/>
      <c r="H1203" s="17" t="s">
        <v>1878</v>
      </c>
      <c r="I1203" s="16" t="s">
        <v>1879</v>
      </c>
      <c r="J1203" s="15"/>
      <c r="K1203" s="65" t="s">
        <v>375</v>
      </c>
      <c r="L1203" s="65" t="s">
        <v>1880</v>
      </c>
      <c r="M1203" s="9" t="s">
        <v>1881</v>
      </c>
    </row>
    <row r="1204" spans="1:13" ht="32" thickBot="1" x14ac:dyDescent="0.4">
      <c r="A1204" s="127"/>
      <c r="B1204" s="132"/>
      <c r="C1204" s="125"/>
      <c r="D1204" s="15"/>
      <c r="E1204" s="15"/>
      <c r="F1204" s="9"/>
      <c r="G1204" s="20"/>
      <c r="H1204" s="17" t="s">
        <v>1882</v>
      </c>
      <c r="I1204" s="16" t="s">
        <v>1883</v>
      </c>
      <c r="J1204" s="15"/>
      <c r="K1204" s="21"/>
      <c r="L1204" s="21"/>
      <c r="M1204" s="22"/>
    </row>
    <row r="1205" spans="1:13" ht="21.5" thickBot="1" x14ac:dyDescent="0.4">
      <c r="A1205" s="127"/>
      <c r="B1205" s="132"/>
      <c r="C1205" s="125"/>
      <c r="D1205" s="15"/>
      <c r="E1205" s="15"/>
      <c r="F1205" s="9"/>
      <c r="G1205" s="20"/>
      <c r="H1205" s="17" t="s">
        <v>1884</v>
      </c>
      <c r="I1205" s="16" t="s">
        <v>1885</v>
      </c>
      <c r="J1205" s="15"/>
      <c r="K1205" s="132"/>
      <c r="L1205" s="132"/>
      <c r="M1205" s="15"/>
    </row>
    <row r="1206" spans="1:13" ht="32" thickBot="1" x14ac:dyDescent="0.4">
      <c r="A1206" s="127"/>
      <c r="B1206" s="132"/>
      <c r="C1206" s="125"/>
      <c r="D1206" s="15"/>
      <c r="E1206" s="15"/>
      <c r="F1206" s="9"/>
      <c r="G1206" s="20"/>
      <c r="H1206" s="17" t="s">
        <v>1886</v>
      </c>
      <c r="I1206" s="16" t="s">
        <v>1887</v>
      </c>
      <c r="J1206" s="15"/>
      <c r="K1206" s="132"/>
      <c r="L1206" s="132"/>
      <c r="M1206" s="15"/>
    </row>
    <row r="1207" spans="1:13" ht="42.5" thickBot="1" x14ac:dyDescent="0.4">
      <c r="A1207" s="127"/>
      <c r="B1207" s="132"/>
      <c r="C1207" s="125"/>
      <c r="D1207" s="15"/>
      <c r="E1207" s="15"/>
      <c r="F1207" s="125"/>
      <c r="G1207" s="130"/>
      <c r="H1207" s="126" t="s">
        <v>1888</v>
      </c>
      <c r="I1207" s="16" t="s">
        <v>1889</v>
      </c>
      <c r="J1207" s="15"/>
      <c r="K1207" s="132"/>
      <c r="L1207" s="132"/>
      <c r="M1207" s="15"/>
    </row>
    <row r="1208" spans="1:13" ht="15" thickBot="1" x14ac:dyDescent="0.4">
      <c r="A1208" s="127"/>
      <c r="B1208" s="132"/>
      <c r="C1208" s="125"/>
      <c r="D1208" s="15"/>
      <c r="E1208" s="15"/>
      <c r="F1208" s="125"/>
      <c r="G1208" s="130"/>
      <c r="H1208" s="126" t="s">
        <v>1318</v>
      </c>
      <c r="I1208" s="16" t="s">
        <v>1343</v>
      </c>
      <c r="J1208" s="15"/>
      <c r="K1208" s="132"/>
      <c r="L1208" s="132"/>
      <c r="M1208" s="15"/>
    </row>
    <row r="1209" spans="1:13" ht="15" thickBot="1" x14ac:dyDescent="0.4">
      <c r="A1209" s="14"/>
      <c r="B1209" s="15"/>
      <c r="C1209" s="15"/>
      <c r="D1209" s="15"/>
      <c r="E1209" s="15"/>
      <c r="F1209" s="126" t="s">
        <v>1186</v>
      </c>
      <c r="G1209" s="16" t="s">
        <v>1187</v>
      </c>
      <c r="H1209" s="131"/>
      <c r="I1209" s="131"/>
      <c r="J1209" s="15"/>
      <c r="K1209" s="15"/>
      <c r="L1209" s="15"/>
      <c r="M1209" s="15"/>
    </row>
    <row r="1210" spans="1:13" ht="15" thickBot="1" x14ac:dyDescent="0.4">
      <c r="A1210" s="14"/>
      <c r="B1210" s="15"/>
      <c r="C1210" s="15"/>
      <c r="D1210" s="15"/>
      <c r="E1210" s="15"/>
      <c r="F1210" s="131"/>
      <c r="G1210" s="131"/>
      <c r="H1210" s="126" t="s">
        <v>496</v>
      </c>
      <c r="I1210" s="16" t="s">
        <v>497</v>
      </c>
      <c r="J1210" s="15"/>
      <c r="K1210" s="15"/>
      <c r="L1210" s="15"/>
      <c r="M1210" s="15"/>
    </row>
    <row r="1211" spans="1:13" ht="15" thickBot="1" x14ac:dyDescent="0.4">
      <c r="A1211" s="14"/>
      <c r="B1211" s="15"/>
      <c r="C1211" s="15"/>
      <c r="D1211" s="15"/>
      <c r="E1211" s="15"/>
      <c r="F1211" s="131"/>
      <c r="G1211" s="131"/>
      <c r="H1211" s="126" t="s">
        <v>1188</v>
      </c>
      <c r="I1211" s="16" t="s">
        <v>99</v>
      </c>
      <c r="J1211" s="15"/>
      <c r="K1211" s="15"/>
      <c r="L1211" s="15"/>
      <c r="M1211" s="15"/>
    </row>
    <row r="1212" spans="1:13" ht="15" thickBot="1" x14ac:dyDescent="0.4">
      <c r="A1212" s="14"/>
      <c r="B1212" s="15"/>
      <c r="C1212" s="15"/>
      <c r="D1212" s="15"/>
      <c r="E1212" s="15"/>
      <c r="F1212" s="131"/>
      <c r="G1212" s="131"/>
      <c r="H1212" s="126" t="s">
        <v>1189</v>
      </c>
      <c r="I1212" s="16" t="s">
        <v>104</v>
      </c>
      <c r="J1212" s="15"/>
      <c r="K1212" s="15"/>
      <c r="L1212" s="15"/>
      <c r="M1212" s="15"/>
    </row>
    <row r="1213" spans="1:13" ht="15" thickBot="1" x14ac:dyDescent="0.4">
      <c r="A1213" s="14"/>
      <c r="B1213" s="15"/>
      <c r="C1213" s="15"/>
      <c r="D1213" s="15"/>
      <c r="E1213" s="15"/>
      <c r="F1213" s="131"/>
      <c r="G1213" s="131"/>
      <c r="H1213" s="126" t="s">
        <v>1190</v>
      </c>
      <c r="I1213" s="16" t="s">
        <v>85</v>
      </c>
      <c r="J1213" s="15"/>
      <c r="K1213" s="15"/>
      <c r="L1213" s="15"/>
      <c r="M1213" s="15"/>
    </row>
    <row r="1214" spans="1:13" ht="15" thickBot="1" x14ac:dyDescent="0.4">
      <c r="A1214" s="14"/>
      <c r="B1214" s="15"/>
      <c r="C1214" s="15"/>
      <c r="D1214" s="15"/>
      <c r="E1214" s="15"/>
      <c r="F1214" s="131"/>
      <c r="G1214" s="131"/>
      <c r="H1214" s="126" t="s">
        <v>507</v>
      </c>
      <c r="I1214" s="16" t="s">
        <v>87</v>
      </c>
      <c r="J1214" s="15"/>
      <c r="K1214" s="15"/>
      <c r="L1214" s="15"/>
      <c r="M1214" s="15"/>
    </row>
    <row r="1215" spans="1:13" ht="21.5" thickBot="1" x14ac:dyDescent="0.4">
      <c r="A1215" s="14"/>
      <c r="B1215" s="15"/>
      <c r="C1215" s="15"/>
      <c r="D1215" s="15"/>
      <c r="E1215" s="15"/>
      <c r="F1215" s="131"/>
      <c r="G1215" s="131"/>
      <c r="H1215" s="126" t="s">
        <v>1191</v>
      </c>
      <c r="I1215" s="16" t="s">
        <v>1192</v>
      </c>
      <c r="J1215" s="15"/>
      <c r="K1215" s="15"/>
      <c r="L1215" s="15"/>
      <c r="M1215" s="15"/>
    </row>
    <row r="1216" spans="1:13" ht="21.5" thickBot="1" x14ac:dyDescent="0.4">
      <c r="A1216" s="14"/>
      <c r="B1216" s="15"/>
      <c r="C1216" s="15"/>
      <c r="D1216" s="15"/>
      <c r="E1216" s="15"/>
      <c r="F1216" s="9" t="s">
        <v>1282</v>
      </c>
      <c r="G1216" s="4" t="s">
        <v>1890</v>
      </c>
      <c r="H1216" s="9" t="s">
        <v>20</v>
      </c>
      <c r="I1216" s="15"/>
      <c r="J1216" s="15"/>
      <c r="K1216" s="15"/>
      <c r="L1216" s="15"/>
      <c r="M1216" s="15"/>
    </row>
    <row r="1217" spans="1:13" ht="15" thickBot="1" x14ac:dyDescent="0.4">
      <c r="A1217" s="14"/>
      <c r="B1217" s="15"/>
      <c r="C1217" s="15"/>
      <c r="D1217" s="15"/>
      <c r="E1217" s="15"/>
      <c r="F1217" s="15"/>
      <c r="G1217" s="15"/>
      <c r="H1217" s="15"/>
      <c r="I1217" s="15"/>
      <c r="J1217" s="15"/>
      <c r="K1217" s="15"/>
      <c r="L1217" s="15"/>
      <c r="M1217" s="15"/>
    </row>
    <row r="1218" spans="1:13" ht="15" thickBot="1" x14ac:dyDescent="0.4">
      <c r="A1218" s="14"/>
      <c r="B1218" s="15"/>
      <c r="C1218" s="15"/>
      <c r="D1218" s="15"/>
      <c r="E1218" s="15"/>
      <c r="F1218" s="15"/>
      <c r="G1218" s="15"/>
      <c r="H1218" s="15"/>
      <c r="I1218" s="15"/>
      <c r="J1218" s="15"/>
      <c r="K1218" s="15"/>
      <c r="L1218" s="15"/>
      <c r="M1218" s="15"/>
    </row>
    <row r="1219" spans="1:13" x14ac:dyDescent="0.35">
      <c r="A1219" s="62"/>
      <c r="B1219"/>
      <c r="C1219"/>
      <c r="D1219"/>
      <c r="E1219"/>
      <c r="F1219"/>
      <c r="G1219"/>
      <c r="H1219"/>
      <c r="I1219"/>
      <c r="J1219"/>
      <c r="K1219"/>
      <c r="L1219"/>
      <c r="M1219"/>
    </row>
  </sheetData>
  <mergeCells count="1580">
    <mergeCell ref="H1192:H1199"/>
    <mergeCell ref="I1192:I1199"/>
    <mergeCell ref="J1192:J1199"/>
    <mergeCell ref="K1192:K1199"/>
    <mergeCell ref="L1192:L1199"/>
    <mergeCell ref="M1192:M1199"/>
    <mergeCell ref="A1192:A1199"/>
    <mergeCell ref="B1192:B1199"/>
    <mergeCell ref="C1192:C1199"/>
    <mergeCell ref="E1192:E1199"/>
    <mergeCell ref="F1192:F1199"/>
    <mergeCell ref="G1192:G1199"/>
    <mergeCell ref="H1183:H1189"/>
    <mergeCell ref="I1183:I1189"/>
    <mergeCell ref="J1183:J1189"/>
    <mergeCell ref="K1183:K1189"/>
    <mergeCell ref="L1183:L1189"/>
    <mergeCell ref="M1183:M1189"/>
    <mergeCell ref="A1183:A1189"/>
    <mergeCell ref="B1183:B1189"/>
    <mergeCell ref="C1183:C1189"/>
    <mergeCell ref="E1183:E1189"/>
    <mergeCell ref="F1183:F1189"/>
    <mergeCell ref="G1183:G1189"/>
    <mergeCell ref="H1168:H1174"/>
    <mergeCell ref="I1168:I1174"/>
    <mergeCell ref="J1168:J1174"/>
    <mergeCell ref="K1168:K1174"/>
    <mergeCell ref="L1168:L1174"/>
    <mergeCell ref="M1168:M1174"/>
    <mergeCell ref="A1168:A1174"/>
    <mergeCell ref="B1168:B1174"/>
    <mergeCell ref="C1168:C1174"/>
    <mergeCell ref="E1168:E1174"/>
    <mergeCell ref="F1168:F1174"/>
    <mergeCell ref="G1168:G1174"/>
    <mergeCell ref="H1152:H1157"/>
    <mergeCell ref="I1152:I1157"/>
    <mergeCell ref="J1152:J1157"/>
    <mergeCell ref="K1152:K1157"/>
    <mergeCell ref="L1152:L1157"/>
    <mergeCell ref="M1152:M1157"/>
    <mergeCell ref="J1148:J1149"/>
    <mergeCell ref="K1148:K1149"/>
    <mergeCell ref="L1148:L1149"/>
    <mergeCell ref="M1148:M1149"/>
    <mergeCell ref="A1152:A1157"/>
    <mergeCell ref="B1152:B1157"/>
    <mergeCell ref="C1152:C1157"/>
    <mergeCell ref="E1152:E1157"/>
    <mergeCell ref="F1152:F1157"/>
    <mergeCell ref="G1152:G1157"/>
    <mergeCell ref="M1146:M1147"/>
    <mergeCell ref="A1148:A1149"/>
    <mergeCell ref="B1148:B1149"/>
    <mergeCell ref="C1148:C1149"/>
    <mergeCell ref="D1148:D1149"/>
    <mergeCell ref="E1148:E1149"/>
    <mergeCell ref="F1148:F1149"/>
    <mergeCell ref="G1148:G1149"/>
    <mergeCell ref="H1148:H1149"/>
    <mergeCell ref="I1148:I1149"/>
    <mergeCell ref="G1146:G1147"/>
    <mergeCell ref="H1146:H1147"/>
    <mergeCell ref="I1146:I1147"/>
    <mergeCell ref="J1146:J1147"/>
    <mergeCell ref="K1146:K1147"/>
    <mergeCell ref="L1146:L1147"/>
    <mergeCell ref="A1146:A1147"/>
    <mergeCell ref="B1146:B1147"/>
    <mergeCell ref="C1146:C1147"/>
    <mergeCell ref="D1146:D1147"/>
    <mergeCell ref="E1146:E1147"/>
    <mergeCell ref="F1146:F1147"/>
    <mergeCell ref="H1115:H1121"/>
    <mergeCell ref="I1115:I1121"/>
    <mergeCell ref="J1115:J1121"/>
    <mergeCell ref="K1115:K1121"/>
    <mergeCell ref="L1115:L1121"/>
    <mergeCell ref="M1115:M1121"/>
    <mergeCell ref="J1071:J1072"/>
    <mergeCell ref="K1071:K1072"/>
    <mergeCell ref="L1071:L1072"/>
    <mergeCell ref="M1071:M1072"/>
    <mergeCell ref="A1115:A1121"/>
    <mergeCell ref="B1115:B1121"/>
    <mergeCell ref="C1115:C1121"/>
    <mergeCell ref="E1115:E1121"/>
    <mergeCell ref="F1115:F1121"/>
    <mergeCell ref="G1115:G1121"/>
    <mergeCell ref="M1056:M1062"/>
    <mergeCell ref="A1071:A1072"/>
    <mergeCell ref="B1071:B1072"/>
    <mergeCell ref="C1071:C1072"/>
    <mergeCell ref="D1071:D1072"/>
    <mergeCell ref="E1071:E1072"/>
    <mergeCell ref="F1071:F1072"/>
    <mergeCell ref="G1071:G1072"/>
    <mergeCell ref="H1071:H1072"/>
    <mergeCell ref="I1071:I1072"/>
    <mergeCell ref="G1056:G1062"/>
    <mergeCell ref="H1056:H1062"/>
    <mergeCell ref="I1056:I1062"/>
    <mergeCell ref="J1056:J1062"/>
    <mergeCell ref="K1056:K1062"/>
    <mergeCell ref="L1056:L1062"/>
    <mergeCell ref="G1045:G1047"/>
    <mergeCell ref="J1045:J1047"/>
    <mergeCell ref="K1045:K1047"/>
    <mergeCell ref="L1045:L1047"/>
    <mergeCell ref="M1045:M1047"/>
    <mergeCell ref="A1056:A1062"/>
    <mergeCell ref="B1056:B1062"/>
    <mergeCell ref="C1056:C1062"/>
    <mergeCell ref="E1056:E1062"/>
    <mergeCell ref="F1056:F1062"/>
    <mergeCell ref="J1042:J1043"/>
    <mergeCell ref="K1042:K1043"/>
    <mergeCell ref="L1042:L1043"/>
    <mergeCell ref="M1042:M1043"/>
    <mergeCell ref="A1045:A1047"/>
    <mergeCell ref="B1045:B1047"/>
    <mergeCell ref="C1045:C1047"/>
    <mergeCell ref="D1045:D1047"/>
    <mergeCell ref="E1045:E1047"/>
    <mergeCell ref="F1045:F1047"/>
    <mergeCell ref="M1040:M1041"/>
    <mergeCell ref="A1042:A1043"/>
    <mergeCell ref="B1042:B1043"/>
    <mergeCell ref="C1042:C1043"/>
    <mergeCell ref="D1042:D1043"/>
    <mergeCell ref="E1042:E1043"/>
    <mergeCell ref="F1042:F1043"/>
    <mergeCell ref="G1042:G1043"/>
    <mergeCell ref="H1042:H1043"/>
    <mergeCell ref="I1042:I1043"/>
    <mergeCell ref="G1040:G1041"/>
    <mergeCell ref="H1040:H1041"/>
    <mergeCell ref="I1040:I1041"/>
    <mergeCell ref="J1040:J1041"/>
    <mergeCell ref="K1040:K1041"/>
    <mergeCell ref="L1040:L1041"/>
    <mergeCell ref="A1040:A1041"/>
    <mergeCell ref="B1040:B1041"/>
    <mergeCell ref="C1040:C1041"/>
    <mergeCell ref="D1040:D1041"/>
    <mergeCell ref="E1040:E1041"/>
    <mergeCell ref="F1040:F1041"/>
    <mergeCell ref="G1036:G1038"/>
    <mergeCell ref="I1036:I1038"/>
    <mergeCell ref="J1036:J1038"/>
    <mergeCell ref="K1036:K1038"/>
    <mergeCell ref="L1036:L1038"/>
    <mergeCell ref="M1036:M1038"/>
    <mergeCell ref="J1034:J1035"/>
    <mergeCell ref="K1034:K1035"/>
    <mergeCell ref="L1034:L1035"/>
    <mergeCell ref="M1034:M1035"/>
    <mergeCell ref="A1036:A1038"/>
    <mergeCell ref="B1036:B1038"/>
    <mergeCell ref="C1036:C1038"/>
    <mergeCell ref="D1036:D1038"/>
    <mergeCell ref="E1036:E1038"/>
    <mergeCell ref="F1036:F1038"/>
    <mergeCell ref="M1032:M1033"/>
    <mergeCell ref="A1034:A1035"/>
    <mergeCell ref="B1034:B1035"/>
    <mergeCell ref="C1034:C1035"/>
    <mergeCell ref="D1034:D1035"/>
    <mergeCell ref="E1034:E1035"/>
    <mergeCell ref="F1034:F1035"/>
    <mergeCell ref="G1034:G1035"/>
    <mergeCell ref="H1034:H1035"/>
    <mergeCell ref="I1034:I1035"/>
    <mergeCell ref="G1032:G1033"/>
    <mergeCell ref="H1032:H1033"/>
    <mergeCell ref="I1032:I1033"/>
    <mergeCell ref="J1032:J1033"/>
    <mergeCell ref="K1032:K1033"/>
    <mergeCell ref="L1032:L1033"/>
    <mergeCell ref="J1030:J1031"/>
    <mergeCell ref="K1030:K1031"/>
    <mergeCell ref="L1030:L1031"/>
    <mergeCell ref="M1030:M1031"/>
    <mergeCell ref="A1032:A1033"/>
    <mergeCell ref="B1032:B1033"/>
    <mergeCell ref="C1032:C1033"/>
    <mergeCell ref="D1032:D1033"/>
    <mergeCell ref="E1032:E1033"/>
    <mergeCell ref="F1032:F1033"/>
    <mergeCell ref="M1028:M1029"/>
    <mergeCell ref="A1030:A1031"/>
    <mergeCell ref="B1030:B1031"/>
    <mergeCell ref="C1030:C1031"/>
    <mergeCell ref="D1030:D1031"/>
    <mergeCell ref="E1030:E1031"/>
    <mergeCell ref="F1030:F1031"/>
    <mergeCell ref="G1030:G1031"/>
    <mergeCell ref="H1030:H1031"/>
    <mergeCell ref="I1030:I1031"/>
    <mergeCell ref="G1028:G1029"/>
    <mergeCell ref="H1028:H1029"/>
    <mergeCell ref="I1028:I1029"/>
    <mergeCell ref="J1028:J1029"/>
    <mergeCell ref="K1028:K1029"/>
    <mergeCell ref="L1028:L1029"/>
    <mergeCell ref="J1026:J1027"/>
    <mergeCell ref="K1026:K1027"/>
    <mergeCell ref="L1026:L1027"/>
    <mergeCell ref="M1026:M1027"/>
    <mergeCell ref="A1028:A1029"/>
    <mergeCell ref="B1028:B1029"/>
    <mergeCell ref="C1028:C1029"/>
    <mergeCell ref="D1028:D1029"/>
    <mergeCell ref="E1028:E1029"/>
    <mergeCell ref="F1028:F1029"/>
    <mergeCell ref="M1024:M1025"/>
    <mergeCell ref="A1026:A1027"/>
    <mergeCell ref="B1026:B1027"/>
    <mergeCell ref="C1026:C1027"/>
    <mergeCell ref="D1026:D1027"/>
    <mergeCell ref="E1026:E1027"/>
    <mergeCell ref="F1026:F1027"/>
    <mergeCell ref="G1026:G1027"/>
    <mergeCell ref="H1026:H1027"/>
    <mergeCell ref="I1026:I1027"/>
    <mergeCell ref="G1024:G1025"/>
    <mergeCell ref="H1024:H1025"/>
    <mergeCell ref="I1024:I1025"/>
    <mergeCell ref="J1024:J1025"/>
    <mergeCell ref="K1024:K1025"/>
    <mergeCell ref="L1024:L1025"/>
    <mergeCell ref="J1022:J1023"/>
    <mergeCell ref="K1022:K1023"/>
    <mergeCell ref="L1022:L1023"/>
    <mergeCell ref="M1022:M1023"/>
    <mergeCell ref="A1024:A1025"/>
    <mergeCell ref="B1024:B1025"/>
    <mergeCell ref="C1024:C1025"/>
    <mergeCell ref="D1024:D1025"/>
    <mergeCell ref="E1024:E1025"/>
    <mergeCell ref="F1024:F1025"/>
    <mergeCell ref="M1020:M1021"/>
    <mergeCell ref="A1022:A1023"/>
    <mergeCell ref="B1022:B1023"/>
    <mergeCell ref="C1022:C1023"/>
    <mergeCell ref="D1022:D1023"/>
    <mergeCell ref="E1022:E1023"/>
    <mergeCell ref="F1022:F1023"/>
    <mergeCell ref="G1022:G1023"/>
    <mergeCell ref="H1022:H1023"/>
    <mergeCell ref="I1022:I1023"/>
    <mergeCell ref="G1020:G1021"/>
    <mergeCell ref="H1020:H1021"/>
    <mergeCell ref="I1020:I1021"/>
    <mergeCell ref="J1020:J1021"/>
    <mergeCell ref="K1020:K1021"/>
    <mergeCell ref="L1020:L1021"/>
    <mergeCell ref="J1018:J1019"/>
    <mergeCell ref="K1018:K1019"/>
    <mergeCell ref="L1018:L1019"/>
    <mergeCell ref="M1018:M1019"/>
    <mergeCell ref="A1020:A1021"/>
    <mergeCell ref="B1020:B1021"/>
    <mergeCell ref="C1020:C1021"/>
    <mergeCell ref="D1020:D1021"/>
    <mergeCell ref="E1020:E1021"/>
    <mergeCell ref="F1020:F1021"/>
    <mergeCell ref="M1016:M1017"/>
    <mergeCell ref="A1018:A1019"/>
    <mergeCell ref="B1018:B1019"/>
    <mergeCell ref="C1018:C1019"/>
    <mergeCell ref="D1018:D1019"/>
    <mergeCell ref="E1018:E1019"/>
    <mergeCell ref="F1018:F1019"/>
    <mergeCell ref="G1018:G1019"/>
    <mergeCell ref="H1018:H1019"/>
    <mergeCell ref="I1018:I1019"/>
    <mergeCell ref="G1016:G1017"/>
    <mergeCell ref="H1016:H1017"/>
    <mergeCell ref="I1016:I1017"/>
    <mergeCell ref="J1016:J1017"/>
    <mergeCell ref="K1016:K1017"/>
    <mergeCell ref="L1016:L1017"/>
    <mergeCell ref="J1014:J1015"/>
    <mergeCell ref="K1014:K1015"/>
    <mergeCell ref="L1014:L1015"/>
    <mergeCell ref="M1014:M1015"/>
    <mergeCell ref="A1016:A1017"/>
    <mergeCell ref="B1016:B1017"/>
    <mergeCell ref="C1016:C1017"/>
    <mergeCell ref="D1016:D1017"/>
    <mergeCell ref="E1016:E1017"/>
    <mergeCell ref="F1016:F1017"/>
    <mergeCell ref="M1012:M1013"/>
    <mergeCell ref="A1014:A1015"/>
    <mergeCell ref="B1014:B1015"/>
    <mergeCell ref="C1014:C1015"/>
    <mergeCell ref="D1014:D1015"/>
    <mergeCell ref="E1014:E1015"/>
    <mergeCell ref="F1014:F1015"/>
    <mergeCell ref="G1014:G1015"/>
    <mergeCell ref="H1014:H1015"/>
    <mergeCell ref="I1014:I1015"/>
    <mergeCell ref="G1012:G1013"/>
    <mergeCell ref="H1012:H1013"/>
    <mergeCell ref="I1012:I1013"/>
    <mergeCell ref="J1012:J1013"/>
    <mergeCell ref="K1012:K1013"/>
    <mergeCell ref="L1012:L1013"/>
    <mergeCell ref="J1010:J1011"/>
    <mergeCell ref="K1010:K1011"/>
    <mergeCell ref="L1010:L1011"/>
    <mergeCell ref="M1010:M1011"/>
    <mergeCell ref="A1012:A1013"/>
    <mergeCell ref="B1012:B1013"/>
    <mergeCell ref="C1012:C1013"/>
    <mergeCell ref="D1012:D1013"/>
    <mergeCell ref="E1012:E1013"/>
    <mergeCell ref="F1012:F1013"/>
    <mergeCell ref="M1008:M1009"/>
    <mergeCell ref="A1010:A1011"/>
    <mergeCell ref="B1010:B1011"/>
    <mergeCell ref="C1010:C1011"/>
    <mergeCell ref="D1010:D1011"/>
    <mergeCell ref="E1010:E1011"/>
    <mergeCell ref="F1010:F1011"/>
    <mergeCell ref="G1010:G1011"/>
    <mergeCell ref="H1010:H1011"/>
    <mergeCell ref="I1010:I1011"/>
    <mergeCell ref="G1008:G1009"/>
    <mergeCell ref="H1008:H1009"/>
    <mergeCell ref="I1008:I1009"/>
    <mergeCell ref="J1008:J1009"/>
    <mergeCell ref="K1008:K1009"/>
    <mergeCell ref="L1008:L1009"/>
    <mergeCell ref="J1006:J1007"/>
    <mergeCell ref="K1006:K1007"/>
    <mergeCell ref="L1006:L1007"/>
    <mergeCell ref="M1006:M1007"/>
    <mergeCell ref="A1008:A1009"/>
    <mergeCell ref="B1008:B1009"/>
    <mergeCell ref="C1008:C1009"/>
    <mergeCell ref="D1008:D1009"/>
    <mergeCell ref="E1008:E1009"/>
    <mergeCell ref="F1008:F1009"/>
    <mergeCell ref="M1004:M1005"/>
    <mergeCell ref="A1006:A1007"/>
    <mergeCell ref="B1006:B1007"/>
    <mergeCell ref="C1006:C1007"/>
    <mergeCell ref="D1006:D1007"/>
    <mergeCell ref="E1006:E1007"/>
    <mergeCell ref="F1006:F1007"/>
    <mergeCell ref="G1006:G1007"/>
    <mergeCell ref="H1006:H1007"/>
    <mergeCell ref="I1006:I1007"/>
    <mergeCell ref="G1004:G1005"/>
    <mergeCell ref="H1004:H1005"/>
    <mergeCell ref="I1004:I1005"/>
    <mergeCell ref="J1004:J1005"/>
    <mergeCell ref="K1004:K1005"/>
    <mergeCell ref="L1004:L1005"/>
    <mergeCell ref="A1004:A1005"/>
    <mergeCell ref="B1004:B1005"/>
    <mergeCell ref="C1004:C1005"/>
    <mergeCell ref="D1004:D1005"/>
    <mergeCell ref="E1004:E1005"/>
    <mergeCell ref="F1004:F1005"/>
    <mergeCell ref="H992:H999"/>
    <mergeCell ref="I992:I999"/>
    <mergeCell ref="J992:J999"/>
    <mergeCell ref="K992:K999"/>
    <mergeCell ref="L992:L999"/>
    <mergeCell ref="M992:M999"/>
    <mergeCell ref="I979:I981"/>
    <mergeCell ref="J979:J981"/>
    <mergeCell ref="K979:K981"/>
    <mergeCell ref="L979:L981"/>
    <mergeCell ref="A992:A999"/>
    <mergeCell ref="B992:B999"/>
    <mergeCell ref="C992:C999"/>
    <mergeCell ref="E992:E999"/>
    <mergeCell ref="F992:F999"/>
    <mergeCell ref="G992:G999"/>
    <mergeCell ref="L968:L969"/>
    <mergeCell ref="M968:M969"/>
    <mergeCell ref="A979:A981"/>
    <mergeCell ref="B979:B981"/>
    <mergeCell ref="C979:C981"/>
    <mergeCell ref="D979:D981"/>
    <mergeCell ref="E979:E981"/>
    <mergeCell ref="F979:F981"/>
    <mergeCell ref="G979:G981"/>
    <mergeCell ref="H979:H981"/>
    <mergeCell ref="F968:F969"/>
    <mergeCell ref="G968:G969"/>
    <mergeCell ref="H968:H969"/>
    <mergeCell ref="I968:I969"/>
    <mergeCell ref="J968:J969"/>
    <mergeCell ref="K968:K969"/>
    <mergeCell ref="H943:H945"/>
    <mergeCell ref="I943:I945"/>
    <mergeCell ref="J943:J945"/>
    <mergeCell ref="K943:K945"/>
    <mergeCell ref="L943:L945"/>
    <mergeCell ref="A968:A969"/>
    <mergeCell ref="B968:B969"/>
    <mergeCell ref="C968:C969"/>
    <mergeCell ref="D968:D969"/>
    <mergeCell ref="E968:E969"/>
    <mergeCell ref="K921:K922"/>
    <mergeCell ref="L921:L922"/>
    <mergeCell ref="M921:M922"/>
    <mergeCell ref="A943:A945"/>
    <mergeCell ref="B943:B945"/>
    <mergeCell ref="C943:C945"/>
    <mergeCell ref="D943:D945"/>
    <mergeCell ref="E943:E945"/>
    <mergeCell ref="F943:F945"/>
    <mergeCell ref="G943:G945"/>
    <mergeCell ref="M918:M919"/>
    <mergeCell ref="A921:A922"/>
    <mergeCell ref="B921:B922"/>
    <mergeCell ref="C921:C922"/>
    <mergeCell ref="E921:E922"/>
    <mergeCell ref="F921:F922"/>
    <mergeCell ref="G921:G922"/>
    <mergeCell ref="H921:H922"/>
    <mergeCell ref="I921:I922"/>
    <mergeCell ref="J921:J922"/>
    <mergeCell ref="G918:G919"/>
    <mergeCell ref="H918:H919"/>
    <mergeCell ref="I918:I919"/>
    <mergeCell ref="J918:J919"/>
    <mergeCell ref="K918:K919"/>
    <mergeCell ref="L918:L919"/>
    <mergeCell ref="J910:J911"/>
    <mergeCell ref="K910:K911"/>
    <mergeCell ref="L910:L911"/>
    <mergeCell ref="M910:M911"/>
    <mergeCell ref="A918:A919"/>
    <mergeCell ref="B918:B919"/>
    <mergeCell ref="C918:C919"/>
    <mergeCell ref="D918:D919"/>
    <mergeCell ref="E918:E919"/>
    <mergeCell ref="F918:F919"/>
    <mergeCell ref="M907:M908"/>
    <mergeCell ref="A910:A911"/>
    <mergeCell ref="B910:B911"/>
    <mergeCell ref="C910:C911"/>
    <mergeCell ref="D910:D911"/>
    <mergeCell ref="E910:E911"/>
    <mergeCell ref="F910:F911"/>
    <mergeCell ref="G910:G911"/>
    <mergeCell ref="H910:H911"/>
    <mergeCell ref="I910:I911"/>
    <mergeCell ref="G907:G908"/>
    <mergeCell ref="H907:H908"/>
    <mergeCell ref="I907:I908"/>
    <mergeCell ref="J907:J908"/>
    <mergeCell ref="K907:K908"/>
    <mergeCell ref="L907:L908"/>
    <mergeCell ref="J902:J903"/>
    <mergeCell ref="K902:K903"/>
    <mergeCell ref="L902:L903"/>
    <mergeCell ref="M902:M903"/>
    <mergeCell ref="A907:A908"/>
    <mergeCell ref="B907:B908"/>
    <mergeCell ref="C907:C908"/>
    <mergeCell ref="D907:D908"/>
    <mergeCell ref="E907:E908"/>
    <mergeCell ref="F907:F908"/>
    <mergeCell ref="M899:M900"/>
    <mergeCell ref="A902:A903"/>
    <mergeCell ref="B902:B903"/>
    <mergeCell ref="C902:C903"/>
    <mergeCell ref="D902:D903"/>
    <mergeCell ref="E902:E903"/>
    <mergeCell ref="F902:F903"/>
    <mergeCell ref="G902:G903"/>
    <mergeCell ref="H902:H903"/>
    <mergeCell ref="I902:I903"/>
    <mergeCell ref="G899:G900"/>
    <mergeCell ref="H899:H900"/>
    <mergeCell ref="I899:I900"/>
    <mergeCell ref="J899:J900"/>
    <mergeCell ref="K899:K900"/>
    <mergeCell ref="L899:L900"/>
    <mergeCell ref="A899:A900"/>
    <mergeCell ref="B899:B900"/>
    <mergeCell ref="C899:C900"/>
    <mergeCell ref="D899:D900"/>
    <mergeCell ref="E899:E900"/>
    <mergeCell ref="F899:F900"/>
    <mergeCell ref="H897:H898"/>
    <mergeCell ref="I897:I898"/>
    <mergeCell ref="J897:J898"/>
    <mergeCell ref="K897:K898"/>
    <mergeCell ref="L897:L898"/>
    <mergeCell ref="M897:M898"/>
    <mergeCell ref="K893:K896"/>
    <mergeCell ref="L893:L896"/>
    <mergeCell ref="M893:M896"/>
    <mergeCell ref="A897:A898"/>
    <mergeCell ref="B897:B898"/>
    <mergeCell ref="C897:C898"/>
    <mergeCell ref="D897:D898"/>
    <mergeCell ref="E897:E898"/>
    <mergeCell ref="F897:F898"/>
    <mergeCell ref="G897:G898"/>
    <mergeCell ref="M885:M891"/>
    <mergeCell ref="A893:A896"/>
    <mergeCell ref="B893:B896"/>
    <mergeCell ref="C893:C896"/>
    <mergeCell ref="E893:E896"/>
    <mergeCell ref="F893:F896"/>
    <mergeCell ref="G893:G896"/>
    <mergeCell ref="H893:H896"/>
    <mergeCell ref="I893:I896"/>
    <mergeCell ref="J893:J896"/>
    <mergeCell ref="G885:G891"/>
    <mergeCell ref="H885:H891"/>
    <mergeCell ref="I885:I891"/>
    <mergeCell ref="J885:J891"/>
    <mergeCell ref="K885:K891"/>
    <mergeCell ref="L885:L891"/>
    <mergeCell ref="I878:I879"/>
    <mergeCell ref="J878:J879"/>
    <mergeCell ref="K878:K879"/>
    <mergeCell ref="L878:L879"/>
    <mergeCell ref="M878:M879"/>
    <mergeCell ref="A885:A891"/>
    <mergeCell ref="B885:B891"/>
    <mergeCell ref="C885:C891"/>
    <mergeCell ref="E885:E891"/>
    <mergeCell ref="F885:F891"/>
    <mergeCell ref="K870:K877"/>
    <mergeCell ref="L870:L877"/>
    <mergeCell ref="M870:M877"/>
    <mergeCell ref="A878:A879"/>
    <mergeCell ref="B878:B879"/>
    <mergeCell ref="C878:C879"/>
    <mergeCell ref="D878:D879"/>
    <mergeCell ref="E878:E879"/>
    <mergeCell ref="F878:F879"/>
    <mergeCell ref="G878:G879"/>
    <mergeCell ref="M853:M854"/>
    <mergeCell ref="A870:A877"/>
    <mergeCell ref="B870:B877"/>
    <mergeCell ref="C870:C877"/>
    <mergeCell ref="E870:E877"/>
    <mergeCell ref="F870:F877"/>
    <mergeCell ref="G870:G877"/>
    <mergeCell ref="H870:H877"/>
    <mergeCell ref="I870:I877"/>
    <mergeCell ref="J870:J877"/>
    <mergeCell ref="G853:G854"/>
    <mergeCell ref="H853:H854"/>
    <mergeCell ref="I853:I854"/>
    <mergeCell ref="J853:J854"/>
    <mergeCell ref="K853:K854"/>
    <mergeCell ref="L853:L854"/>
    <mergeCell ref="A853:A854"/>
    <mergeCell ref="B853:B854"/>
    <mergeCell ref="C853:C854"/>
    <mergeCell ref="D853:D854"/>
    <mergeCell ref="E853:E854"/>
    <mergeCell ref="F853:F854"/>
    <mergeCell ref="G848:G849"/>
    <mergeCell ref="I848:I849"/>
    <mergeCell ref="J848:J849"/>
    <mergeCell ref="K848:K849"/>
    <mergeCell ref="L848:L849"/>
    <mergeCell ref="M848:M849"/>
    <mergeCell ref="J841:J847"/>
    <mergeCell ref="K841:K847"/>
    <mergeCell ref="L841:L847"/>
    <mergeCell ref="M841:M847"/>
    <mergeCell ref="A848:A849"/>
    <mergeCell ref="B848:B849"/>
    <mergeCell ref="C848:C849"/>
    <mergeCell ref="D848:D849"/>
    <mergeCell ref="E848:E849"/>
    <mergeCell ref="F848:F849"/>
    <mergeCell ref="L835:L836"/>
    <mergeCell ref="M835:M836"/>
    <mergeCell ref="A841:A847"/>
    <mergeCell ref="B841:B847"/>
    <mergeCell ref="C841:C847"/>
    <mergeCell ref="E841:E847"/>
    <mergeCell ref="F841:F847"/>
    <mergeCell ref="G841:G847"/>
    <mergeCell ref="H841:H847"/>
    <mergeCell ref="I841:I847"/>
    <mergeCell ref="F835:F836"/>
    <mergeCell ref="G835:G836"/>
    <mergeCell ref="H835:H836"/>
    <mergeCell ref="I835:I836"/>
    <mergeCell ref="J835:J836"/>
    <mergeCell ref="K835:K836"/>
    <mergeCell ref="I831:I832"/>
    <mergeCell ref="J831:J832"/>
    <mergeCell ref="K831:K832"/>
    <mergeCell ref="L831:L832"/>
    <mergeCell ref="M831:M832"/>
    <mergeCell ref="A835:A836"/>
    <mergeCell ref="B835:B836"/>
    <mergeCell ref="C835:C836"/>
    <mergeCell ref="D835:D836"/>
    <mergeCell ref="E835:E836"/>
    <mergeCell ref="L829:L830"/>
    <mergeCell ref="M829:M830"/>
    <mergeCell ref="A831:A832"/>
    <mergeCell ref="B831:B832"/>
    <mergeCell ref="C831:C832"/>
    <mergeCell ref="D831:D832"/>
    <mergeCell ref="E831:E832"/>
    <mergeCell ref="F831:F832"/>
    <mergeCell ref="G831:G832"/>
    <mergeCell ref="H831:H832"/>
    <mergeCell ref="F829:F830"/>
    <mergeCell ref="G829:G830"/>
    <mergeCell ref="H829:H830"/>
    <mergeCell ref="I829:I830"/>
    <mergeCell ref="J829:J830"/>
    <mergeCell ref="K829:K830"/>
    <mergeCell ref="H816:H817"/>
    <mergeCell ref="I816:I817"/>
    <mergeCell ref="J816:J817"/>
    <mergeCell ref="K816:K817"/>
    <mergeCell ref="L816:L817"/>
    <mergeCell ref="A829:A830"/>
    <mergeCell ref="B829:B830"/>
    <mergeCell ref="C829:C830"/>
    <mergeCell ref="D829:D830"/>
    <mergeCell ref="E829:E830"/>
    <mergeCell ref="K811:K812"/>
    <mergeCell ref="L811:L812"/>
    <mergeCell ref="M811:M812"/>
    <mergeCell ref="A816:A817"/>
    <mergeCell ref="B816:B817"/>
    <mergeCell ref="C816:C817"/>
    <mergeCell ref="D816:D817"/>
    <mergeCell ref="E816:E817"/>
    <mergeCell ref="F816:F817"/>
    <mergeCell ref="G816:G817"/>
    <mergeCell ref="M790:M791"/>
    <mergeCell ref="A811:A812"/>
    <mergeCell ref="B811:B812"/>
    <mergeCell ref="C811:C812"/>
    <mergeCell ref="D811:D812"/>
    <mergeCell ref="E811:E812"/>
    <mergeCell ref="F811:F812"/>
    <mergeCell ref="G811:G812"/>
    <mergeCell ref="I811:I812"/>
    <mergeCell ref="J811:J812"/>
    <mergeCell ref="G790:G791"/>
    <mergeCell ref="H790:H791"/>
    <mergeCell ref="I790:I791"/>
    <mergeCell ref="J790:J791"/>
    <mergeCell ref="K790:K791"/>
    <mergeCell ref="L790:L791"/>
    <mergeCell ref="A790:A791"/>
    <mergeCell ref="B790:B791"/>
    <mergeCell ref="C790:C791"/>
    <mergeCell ref="D790:D791"/>
    <mergeCell ref="E790:E791"/>
    <mergeCell ref="F790:F791"/>
    <mergeCell ref="H777:H784"/>
    <mergeCell ref="I777:I784"/>
    <mergeCell ref="J777:J784"/>
    <mergeCell ref="K777:K784"/>
    <mergeCell ref="L777:L784"/>
    <mergeCell ref="M777:M784"/>
    <mergeCell ref="A777:A784"/>
    <mergeCell ref="B777:B784"/>
    <mergeCell ref="C777:C784"/>
    <mergeCell ref="E777:E784"/>
    <mergeCell ref="F777:F784"/>
    <mergeCell ref="G777:G784"/>
    <mergeCell ref="H736:H737"/>
    <mergeCell ref="I736:I737"/>
    <mergeCell ref="J736:J737"/>
    <mergeCell ref="K736:K737"/>
    <mergeCell ref="L736:L737"/>
    <mergeCell ref="M736:M737"/>
    <mergeCell ref="J701:J702"/>
    <mergeCell ref="K701:K702"/>
    <mergeCell ref="L701:L702"/>
    <mergeCell ref="A736:A737"/>
    <mergeCell ref="B736:B737"/>
    <mergeCell ref="C736:C737"/>
    <mergeCell ref="D736:D737"/>
    <mergeCell ref="E736:E737"/>
    <mergeCell ref="F736:F737"/>
    <mergeCell ref="G736:G737"/>
    <mergeCell ref="M669:M670"/>
    <mergeCell ref="A701:A702"/>
    <mergeCell ref="B701:B702"/>
    <mergeCell ref="C701:C702"/>
    <mergeCell ref="D701:D702"/>
    <mergeCell ref="E701:E702"/>
    <mergeCell ref="F701:F702"/>
    <mergeCell ref="G701:G702"/>
    <mergeCell ref="H701:H702"/>
    <mergeCell ref="I701:I702"/>
    <mergeCell ref="G669:G670"/>
    <mergeCell ref="H669:H670"/>
    <mergeCell ref="I669:I670"/>
    <mergeCell ref="J669:J670"/>
    <mergeCell ref="K669:K670"/>
    <mergeCell ref="L669:L670"/>
    <mergeCell ref="J663:J664"/>
    <mergeCell ref="K663:K664"/>
    <mergeCell ref="L663:L664"/>
    <mergeCell ref="M663:M664"/>
    <mergeCell ref="A669:A670"/>
    <mergeCell ref="B669:B670"/>
    <mergeCell ref="C669:C670"/>
    <mergeCell ref="D669:D670"/>
    <mergeCell ref="E669:E670"/>
    <mergeCell ref="F669:F670"/>
    <mergeCell ref="M661:M662"/>
    <mergeCell ref="A663:A664"/>
    <mergeCell ref="B663:B664"/>
    <mergeCell ref="C663:C664"/>
    <mergeCell ref="D663:D664"/>
    <mergeCell ref="E663:E664"/>
    <mergeCell ref="F663:F664"/>
    <mergeCell ref="G663:G664"/>
    <mergeCell ref="H663:H664"/>
    <mergeCell ref="I663:I664"/>
    <mergeCell ref="G661:G662"/>
    <mergeCell ref="H661:H662"/>
    <mergeCell ref="I661:I662"/>
    <mergeCell ref="J661:J662"/>
    <mergeCell ref="K661:K662"/>
    <mergeCell ref="L661:L662"/>
    <mergeCell ref="A661:A662"/>
    <mergeCell ref="B661:B662"/>
    <mergeCell ref="C661:C662"/>
    <mergeCell ref="D661:D662"/>
    <mergeCell ref="E661:E662"/>
    <mergeCell ref="F661:F662"/>
    <mergeCell ref="H650:H657"/>
    <mergeCell ref="I650:I657"/>
    <mergeCell ref="J650:J657"/>
    <mergeCell ref="K650:K657"/>
    <mergeCell ref="L650:L657"/>
    <mergeCell ref="M650:M657"/>
    <mergeCell ref="A650:A657"/>
    <mergeCell ref="B650:B657"/>
    <mergeCell ref="C650:C657"/>
    <mergeCell ref="E650:E657"/>
    <mergeCell ref="F650:F657"/>
    <mergeCell ref="G650:G657"/>
    <mergeCell ref="H640:H646"/>
    <mergeCell ref="I640:I646"/>
    <mergeCell ref="J640:J646"/>
    <mergeCell ref="K640:K646"/>
    <mergeCell ref="L640:L646"/>
    <mergeCell ref="M640:M646"/>
    <mergeCell ref="A640:A646"/>
    <mergeCell ref="B640:B646"/>
    <mergeCell ref="C640:C646"/>
    <mergeCell ref="E640:E646"/>
    <mergeCell ref="F640:F646"/>
    <mergeCell ref="G640:G646"/>
    <mergeCell ref="H621:H627"/>
    <mergeCell ref="I621:I627"/>
    <mergeCell ref="J621:J627"/>
    <mergeCell ref="K621:K627"/>
    <mergeCell ref="L621:L627"/>
    <mergeCell ref="M621:M627"/>
    <mergeCell ref="A621:A627"/>
    <mergeCell ref="B621:B627"/>
    <mergeCell ref="C621:C627"/>
    <mergeCell ref="E621:E627"/>
    <mergeCell ref="F621:F627"/>
    <mergeCell ref="G621:G627"/>
    <mergeCell ref="G617:G618"/>
    <mergeCell ref="H617:H618"/>
    <mergeCell ref="I617:I618"/>
    <mergeCell ref="J617:J618"/>
    <mergeCell ref="L617:L618"/>
    <mergeCell ref="M617:M618"/>
    <mergeCell ref="A617:A618"/>
    <mergeCell ref="B617:B618"/>
    <mergeCell ref="C617:C618"/>
    <mergeCell ref="D617:D618"/>
    <mergeCell ref="E617:E618"/>
    <mergeCell ref="F617:F618"/>
    <mergeCell ref="F614:F616"/>
    <mergeCell ref="G614:G616"/>
    <mergeCell ref="H614:H616"/>
    <mergeCell ref="I614:I616"/>
    <mergeCell ref="J614:J616"/>
    <mergeCell ref="L614:L616"/>
    <mergeCell ref="G611:G612"/>
    <mergeCell ref="H611:H612"/>
    <mergeCell ref="I611:I612"/>
    <mergeCell ref="J611:J612"/>
    <mergeCell ref="M611:M612"/>
    <mergeCell ref="A614:A616"/>
    <mergeCell ref="B614:B616"/>
    <mergeCell ref="C614:C616"/>
    <mergeCell ref="D614:D616"/>
    <mergeCell ref="E614:E616"/>
    <mergeCell ref="H609:H610"/>
    <mergeCell ref="I609:I610"/>
    <mergeCell ref="J609:J610"/>
    <mergeCell ref="M609:M610"/>
    <mergeCell ref="A611:A612"/>
    <mergeCell ref="B611:B612"/>
    <mergeCell ref="C611:C612"/>
    <mergeCell ref="D611:D612"/>
    <mergeCell ref="E611:E612"/>
    <mergeCell ref="F611:F612"/>
    <mergeCell ref="J607:J608"/>
    <mergeCell ref="K607:K608"/>
    <mergeCell ref="M607:M608"/>
    <mergeCell ref="A609:A610"/>
    <mergeCell ref="B609:B610"/>
    <mergeCell ref="C609:C610"/>
    <mergeCell ref="D609:D610"/>
    <mergeCell ref="E609:E610"/>
    <mergeCell ref="F609:F610"/>
    <mergeCell ref="G609:G610"/>
    <mergeCell ref="M604:M605"/>
    <mergeCell ref="A607:A608"/>
    <mergeCell ref="B607:B608"/>
    <mergeCell ref="C607:C608"/>
    <mergeCell ref="D607:D608"/>
    <mergeCell ref="E607:E608"/>
    <mergeCell ref="F607:F608"/>
    <mergeCell ref="G607:G608"/>
    <mergeCell ref="H607:H608"/>
    <mergeCell ref="I607:I608"/>
    <mergeCell ref="G604:G605"/>
    <mergeCell ref="H604:H605"/>
    <mergeCell ref="I604:I605"/>
    <mergeCell ref="J604:J605"/>
    <mergeCell ref="K604:K605"/>
    <mergeCell ref="L604:L605"/>
    <mergeCell ref="A604:A605"/>
    <mergeCell ref="B604:B605"/>
    <mergeCell ref="C604:C605"/>
    <mergeCell ref="D604:D605"/>
    <mergeCell ref="E604:E605"/>
    <mergeCell ref="F604:F605"/>
    <mergeCell ref="H594:H600"/>
    <mergeCell ref="I594:I600"/>
    <mergeCell ref="J594:J600"/>
    <mergeCell ref="K594:K600"/>
    <mergeCell ref="L594:L600"/>
    <mergeCell ref="M594:M600"/>
    <mergeCell ref="A594:A600"/>
    <mergeCell ref="B594:B600"/>
    <mergeCell ref="C594:C600"/>
    <mergeCell ref="E594:E600"/>
    <mergeCell ref="F594:F600"/>
    <mergeCell ref="G594:G600"/>
    <mergeCell ref="H590:H591"/>
    <mergeCell ref="I590:I591"/>
    <mergeCell ref="J590:J591"/>
    <mergeCell ref="K590:K591"/>
    <mergeCell ref="L590:L591"/>
    <mergeCell ref="M590:M591"/>
    <mergeCell ref="K575:K582"/>
    <mergeCell ref="L575:L582"/>
    <mergeCell ref="M575:M582"/>
    <mergeCell ref="A590:A591"/>
    <mergeCell ref="B590:B591"/>
    <mergeCell ref="C590:C591"/>
    <mergeCell ref="D590:D591"/>
    <mergeCell ref="E590:E591"/>
    <mergeCell ref="F590:F591"/>
    <mergeCell ref="G590:G591"/>
    <mergeCell ref="M542:M548"/>
    <mergeCell ref="A575:A582"/>
    <mergeCell ref="B575:B582"/>
    <mergeCell ref="C575:C582"/>
    <mergeCell ref="E575:E582"/>
    <mergeCell ref="F575:F582"/>
    <mergeCell ref="G575:G582"/>
    <mergeCell ref="H575:H582"/>
    <mergeCell ref="I575:I582"/>
    <mergeCell ref="J575:J582"/>
    <mergeCell ref="G542:G548"/>
    <mergeCell ref="H542:H548"/>
    <mergeCell ref="I542:I548"/>
    <mergeCell ref="J542:J548"/>
    <mergeCell ref="K542:K548"/>
    <mergeCell ref="L542:L548"/>
    <mergeCell ref="H518:H519"/>
    <mergeCell ref="I518:I519"/>
    <mergeCell ref="J518:J519"/>
    <mergeCell ref="K518:K519"/>
    <mergeCell ref="L518:L519"/>
    <mergeCell ref="A542:A548"/>
    <mergeCell ref="B542:B548"/>
    <mergeCell ref="C542:C548"/>
    <mergeCell ref="E542:E548"/>
    <mergeCell ref="F542:F548"/>
    <mergeCell ref="K507:K513"/>
    <mergeCell ref="L507:L513"/>
    <mergeCell ref="M507:M513"/>
    <mergeCell ref="A518:A519"/>
    <mergeCell ref="B518:B519"/>
    <mergeCell ref="C518:C519"/>
    <mergeCell ref="D518:D519"/>
    <mergeCell ref="E518:E519"/>
    <mergeCell ref="F518:F519"/>
    <mergeCell ref="G518:G519"/>
    <mergeCell ref="M491:M492"/>
    <mergeCell ref="A507:A513"/>
    <mergeCell ref="B507:B513"/>
    <mergeCell ref="C507:C513"/>
    <mergeCell ref="D507:D513"/>
    <mergeCell ref="F507:F513"/>
    <mergeCell ref="G507:G513"/>
    <mergeCell ref="H507:H513"/>
    <mergeCell ref="I507:I513"/>
    <mergeCell ref="J507:J513"/>
    <mergeCell ref="G491:G492"/>
    <mergeCell ref="H491:H492"/>
    <mergeCell ref="I491:I492"/>
    <mergeCell ref="J491:J492"/>
    <mergeCell ref="K491:K492"/>
    <mergeCell ref="L491:L492"/>
    <mergeCell ref="J489:J490"/>
    <mergeCell ref="K489:K490"/>
    <mergeCell ref="L489:L490"/>
    <mergeCell ref="M489:M490"/>
    <mergeCell ref="A491:A492"/>
    <mergeCell ref="B491:B492"/>
    <mergeCell ref="C491:C492"/>
    <mergeCell ref="D491:D492"/>
    <mergeCell ref="E491:E492"/>
    <mergeCell ref="F491:F492"/>
    <mergeCell ref="M486:M487"/>
    <mergeCell ref="A489:A490"/>
    <mergeCell ref="B489:B490"/>
    <mergeCell ref="C489:C490"/>
    <mergeCell ref="D489:D490"/>
    <mergeCell ref="E489:E490"/>
    <mergeCell ref="F489:F490"/>
    <mergeCell ref="G489:G490"/>
    <mergeCell ref="H489:H490"/>
    <mergeCell ref="I489:I490"/>
    <mergeCell ref="G486:G487"/>
    <mergeCell ref="H486:H487"/>
    <mergeCell ref="I486:I487"/>
    <mergeCell ref="J486:J487"/>
    <mergeCell ref="K486:K487"/>
    <mergeCell ref="L486:L487"/>
    <mergeCell ref="J484:J485"/>
    <mergeCell ref="K484:K485"/>
    <mergeCell ref="L484:L485"/>
    <mergeCell ref="M484:M485"/>
    <mergeCell ref="A486:A487"/>
    <mergeCell ref="B486:B487"/>
    <mergeCell ref="C486:C487"/>
    <mergeCell ref="D486:D487"/>
    <mergeCell ref="E486:E487"/>
    <mergeCell ref="F486:F487"/>
    <mergeCell ref="M482:M483"/>
    <mergeCell ref="A484:A485"/>
    <mergeCell ref="B484:B485"/>
    <mergeCell ref="C484:C485"/>
    <mergeCell ref="D484:D485"/>
    <mergeCell ref="E484:E485"/>
    <mergeCell ref="F484:F485"/>
    <mergeCell ref="G484:G485"/>
    <mergeCell ref="H484:H485"/>
    <mergeCell ref="I484:I485"/>
    <mergeCell ref="G482:G483"/>
    <mergeCell ref="H482:H483"/>
    <mergeCell ref="I482:I483"/>
    <mergeCell ref="J482:J483"/>
    <mergeCell ref="K482:K483"/>
    <mergeCell ref="L482:L483"/>
    <mergeCell ref="J480:J481"/>
    <mergeCell ref="K480:K481"/>
    <mergeCell ref="L480:L481"/>
    <mergeCell ref="M480:M481"/>
    <mergeCell ref="A482:A483"/>
    <mergeCell ref="B482:B483"/>
    <mergeCell ref="C482:C483"/>
    <mergeCell ref="D482:D483"/>
    <mergeCell ref="E482:E483"/>
    <mergeCell ref="F482:F483"/>
    <mergeCell ref="M478:M479"/>
    <mergeCell ref="A480:A481"/>
    <mergeCell ref="B480:B481"/>
    <mergeCell ref="C480:C481"/>
    <mergeCell ref="D480:D481"/>
    <mergeCell ref="E480:E481"/>
    <mergeCell ref="F480:F481"/>
    <mergeCell ref="G480:G481"/>
    <mergeCell ref="H480:H481"/>
    <mergeCell ref="I480:I481"/>
    <mergeCell ref="G478:G479"/>
    <mergeCell ref="H478:H479"/>
    <mergeCell ref="I478:I479"/>
    <mergeCell ref="J478:J479"/>
    <mergeCell ref="K478:K479"/>
    <mergeCell ref="L478:L479"/>
    <mergeCell ref="A478:A479"/>
    <mergeCell ref="B478:B479"/>
    <mergeCell ref="C478:C479"/>
    <mergeCell ref="D478:D479"/>
    <mergeCell ref="E478:E479"/>
    <mergeCell ref="F478:F479"/>
    <mergeCell ref="H470:H475"/>
    <mergeCell ref="I470:I475"/>
    <mergeCell ref="J470:J475"/>
    <mergeCell ref="K470:K475"/>
    <mergeCell ref="L470:L475"/>
    <mergeCell ref="M470:M475"/>
    <mergeCell ref="A470:A475"/>
    <mergeCell ref="B470:B475"/>
    <mergeCell ref="C470:C475"/>
    <mergeCell ref="D470:D475"/>
    <mergeCell ref="F470:F475"/>
    <mergeCell ref="G470:G475"/>
    <mergeCell ref="H465:H466"/>
    <mergeCell ref="I465:I466"/>
    <mergeCell ref="J465:J466"/>
    <mergeCell ref="K465:K466"/>
    <mergeCell ref="L465:L466"/>
    <mergeCell ref="M465:M466"/>
    <mergeCell ref="K439:K446"/>
    <mergeCell ref="L439:L446"/>
    <mergeCell ref="M439:M446"/>
    <mergeCell ref="A465:A466"/>
    <mergeCell ref="B465:B466"/>
    <mergeCell ref="C465:C466"/>
    <mergeCell ref="D465:D466"/>
    <mergeCell ref="E465:E466"/>
    <mergeCell ref="F465:F466"/>
    <mergeCell ref="G465:G466"/>
    <mergeCell ref="M432:M433"/>
    <mergeCell ref="A439:A446"/>
    <mergeCell ref="B439:B446"/>
    <mergeCell ref="C439:C446"/>
    <mergeCell ref="E439:E446"/>
    <mergeCell ref="F439:F446"/>
    <mergeCell ref="G439:G446"/>
    <mergeCell ref="H439:H446"/>
    <mergeCell ref="I439:I446"/>
    <mergeCell ref="J439:J446"/>
    <mergeCell ref="G432:G433"/>
    <mergeCell ref="H432:H433"/>
    <mergeCell ref="I432:I433"/>
    <mergeCell ref="J432:J433"/>
    <mergeCell ref="K432:K433"/>
    <mergeCell ref="L432:L433"/>
    <mergeCell ref="A432:A433"/>
    <mergeCell ref="B432:B433"/>
    <mergeCell ref="C432:C433"/>
    <mergeCell ref="D432:D433"/>
    <mergeCell ref="E432:E433"/>
    <mergeCell ref="F432:F433"/>
    <mergeCell ref="G428:G429"/>
    <mergeCell ref="H428:H429"/>
    <mergeCell ref="I428:I429"/>
    <mergeCell ref="J428:J429"/>
    <mergeCell ref="K428:K429"/>
    <mergeCell ref="L428:L429"/>
    <mergeCell ref="A428:A429"/>
    <mergeCell ref="B428:B429"/>
    <mergeCell ref="C428:C429"/>
    <mergeCell ref="D428:D429"/>
    <mergeCell ref="E428:E429"/>
    <mergeCell ref="F428:F429"/>
    <mergeCell ref="H391:H398"/>
    <mergeCell ref="I391:I398"/>
    <mergeCell ref="J391:J398"/>
    <mergeCell ref="K391:K398"/>
    <mergeCell ref="L391:L398"/>
    <mergeCell ref="M391:M398"/>
    <mergeCell ref="A391:A398"/>
    <mergeCell ref="B391:B398"/>
    <mergeCell ref="C391:C398"/>
    <mergeCell ref="E391:E398"/>
    <mergeCell ref="F391:F398"/>
    <mergeCell ref="G391:G398"/>
    <mergeCell ref="H379:H385"/>
    <mergeCell ref="I379:I385"/>
    <mergeCell ref="J379:J385"/>
    <mergeCell ref="K379:K385"/>
    <mergeCell ref="L379:L385"/>
    <mergeCell ref="M379:M385"/>
    <mergeCell ref="A379:A385"/>
    <mergeCell ref="B379:B385"/>
    <mergeCell ref="C379:C385"/>
    <mergeCell ref="E379:E385"/>
    <mergeCell ref="F379:F385"/>
    <mergeCell ref="G379:G385"/>
    <mergeCell ref="H375:H376"/>
    <mergeCell ref="I375:I376"/>
    <mergeCell ref="J375:J376"/>
    <mergeCell ref="K375:K376"/>
    <mergeCell ref="L375:L376"/>
    <mergeCell ref="M375:M376"/>
    <mergeCell ref="A375:A376"/>
    <mergeCell ref="B375:B376"/>
    <mergeCell ref="C375:C376"/>
    <mergeCell ref="D375:D376"/>
    <mergeCell ref="E375:E376"/>
    <mergeCell ref="F375:F376"/>
    <mergeCell ref="H328:H334"/>
    <mergeCell ref="I328:I334"/>
    <mergeCell ref="J328:J334"/>
    <mergeCell ref="K328:K334"/>
    <mergeCell ref="L328:L334"/>
    <mergeCell ref="M328:M334"/>
    <mergeCell ref="A328:A334"/>
    <mergeCell ref="B328:B334"/>
    <mergeCell ref="C328:C334"/>
    <mergeCell ref="E328:E334"/>
    <mergeCell ref="F328:F334"/>
    <mergeCell ref="G328:G334"/>
    <mergeCell ref="G316:G317"/>
    <mergeCell ref="H316:H317"/>
    <mergeCell ref="I316:I317"/>
    <mergeCell ref="J316:J317"/>
    <mergeCell ref="K316:K317"/>
    <mergeCell ref="L316:L317"/>
    <mergeCell ref="J283:J284"/>
    <mergeCell ref="K283:K284"/>
    <mergeCell ref="L283:L284"/>
    <mergeCell ref="M283:M284"/>
    <mergeCell ref="A316:A317"/>
    <mergeCell ref="B316:B317"/>
    <mergeCell ref="C316:C317"/>
    <mergeCell ref="D316:D317"/>
    <mergeCell ref="E316:E317"/>
    <mergeCell ref="F316:F317"/>
    <mergeCell ref="M278:M279"/>
    <mergeCell ref="A283:A284"/>
    <mergeCell ref="B283:B284"/>
    <mergeCell ref="C283:C284"/>
    <mergeCell ref="D283:D284"/>
    <mergeCell ref="E283:E284"/>
    <mergeCell ref="F283:F284"/>
    <mergeCell ref="G283:G284"/>
    <mergeCell ref="H283:H284"/>
    <mergeCell ref="I283:I284"/>
    <mergeCell ref="G278:G279"/>
    <mergeCell ref="H278:H279"/>
    <mergeCell ref="I278:I279"/>
    <mergeCell ref="J278:J279"/>
    <mergeCell ref="K278:K279"/>
    <mergeCell ref="L278:L279"/>
    <mergeCell ref="J275:J276"/>
    <mergeCell ref="K275:K276"/>
    <mergeCell ref="L275:L276"/>
    <mergeCell ref="M275:M276"/>
    <mergeCell ref="A278:A279"/>
    <mergeCell ref="B278:B279"/>
    <mergeCell ref="C278:C279"/>
    <mergeCell ref="D278:D279"/>
    <mergeCell ref="E278:E279"/>
    <mergeCell ref="F278:F279"/>
    <mergeCell ref="M273:M274"/>
    <mergeCell ref="A275:A276"/>
    <mergeCell ref="B275:B276"/>
    <mergeCell ref="C275:C276"/>
    <mergeCell ref="D275:D276"/>
    <mergeCell ref="E275:E276"/>
    <mergeCell ref="F275:F276"/>
    <mergeCell ref="G275:G276"/>
    <mergeCell ref="H275:H276"/>
    <mergeCell ref="I275:I276"/>
    <mergeCell ref="G273:G274"/>
    <mergeCell ref="H273:H274"/>
    <mergeCell ref="I273:I274"/>
    <mergeCell ref="J273:J274"/>
    <mergeCell ref="K273:K274"/>
    <mergeCell ref="L273:L274"/>
    <mergeCell ref="J265:J266"/>
    <mergeCell ref="K265:K266"/>
    <mergeCell ref="L265:L266"/>
    <mergeCell ref="M265:M266"/>
    <mergeCell ref="A273:A274"/>
    <mergeCell ref="B273:B274"/>
    <mergeCell ref="C273:C274"/>
    <mergeCell ref="D273:D274"/>
    <mergeCell ref="E273:E274"/>
    <mergeCell ref="F273:F274"/>
    <mergeCell ref="M254:M255"/>
    <mergeCell ref="A265:A266"/>
    <mergeCell ref="B265:B266"/>
    <mergeCell ref="C265:C266"/>
    <mergeCell ref="D265:D266"/>
    <mergeCell ref="E265:E266"/>
    <mergeCell ref="F265:F266"/>
    <mergeCell ref="G265:G266"/>
    <mergeCell ref="H265:H266"/>
    <mergeCell ref="I265:I266"/>
    <mergeCell ref="G254:G255"/>
    <mergeCell ref="H254:H255"/>
    <mergeCell ref="I254:I255"/>
    <mergeCell ref="J254:J255"/>
    <mergeCell ref="K254:K255"/>
    <mergeCell ref="L254:L255"/>
    <mergeCell ref="A254:A255"/>
    <mergeCell ref="B254:B255"/>
    <mergeCell ref="C254:C255"/>
    <mergeCell ref="D254:D255"/>
    <mergeCell ref="E254:E255"/>
    <mergeCell ref="F254:F255"/>
    <mergeCell ref="G247:G248"/>
    <mergeCell ref="H247:H248"/>
    <mergeCell ref="I247:I248"/>
    <mergeCell ref="J247:J248"/>
    <mergeCell ref="K247:K248"/>
    <mergeCell ref="L247:L248"/>
    <mergeCell ref="A247:A248"/>
    <mergeCell ref="B247:B248"/>
    <mergeCell ref="C247:C248"/>
    <mergeCell ref="D247:D248"/>
    <mergeCell ref="E247:E248"/>
    <mergeCell ref="F247:F248"/>
    <mergeCell ref="H240:H245"/>
    <mergeCell ref="I240:I245"/>
    <mergeCell ref="J240:J245"/>
    <mergeCell ref="K240:K245"/>
    <mergeCell ref="L240:L245"/>
    <mergeCell ref="M240:M245"/>
    <mergeCell ref="I212:I213"/>
    <mergeCell ref="J212:J213"/>
    <mergeCell ref="K212:K213"/>
    <mergeCell ref="L212:L213"/>
    <mergeCell ref="A240:A245"/>
    <mergeCell ref="B240:B245"/>
    <mergeCell ref="C240:C245"/>
    <mergeCell ref="E240:E245"/>
    <mergeCell ref="F240:F245"/>
    <mergeCell ref="G240:G245"/>
    <mergeCell ref="K205:K207"/>
    <mergeCell ref="L205:L207"/>
    <mergeCell ref="A212:A213"/>
    <mergeCell ref="B212:B213"/>
    <mergeCell ref="C212:C213"/>
    <mergeCell ref="D212:D213"/>
    <mergeCell ref="E212:E213"/>
    <mergeCell ref="F212:F213"/>
    <mergeCell ref="G212:G213"/>
    <mergeCell ref="H212:H213"/>
    <mergeCell ref="M201:M202"/>
    <mergeCell ref="A205:A207"/>
    <mergeCell ref="B205:B207"/>
    <mergeCell ref="C205:C207"/>
    <mergeCell ref="E205:E207"/>
    <mergeCell ref="F205:F207"/>
    <mergeCell ref="G205:G207"/>
    <mergeCell ref="H205:H207"/>
    <mergeCell ref="I205:I207"/>
    <mergeCell ref="J205:J207"/>
    <mergeCell ref="G201:G202"/>
    <mergeCell ref="H201:H202"/>
    <mergeCell ref="I201:I202"/>
    <mergeCell ref="J201:J202"/>
    <mergeCell ref="K201:K202"/>
    <mergeCell ref="L201:L202"/>
    <mergeCell ref="J186:J187"/>
    <mergeCell ref="K186:K187"/>
    <mergeCell ref="L186:L187"/>
    <mergeCell ref="M186:M187"/>
    <mergeCell ref="A201:A202"/>
    <mergeCell ref="B201:B202"/>
    <mergeCell ref="C201:C202"/>
    <mergeCell ref="D201:D202"/>
    <mergeCell ref="E201:E202"/>
    <mergeCell ref="F201:F202"/>
    <mergeCell ref="M183:M184"/>
    <mergeCell ref="A186:A187"/>
    <mergeCell ref="B186:B187"/>
    <mergeCell ref="C186:C187"/>
    <mergeCell ref="D186:D187"/>
    <mergeCell ref="E186:E187"/>
    <mergeCell ref="F186:F187"/>
    <mergeCell ref="G186:G187"/>
    <mergeCell ref="H186:H187"/>
    <mergeCell ref="I186:I187"/>
    <mergeCell ref="G183:G184"/>
    <mergeCell ref="H183:H184"/>
    <mergeCell ref="I183:I184"/>
    <mergeCell ref="J183:J184"/>
    <mergeCell ref="K183:K184"/>
    <mergeCell ref="L183:L184"/>
    <mergeCell ref="J179:J180"/>
    <mergeCell ref="K179:K180"/>
    <mergeCell ref="L179:L180"/>
    <mergeCell ref="M179:M180"/>
    <mergeCell ref="A183:A184"/>
    <mergeCell ref="B183:B184"/>
    <mergeCell ref="C183:C184"/>
    <mergeCell ref="D183:D184"/>
    <mergeCell ref="E183:E184"/>
    <mergeCell ref="F183:F184"/>
    <mergeCell ref="M177:M178"/>
    <mergeCell ref="A179:A180"/>
    <mergeCell ref="B179:B180"/>
    <mergeCell ref="C179:C180"/>
    <mergeCell ref="D179:D180"/>
    <mergeCell ref="E179:E180"/>
    <mergeCell ref="F179:F180"/>
    <mergeCell ref="G179:G180"/>
    <mergeCell ref="H179:H180"/>
    <mergeCell ref="I179:I180"/>
    <mergeCell ref="G177:G178"/>
    <mergeCell ref="H177:H178"/>
    <mergeCell ref="I177:I178"/>
    <mergeCell ref="J177:J178"/>
    <mergeCell ref="K177:K178"/>
    <mergeCell ref="L177:L178"/>
    <mergeCell ref="A177:A178"/>
    <mergeCell ref="B177:B178"/>
    <mergeCell ref="C177:C178"/>
    <mergeCell ref="D177:D178"/>
    <mergeCell ref="E177:E178"/>
    <mergeCell ref="F177:F178"/>
    <mergeCell ref="G160:G161"/>
    <mergeCell ref="I160:I161"/>
    <mergeCell ref="J160:J161"/>
    <mergeCell ref="K160:K161"/>
    <mergeCell ref="L160:L161"/>
    <mergeCell ref="M160:M161"/>
    <mergeCell ref="A160:A161"/>
    <mergeCell ref="B160:B161"/>
    <mergeCell ref="C160:C161"/>
    <mergeCell ref="D160:D161"/>
    <mergeCell ref="E160:E161"/>
    <mergeCell ref="F160:F161"/>
    <mergeCell ref="H141:H142"/>
    <mergeCell ref="I141:I142"/>
    <mergeCell ref="J141:J142"/>
    <mergeCell ref="K141:K142"/>
    <mergeCell ref="L141:L142"/>
    <mergeCell ref="M141:M142"/>
    <mergeCell ref="K104:K105"/>
    <mergeCell ref="L104:L105"/>
    <mergeCell ref="M104:M105"/>
    <mergeCell ref="A141:A142"/>
    <mergeCell ref="B141:B142"/>
    <mergeCell ref="C141:C142"/>
    <mergeCell ref="D141:D142"/>
    <mergeCell ref="E141:E142"/>
    <mergeCell ref="F141:F142"/>
    <mergeCell ref="G141:G142"/>
    <mergeCell ref="M101:M102"/>
    <mergeCell ref="A104:A105"/>
    <mergeCell ref="B104:B105"/>
    <mergeCell ref="C104:C105"/>
    <mergeCell ref="E104:E105"/>
    <mergeCell ref="F104:F105"/>
    <mergeCell ref="G104:G105"/>
    <mergeCell ref="H104:H105"/>
    <mergeCell ref="I104:I105"/>
    <mergeCell ref="J104:J105"/>
    <mergeCell ref="G101:G102"/>
    <mergeCell ref="H101:H102"/>
    <mergeCell ref="I101:I102"/>
    <mergeCell ref="J101:J102"/>
    <mergeCell ref="K101:K102"/>
    <mergeCell ref="L101:L102"/>
    <mergeCell ref="J93:J94"/>
    <mergeCell ref="K93:K94"/>
    <mergeCell ref="L93:L94"/>
    <mergeCell ref="M93:M94"/>
    <mergeCell ref="A101:A102"/>
    <mergeCell ref="B101:B102"/>
    <mergeCell ref="C101:C102"/>
    <mergeCell ref="D101:D102"/>
    <mergeCell ref="E101:E102"/>
    <mergeCell ref="F101:F102"/>
    <mergeCell ref="M90:M91"/>
    <mergeCell ref="A93:A94"/>
    <mergeCell ref="B93:B94"/>
    <mergeCell ref="C93:C94"/>
    <mergeCell ref="D93:D94"/>
    <mergeCell ref="E93:E94"/>
    <mergeCell ref="F93:F94"/>
    <mergeCell ref="G93:G94"/>
    <mergeCell ref="H93:H94"/>
    <mergeCell ref="I93:I94"/>
    <mergeCell ref="G90:G91"/>
    <mergeCell ref="H90:H91"/>
    <mergeCell ref="I90:I91"/>
    <mergeCell ref="J90:J91"/>
    <mergeCell ref="K90:K91"/>
    <mergeCell ref="L90:L91"/>
    <mergeCell ref="J85:J86"/>
    <mergeCell ref="K85:K86"/>
    <mergeCell ref="L85:L86"/>
    <mergeCell ref="M85:M86"/>
    <mergeCell ref="A90:A91"/>
    <mergeCell ref="B90:B91"/>
    <mergeCell ref="C90:C91"/>
    <mergeCell ref="D90:D91"/>
    <mergeCell ref="E90:E91"/>
    <mergeCell ref="F90:F91"/>
    <mergeCell ref="M82:M83"/>
    <mergeCell ref="A85:A86"/>
    <mergeCell ref="B85:B86"/>
    <mergeCell ref="C85:C86"/>
    <mergeCell ref="D85:D86"/>
    <mergeCell ref="E85:E86"/>
    <mergeCell ref="F85:F86"/>
    <mergeCell ref="G85:G86"/>
    <mergeCell ref="H85:H86"/>
    <mergeCell ref="I85:I86"/>
    <mergeCell ref="G82:G83"/>
    <mergeCell ref="H82:H83"/>
    <mergeCell ref="I82:I83"/>
    <mergeCell ref="J82:J83"/>
    <mergeCell ref="K82:K83"/>
    <mergeCell ref="L82:L83"/>
    <mergeCell ref="A82:A83"/>
    <mergeCell ref="B82:B83"/>
    <mergeCell ref="C82:C83"/>
    <mergeCell ref="D82:D83"/>
    <mergeCell ref="E82:E83"/>
    <mergeCell ref="F82:F83"/>
    <mergeCell ref="H80:H81"/>
    <mergeCell ref="I80:I81"/>
    <mergeCell ref="J80:J81"/>
    <mergeCell ref="K80:K81"/>
    <mergeCell ref="L80:L81"/>
    <mergeCell ref="M80:M81"/>
    <mergeCell ref="K76:K79"/>
    <mergeCell ref="L76:L79"/>
    <mergeCell ref="M76:M79"/>
    <mergeCell ref="A80:A81"/>
    <mergeCell ref="B80:B81"/>
    <mergeCell ref="C80:C81"/>
    <mergeCell ref="D80:D81"/>
    <mergeCell ref="E80:E81"/>
    <mergeCell ref="F80:F81"/>
    <mergeCell ref="G80:G81"/>
    <mergeCell ref="M69:M70"/>
    <mergeCell ref="A76:A79"/>
    <mergeCell ref="B76:B79"/>
    <mergeCell ref="C76:C79"/>
    <mergeCell ref="E76:E79"/>
    <mergeCell ref="F76:F79"/>
    <mergeCell ref="G76:G79"/>
    <mergeCell ref="H76:H79"/>
    <mergeCell ref="I76:I79"/>
    <mergeCell ref="J76:J79"/>
    <mergeCell ref="G69:G70"/>
    <mergeCell ref="H69:H70"/>
    <mergeCell ref="I69:I70"/>
    <mergeCell ref="J69:J70"/>
    <mergeCell ref="K69:K70"/>
    <mergeCell ref="L69:L70"/>
    <mergeCell ref="J63:J64"/>
    <mergeCell ref="K63:K64"/>
    <mergeCell ref="L63:L64"/>
    <mergeCell ref="M63:M64"/>
    <mergeCell ref="A69:A70"/>
    <mergeCell ref="B69:B70"/>
    <mergeCell ref="C69:C70"/>
    <mergeCell ref="D69:D70"/>
    <mergeCell ref="E69:E70"/>
    <mergeCell ref="F69:F70"/>
    <mergeCell ref="M61:M62"/>
    <mergeCell ref="A63:A64"/>
    <mergeCell ref="B63:B64"/>
    <mergeCell ref="C63:C64"/>
    <mergeCell ref="D63:D64"/>
    <mergeCell ref="E63:E64"/>
    <mergeCell ref="F63:F64"/>
    <mergeCell ref="G63:G64"/>
    <mergeCell ref="H63:H64"/>
    <mergeCell ref="I63:I64"/>
    <mergeCell ref="G61:G62"/>
    <mergeCell ref="H61:H62"/>
    <mergeCell ref="I61:I62"/>
    <mergeCell ref="J61:J62"/>
    <mergeCell ref="K61:K62"/>
    <mergeCell ref="L61:L62"/>
    <mergeCell ref="J38:J39"/>
    <mergeCell ref="K38:K39"/>
    <mergeCell ref="L38:L39"/>
    <mergeCell ref="M38:M39"/>
    <mergeCell ref="A61:A62"/>
    <mergeCell ref="B61:B62"/>
    <mergeCell ref="C61:C62"/>
    <mergeCell ref="D61:D62"/>
    <mergeCell ref="E61:E62"/>
    <mergeCell ref="F61:F62"/>
    <mergeCell ref="L28:L29"/>
    <mergeCell ref="A38:A39"/>
    <mergeCell ref="B38:B39"/>
    <mergeCell ref="C38:C39"/>
    <mergeCell ref="D38:D39"/>
    <mergeCell ref="E38:E39"/>
    <mergeCell ref="F38:F39"/>
    <mergeCell ref="G38:G39"/>
    <mergeCell ref="H38:H39"/>
    <mergeCell ref="I38:I39"/>
    <mergeCell ref="F28:F29"/>
    <mergeCell ref="G28:G29"/>
    <mergeCell ref="H28:H29"/>
    <mergeCell ref="I28:I29"/>
    <mergeCell ref="J28:J29"/>
    <mergeCell ref="K28:K29"/>
    <mergeCell ref="I18:I19"/>
    <mergeCell ref="J18:J19"/>
    <mergeCell ref="K18:K19"/>
    <mergeCell ref="L18:L19"/>
    <mergeCell ref="M18:M19"/>
    <mergeCell ref="A28:A29"/>
    <mergeCell ref="B28:B29"/>
    <mergeCell ref="C28:C29"/>
    <mergeCell ref="D28:D29"/>
    <mergeCell ref="E28:E29"/>
    <mergeCell ref="L16:L17"/>
    <mergeCell ref="M16:M17"/>
    <mergeCell ref="A18:A19"/>
    <mergeCell ref="B18:B19"/>
    <mergeCell ref="C18:C19"/>
    <mergeCell ref="D18:D19"/>
    <mergeCell ref="E18:E19"/>
    <mergeCell ref="F18:F19"/>
    <mergeCell ref="G18:G19"/>
    <mergeCell ref="H18:H19"/>
    <mergeCell ref="F16:F17"/>
    <mergeCell ref="G16:G17"/>
    <mergeCell ref="H16:H17"/>
    <mergeCell ref="I16:I17"/>
    <mergeCell ref="J16:J17"/>
    <mergeCell ref="K16:K17"/>
    <mergeCell ref="G12:G14"/>
    <mergeCell ref="J12:J14"/>
    <mergeCell ref="K12:K14"/>
    <mergeCell ref="L12:L14"/>
    <mergeCell ref="M12:M14"/>
    <mergeCell ref="A16:A17"/>
    <mergeCell ref="B16:B17"/>
    <mergeCell ref="C16:C17"/>
    <mergeCell ref="D16:D17"/>
    <mergeCell ref="E16:E17"/>
    <mergeCell ref="A12:A14"/>
    <mergeCell ref="B12:B14"/>
    <mergeCell ref="C12:C14"/>
    <mergeCell ref="D12:D14"/>
    <mergeCell ref="E12:E14"/>
    <mergeCell ref="F12:F14"/>
    <mergeCell ref="H9:H11"/>
    <mergeCell ref="I9:I11"/>
    <mergeCell ref="J9:J11"/>
    <mergeCell ref="K9:K11"/>
    <mergeCell ref="L9:L11"/>
    <mergeCell ref="M9:M11"/>
    <mergeCell ref="J3:J7"/>
    <mergeCell ref="K3:K7"/>
    <mergeCell ref="L3:L7"/>
    <mergeCell ref="A9:A11"/>
    <mergeCell ref="B9:B11"/>
    <mergeCell ref="C9:C11"/>
    <mergeCell ref="D9:D11"/>
    <mergeCell ref="E9:E11"/>
    <mergeCell ref="F9:F11"/>
    <mergeCell ref="G9:G11"/>
    <mergeCell ref="A1:E1"/>
    <mergeCell ref="F1:M1"/>
    <mergeCell ref="A3:A7"/>
    <mergeCell ref="B3:B7"/>
    <mergeCell ref="C3:C7"/>
    <mergeCell ref="E3:E7"/>
    <mergeCell ref="F3:F7"/>
    <mergeCell ref="G3:G7"/>
    <mergeCell ref="H3:H7"/>
    <mergeCell ref="I3:I7"/>
  </mergeCells>
  <hyperlinks>
    <hyperlink ref="L65" r:id="rId1" tooltip="Tag:tourism=yes" display="https://wiki.openstreetmap.org/wiki/Tag:tourism%3Dyes" xr:uid="{ABBE2E97-AEF7-4627-90AA-FE2C3B7C1E40}"/>
    <hyperlink ref="M218" r:id="rId2" tooltip="Pt:Key:addr:street (page does not exist)" display="https://wiki.openstreetmap.org/w/index.php?title=Pt:Key:addr:street&amp;action=edit&amp;redlink=1" xr:uid="{1FF5F7BD-8E02-4168-9769-52EEBB08B0B5}"/>
    <hyperlink ref="M229" r:id="rId3" tooltip="Pt:Key:addr:street (page does not exist)" display="https://wiki.openstreetmap.org/w/index.php?title=Pt:Key:addr:street&amp;action=edit&amp;redlink=1" xr:uid="{F573E4AD-34A7-4876-AF79-AF5D769BC8D5}"/>
    <hyperlink ref="M281" r:id="rId4" tooltip="Tag:leisure=fishing" display="https://wiki.openstreetmap.org/wiki/Tag:leisure%3Dfishing" xr:uid="{020C4608-4AEA-41E9-BEEB-99922687B5D3}"/>
    <hyperlink ref="M292" r:id="rId5" display="http://en.wikipedia.org/wiki/pt:Hackerspace" xr:uid="{A618FB3C-90E5-4089-AA48-D8B40A24095E}"/>
    <hyperlink ref="M354" r:id="rId6" tooltip="Pt:Key:historic" display="https://wiki.openstreetmap.org/wiki/Pt:Key:historic" xr:uid="{2C27F618-475D-4FF6-8D4B-F4EB7E9CBEC6}"/>
    <hyperlink ref="M696" r:id="rId7" tooltip="Pt:Tag:amenity=pub" display="https://wiki.openstreetmap.org/wiki/Pt:Tag:amenity%3Dpub" xr:uid="{2A4EF7F9-06BF-4BA8-B6FC-C342A10ADDD3}"/>
    <hyperlink ref="M1045" r:id="rId8" tooltip="Pt:Key:social facility" display="https://wiki.openstreetmap.org/wiki/Pt:Key:social_facility" xr:uid="{6549E054-7BFC-4E56-AD22-844B45CB5AF3}"/>
    <hyperlink ref="L1056" r:id="rId9" tooltip="Pt:Tag:amenity=clinic" display="https://wiki.openstreetmap.org/wiki/Pt:Tag:amenity%3Dclinic" xr:uid="{EAADCE7A-3DDD-47DD-B0B3-0ECE7474932A}"/>
    <hyperlink ref="L1077" r:id="rId10" tooltip="Pt:Tag:amenity=clinic" display="https://wiki.openstreetmap.org/wiki/Pt:Tag:amenity%3Dclinic" xr:uid="{49308F95-FC02-4910-84F5-AFB877A2132E}"/>
    <hyperlink ref="M1148" r:id="rId11" display="http://en.wikipedia.org/wiki/pt:Cristianismo" xr:uid="{F2CF5D14-48DA-48F4-A092-53393C052762}"/>
    <hyperlink ref="M1158" r:id="rId12" display="http://en.wikipedia.org/wiki/pt:bangal%C3%B4" xr:uid="{572BDF01-808F-400B-B727-80BA2E919079}"/>
    <hyperlink ref="M1163" r:id="rId13" tooltip="Pt:Tag:building=garages (page does not exist)" display="https://wiki.openstreetmap.org/w/index.php?title=Pt:Tag:building%3Dgarages&amp;action=edit&amp;redlink=1" xr:uid="{C44CB879-47B9-4735-BBA7-9E1B368951CF}"/>
  </hyperlink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C651D-B462-4487-A3A4-9F0664DBDBDF}">
  <dimension ref="A1:M294"/>
  <sheetViews>
    <sheetView workbookViewId="0">
      <selection activeCell="G1" sqref="A1:XFD1048576"/>
    </sheetView>
  </sheetViews>
  <sheetFormatPr defaultRowHeight="14.5" x14ac:dyDescent="0.35"/>
  <cols>
    <col min="1" max="2" width="8.7265625" style="235"/>
    <col min="3" max="3" width="40.6328125" style="235" customWidth="1"/>
    <col min="4" max="4" width="8.7265625" style="235"/>
    <col min="5" max="5" width="40.6328125" style="235" customWidth="1"/>
    <col min="6" max="6" width="14.6328125" style="235" bestFit="1" customWidth="1"/>
    <col min="7" max="7" width="40.6328125" style="235" customWidth="1"/>
    <col min="8" max="8" width="16.54296875" style="235" customWidth="1"/>
    <col min="9" max="9" width="40.6328125" style="235" customWidth="1"/>
    <col min="10" max="12" width="8.7265625" style="235"/>
    <col min="13" max="13" width="40.6328125" style="235" customWidth="1"/>
    <col min="14" max="16384" width="8.7265625" style="235"/>
  </cols>
  <sheetData>
    <row r="1" spans="1:13" ht="15" thickBot="1" x14ac:dyDescent="0.4">
      <c r="A1" s="30" t="s">
        <v>0</v>
      </c>
      <c r="B1" s="31"/>
      <c r="C1" s="31"/>
      <c r="D1" s="31"/>
      <c r="E1" s="32"/>
      <c r="F1" s="30" t="s">
        <v>1</v>
      </c>
      <c r="G1" s="31"/>
      <c r="H1" s="31"/>
      <c r="I1" s="31"/>
      <c r="J1" s="31"/>
      <c r="K1" s="31"/>
      <c r="L1" s="31"/>
      <c r="M1" s="32"/>
    </row>
    <row r="2" spans="1:13" ht="21.5" thickBot="1" x14ac:dyDescent="0.4">
      <c r="A2" s="2" t="s">
        <v>2</v>
      </c>
      <c r="B2" s="4" t="s">
        <v>3</v>
      </c>
      <c r="C2" s="6" t="s">
        <v>4</v>
      </c>
      <c r="D2" s="6" t="s">
        <v>5</v>
      </c>
      <c r="E2" s="6" t="s">
        <v>6</v>
      </c>
      <c r="F2" s="6" t="s">
        <v>7</v>
      </c>
      <c r="G2" s="6" t="s">
        <v>6</v>
      </c>
      <c r="H2" s="6" t="s">
        <v>8</v>
      </c>
      <c r="I2" s="6" t="s">
        <v>9</v>
      </c>
      <c r="J2" s="6" t="s">
        <v>10</v>
      </c>
      <c r="K2" s="6" t="s">
        <v>2</v>
      </c>
      <c r="L2" s="6" t="s">
        <v>3</v>
      </c>
      <c r="M2" s="6" t="s">
        <v>11</v>
      </c>
    </row>
    <row r="3" spans="1:13" x14ac:dyDescent="0.35">
      <c r="A3" s="40"/>
      <c r="B3" s="40"/>
      <c r="C3" s="38"/>
      <c r="D3" s="46" t="s">
        <v>1891</v>
      </c>
      <c r="E3" s="36" t="s">
        <v>1892</v>
      </c>
      <c r="F3" s="38"/>
      <c r="G3" s="40"/>
      <c r="H3" s="96"/>
      <c r="I3" s="228"/>
      <c r="J3" s="36"/>
      <c r="K3" s="91" t="s">
        <v>399</v>
      </c>
      <c r="L3" s="91" t="s">
        <v>1893</v>
      </c>
      <c r="M3" s="38" t="s">
        <v>1894</v>
      </c>
    </row>
    <row r="4" spans="1:13" ht="15" thickBot="1" x14ac:dyDescent="0.4">
      <c r="A4" s="41"/>
      <c r="B4" s="41"/>
      <c r="C4" s="39"/>
      <c r="D4" s="47"/>
      <c r="E4" s="37"/>
      <c r="F4" s="39"/>
      <c r="G4" s="41"/>
      <c r="H4" s="97"/>
      <c r="I4" s="229"/>
      <c r="J4" s="37"/>
      <c r="K4" s="92"/>
      <c r="L4" s="92"/>
      <c r="M4" s="39"/>
    </row>
    <row r="5" spans="1:13" ht="63.5" thickBot="1" x14ac:dyDescent="0.4">
      <c r="A5" s="2"/>
      <c r="B5" s="4"/>
      <c r="C5" s="9"/>
      <c r="D5" s="126"/>
      <c r="E5" s="16"/>
      <c r="F5" s="9"/>
      <c r="G5" s="4"/>
      <c r="H5" s="6"/>
      <c r="I5" s="227"/>
      <c r="J5" s="16"/>
      <c r="K5" s="65" t="s">
        <v>399</v>
      </c>
      <c r="L5" s="65" t="s">
        <v>1567</v>
      </c>
      <c r="M5" s="9" t="s">
        <v>1895</v>
      </c>
    </row>
    <row r="6" spans="1:13" ht="63.5" thickBot="1" x14ac:dyDescent="0.4">
      <c r="A6" s="2"/>
      <c r="B6" s="4"/>
      <c r="C6" s="9"/>
      <c r="D6" s="126"/>
      <c r="E6" s="16"/>
      <c r="F6" s="9"/>
      <c r="G6" s="4"/>
      <c r="H6" s="6"/>
      <c r="I6" s="227"/>
      <c r="J6" s="16"/>
      <c r="K6" s="65" t="s">
        <v>399</v>
      </c>
      <c r="L6" s="65" t="s">
        <v>1896</v>
      </c>
      <c r="M6" s="9" t="s">
        <v>2127</v>
      </c>
    </row>
    <row r="7" spans="1:13" x14ac:dyDescent="0.35">
      <c r="A7" s="40"/>
      <c r="B7" s="40"/>
      <c r="C7" s="38"/>
      <c r="D7" s="40"/>
      <c r="E7" s="38"/>
      <c r="F7" s="38" t="s">
        <v>63</v>
      </c>
      <c r="G7" s="40" t="s">
        <v>64</v>
      </c>
      <c r="H7" s="100" t="s">
        <v>1830</v>
      </c>
      <c r="I7" s="228"/>
      <c r="J7" s="36"/>
      <c r="K7" s="175"/>
      <c r="L7" s="175"/>
      <c r="M7" s="91"/>
    </row>
    <row r="8" spans="1:13" ht="15" thickBot="1" x14ac:dyDescent="0.4">
      <c r="A8" s="41"/>
      <c r="B8" s="41"/>
      <c r="C8" s="39"/>
      <c r="D8" s="41"/>
      <c r="E8" s="39"/>
      <c r="F8" s="39"/>
      <c r="G8" s="41"/>
      <c r="H8" s="101"/>
      <c r="I8" s="229"/>
      <c r="J8" s="37"/>
      <c r="K8" s="177"/>
      <c r="L8" s="177"/>
      <c r="M8" s="92"/>
    </row>
    <row r="9" spans="1:13" ht="21.5" thickBot="1" x14ac:dyDescent="0.4">
      <c r="A9" s="2"/>
      <c r="B9" s="4"/>
      <c r="C9" s="9"/>
      <c r="D9" s="4"/>
      <c r="E9" s="9"/>
      <c r="F9" s="9" t="s">
        <v>66</v>
      </c>
      <c r="G9" s="4" t="s">
        <v>67</v>
      </c>
      <c r="H9" s="6" t="s">
        <v>57</v>
      </c>
      <c r="I9" s="227"/>
      <c r="J9" s="16"/>
      <c r="K9" s="128"/>
      <c r="L9" s="128"/>
      <c r="M9" s="65"/>
    </row>
    <row r="10" spans="1:13" x14ac:dyDescent="0.35">
      <c r="A10" s="40"/>
      <c r="B10" s="40"/>
      <c r="C10" s="38"/>
      <c r="D10" s="40"/>
      <c r="E10" s="38"/>
      <c r="F10" s="46" t="s">
        <v>645</v>
      </c>
      <c r="G10" s="36" t="s">
        <v>646</v>
      </c>
      <c r="H10" s="36"/>
      <c r="I10" s="36"/>
      <c r="J10" s="36"/>
      <c r="K10" s="175"/>
      <c r="L10" s="175"/>
      <c r="M10" s="91"/>
    </row>
    <row r="11" spans="1:13" ht="15" thickBot="1" x14ac:dyDescent="0.4">
      <c r="A11" s="41"/>
      <c r="B11" s="41"/>
      <c r="C11" s="39"/>
      <c r="D11" s="41"/>
      <c r="E11" s="39"/>
      <c r="F11" s="47"/>
      <c r="G11" s="37"/>
      <c r="H11" s="37"/>
      <c r="I11" s="37"/>
      <c r="J11" s="37"/>
      <c r="K11" s="177"/>
      <c r="L11" s="177"/>
      <c r="M11" s="92"/>
    </row>
    <row r="12" spans="1:13" ht="15" thickBot="1" x14ac:dyDescent="0.4">
      <c r="A12" s="2"/>
      <c r="B12" s="4"/>
      <c r="C12" s="9"/>
      <c r="D12" s="4"/>
      <c r="E12" s="9"/>
      <c r="F12" s="9"/>
      <c r="G12" s="4"/>
      <c r="H12" s="16" t="s">
        <v>521</v>
      </c>
      <c r="I12" s="16" t="s">
        <v>522</v>
      </c>
      <c r="J12" s="16"/>
      <c r="K12" s="128"/>
      <c r="L12" s="128"/>
      <c r="M12" s="65"/>
    </row>
    <row r="13" spans="1:13" ht="15" thickBot="1" x14ac:dyDescent="0.4">
      <c r="A13" s="2"/>
      <c r="B13" s="4"/>
      <c r="C13" s="9"/>
      <c r="D13" s="4"/>
      <c r="E13" s="9"/>
      <c r="F13" s="9"/>
      <c r="G13" s="4"/>
      <c r="H13" s="16" t="s">
        <v>523</v>
      </c>
      <c r="I13" s="16" t="s">
        <v>732</v>
      </c>
      <c r="J13" s="16"/>
      <c r="K13" s="128"/>
      <c r="L13" s="128"/>
      <c r="M13" s="65"/>
    </row>
    <row r="14" spans="1:13" ht="15" thickBot="1" x14ac:dyDescent="0.4">
      <c r="A14" s="2"/>
      <c r="B14" s="4"/>
      <c r="C14" s="9"/>
      <c r="D14" s="4"/>
      <c r="E14" s="9"/>
      <c r="F14" s="9"/>
      <c r="G14" s="4"/>
      <c r="H14" s="29" t="s">
        <v>525</v>
      </c>
      <c r="I14" s="16" t="s">
        <v>526</v>
      </c>
      <c r="J14" s="16"/>
      <c r="K14" s="128"/>
      <c r="L14" s="128"/>
      <c r="M14" s="65"/>
    </row>
    <row r="15" spans="1:13" x14ac:dyDescent="0.35">
      <c r="A15" s="40"/>
      <c r="B15" s="40"/>
      <c r="C15" s="38"/>
      <c r="D15" s="40"/>
      <c r="E15" s="38"/>
      <c r="F15" s="38" t="s">
        <v>1897</v>
      </c>
      <c r="G15" s="36" t="s">
        <v>650</v>
      </c>
      <c r="H15" s="46"/>
      <c r="I15" s="171"/>
      <c r="J15" s="36"/>
      <c r="K15" s="27" t="s">
        <v>368</v>
      </c>
      <c r="L15" s="59" t="s">
        <v>370</v>
      </c>
      <c r="M15" s="94" t="s">
        <v>371</v>
      </c>
    </row>
    <row r="16" spans="1:13" ht="15" thickBot="1" x14ac:dyDescent="0.4">
      <c r="A16" s="41"/>
      <c r="B16" s="41"/>
      <c r="C16" s="39"/>
      <c r="D16" s="41"/>
      <c r="E16" s="39"/>
      <c r="F16" s="39"/>
      <c r="G16" s="37"/>
      <c r="H16" s="47"/>
      <c r="I16" s="173"/>
      <c r="J16" s="37"/>
      <c r="K16" s="26" t="s">
        <v>369</v>
      </c>
      <c r="L16" s="60"/>
      <c r="M16" s="95"/>
    </row>
    <row r="17" spans="1:13" x14ac:dyDescent="0.35">
      <c r="A17" s="40"/>
      <c r="B17" s="40"/>
      <c r="C17" s="38"/>
      <c r="D17" s="40"/>
      <c r="E17" s="38"/>
      <c r="F17" s="38"/>
      <c r="G17" s="36"/>
      <c r="H17" s="46" t="s">
        <v>78</v>
      </c>
      <c r="I17" s="171" t="s">
        <v>372</v>
      </c>
      <c r="J17" s="36"/>
      <c r="K17" s="59"/>
      <c r="L17" s="59"/>
      <c r="M17" s="178"/>
    </row>
    <row r="18" spans="1:13" ht="15" thickBot="1" x14ac:dyDescent="0.4">
      <c r="A18" s="41"/>
      <c r="B18" s="41"/>
      <c r="C18" s="39"/>
      <c r="D18" s="41"/>
      <c r="E18" s="39"/>
      <c r="F18" s="39"/>
      <c r="G18" s="37"/>
      <c r="H18" s="47"/>
      <c r="I18" s="173"/>
      <c r="J18" s="37"/>
      <c r="K18" s="60"/>
      <c r="L18" s="60"/>
      <c r="M18" s="179"/>
    </row>
    <row r="19" spans="1:13" x14ac:dyDescent="0.35">
      <c r="A19" s="40"/>
      <c r="B19" s="40"/>
      <c r="C19" s="38"/>
      <c r="D19" s="40"/>
      <c r="E19" s="38"/>
      <c r="F19" s="38"/>
      <c r="G19" s="34"/>
      <c r="H19" s="46" t="s">
        <v>80</v>
      </c>
      <c r="I19" s="171" t="s">
        <v>373</v>
      </c>
      <c r="J19" s="36"/>
      <c r="K19" s="117" t="s">
        <v>374</v>
      </c>
      <c r="L19" s="100" t="s">
        <v>370</v>
      </c>
      <c r="M19" s="40" t="s">
        <v>376</v>
      </c>
    </row>
    <row r="20" spans="1:13" ht="15" thickBot="1" x14ac:dyDescent="0.4">
      <c r="A20" s="41"/>
      <c r="B20" s="41"/>
      <c r="C20" s="39"/>
      <c r="D20" s="41"/>
      <c r="E20" s="39"/>
      <c r="F20" s="39"/>
      <c r="G20" s="35"/>
      <c r="H20" s="47"/>
      <c r="I20" s="173"/>
      <c r="J20" s="37"/>
      <c r="K20" s="121" t="s">
        <v>375</v>
      </c>
      <c r="L20" s="101"/>
      <c r="M20" s="41"/>
    </row>
    <row r="21" spans="1:13" x14ac:dyDescent="0.35">
      <c r="A21" s="40"/>
      <c r="B21" s="40"/>
      <c r="C21" s="38"/>
      <c r="D21" s="40"/>
      <c r="E21" s="38"/>
      <c r="F21" s="38"/>
      <c r="G21" s="34"/>
      <c r="H21" s="46" t="s">
        <v>377</v>
      </c>
      <c r="I21" s="171" t="s">
        <v>83</v>
      </c>
      <c r="J21" s="100"/>
      <c r="K21" s="27" t="s">
        <v>368</v>
      </c>
      <c r="L21" s="100" t="e">
        <f>ruinous</f>
        <v>#NAME?</v>
      </c>
      <c r="M21" s="94" t="s">
        <v>378</v>
      </c>
    </row>
    <row r="22" spans="1:13" ht="15" thickBot="1" x14ac:dyDescent="0.4">
      <c r="A22" s="41"/>
      <c r="B22" s="41"/>
      <c r="C22" s="39"/>
      <c r="D22" s="41"/>
      <c r="E22" s="39"/>
      <c r="F22" s="39"/>
      <c r="G22" s="35"/>
      <c r="H22" s="47"/>
      <c r="I22" s="173"/>
      <c r="J22" s="101"/>
      <c r="K22" s="26" t="s">
        <v>369</v>
      </c>
      <c r="L22" s="101"/>
      <c r="M22" s="95"/>
    </row>
    <row r="23" spans="1:13" x14ac:dyDescent="0.35">
      <c r="A23" s="40"/>
      <c r="B23" s="40"/>
      <c r="C23" s="38"/>
      <c r="D23" s="40"/>
      <c r="E23" s="38"/>
      <c r="F23" s="38"/>
      <c r="G23" s="34"/>
      <c r="H23" s="46"/>
      <c r="I23" s="171"/>
      <c r="J23" s="36"/>
      <c r="K23" s="27" t="s">
        <v>368</v>
      </c>
      <c r="L23" s="100" t="e">
        <f>partly_ruinous</f>
        <v>#NAME?</v>
      </c>
      <c r="M23" s="94" t="s">
        <v>379</v>
      </c>
    </row>
    <row r="24" spans="1:13" ht="15" thickBot="1" x14ac:dyDescent="0.4">
      <c r="A24" s="41"/>
      <c r="B24" s="41"/>
      <c r="C24" s="39"/>
      <c r="D24" s="41"/>
      <c r="E24" s="39"/>
      <c r="F24" s="39"/>
      <c r="G24" s="35"/>
      <c r="H24" s="47"/>
      <c r="I24" s="173"/>
      <c r="J24" s="37"/>
      <c r="K24" s="26" t="s">
        <v>369</v>
      </c>
      <c r="L24" s="101"/>
      <c r="M24" s="95"/>
    </row>
    <row r="25" spans="1:13" x14ac:dyDescent="0.35">
      <c r="A25" s="40"/>
      <c r="B25" s="40"/>
      <c r="C25" s="38"/>
      <c r="D25" s="40"/>
      <c r="E25" s="38"/>
      <c r="F25" s="38"/>
      <c r="G25" s="34"/>
      <c r="H25" s="46"/>
      <c r="I25" s="171"/>
      <c r="J25" s="36"/>
      <c r="K25" s="27" t="s">
        <v>368</v>
      </c>
      <c r="L25" s="100" t="e">
        <f>mainly_ruinous</f>
        <v>#NAME?</v>
      </c>
      <c r="M25" s="94" t="s">
        <v>380</v>
      </c>
    </row>
    <row r="26" spans="1:13" ht="15" thickBot="1" x14ac:dyDescent="0.4">
      <c r="A26" s="41"/>
      <c r="B26" s="41"/>
      <c r="C26" s="39"/>
      <c r="D26" s="41"/>
      <c r="E26" s="39"/>
      <c r="F26" s="39"/>
      <c r="G26" s="35"/>
      <c r="H26" s="47"/>
      <c r="I26" s="173"/>
      <c r="J26" s="37"/>
      <c r="K26" s="26" t="s">
        <v>369</v>
      </c>
      <c r="L26" s="101"/>
      <c r="M26" s="95"/>
    </row>
    <row r="27" spans="1:13" x14ac:dyDescent="0.35">
      <c r="A27" s="40"/>
      <c r="B27" s="40"/>
      <c r="C27" s="38"/>
      <c r="D27" s="40"/>
      <c r="E27" s="38"/>
      <c r="F27" s="38"/>
      <c r="G27" s="34"/>
      <c r="H27" s="46"/>
      <c r="I27" s="171"/>
      <c r="J27" s="36"/>
      <c r="K27" s="27" t="s">
        <v>368</v>
      </c>
      <c r="L27" s="100" t="e">
        <f>completely_ruinous</f>
        <v>#NAME?</v>
      </c>
      <c r="M27" s="94" t="s">
        <v>381</v>
      </c>
    </row>
    <row r="28" spans="1:13" ht="15" thickBot="1" x14ac:dyDescent="0.4">
      <c r="A28" s="41"/>
      <c r="B28" s="41"/>
      <c r="C28" s="39"/>
      <c r="D28" s="41"/>
      <c r="E28" s="39"/>
      <c r="F28" s="39"/>
      <c r="G28" s="35"/>
      <c r="H28" s="47"/>
      <c r="I28" s="173"/>
      <c r="J28" s="37"/>
      <c r="K28" s="26" t="s">
        <v>369</v>
      </c>
      <c r="L28" s="101"/>
      <c r="M28" s="95"/>
    </row>
    <row r="29" spans="1:13" x14ac:dyDescent="0.35">
      <c r="A29" s="40"/>
      <c r="B29" s="40"/>
      <c r="C29" s="38"/>
      <c r="D29" s="40"/>
      <c r="E29" s="38"/>
      <c r="F29" s="38"/>
      <c r="G29" s="34"/>
      <c r="H29" s="46" t="s">
        <v>382</v>
      </c>
      <c r="I29" s="171" t="s">
        <v>383</v>
      </c>
      <c r="J29" s="36"/>
      <c r="K29" s="27" t="s">
        <v>368</v>
      </c>
      <c r="L29" s="100" t="e">
        <f>good</f>
        <v>#NAME?</v>
      </c>
      <c r="M29" s="199" t="s">
        <v>658</v>
      </c>
    </row>
    <row r="30" spans="1:13" ht="15" thickBot="1" x14ac:dyDescent="0.4">
      <c r="A30" s="41"/>
      <c r="B30" s="41"/>
      <c r="C30" s="39"/>
      <c r="D30" s="41"/>
      <c r="E30" s="39"/>
      <c r="F30" s="39"/>
      <c r="G30" s="35"/>
      <c r="H30" s="47"/>
      <c r="I30" s="173"/>
      <c r="J30" s="37"/>
      <c r="K30" s="26" t="s">
        <v>369</v>
      </c>
      <c r="L30" s="101"/>
      <c r="M30" s="200"/>
    </row>
    <row r="31" spans="1:13" x14ac:dyDescent="0.35">
      <c r="A31" s="40"/>
      <c r="B31" s="40"/>
      <c r="C31" s="38"/>
      <c r="D31" s="40"/>
      <c r="E31" s="38"/>
      <c r="F31" s="38"/>
      <c r="G31" s="34"/>
      <c r="H31" s="46"/>
      <c r="I31" s="171"/>
      <c r="J31" s="36"/>
      <c r="K31" s="27" t="s">
        <v>368</v>
      </c>
      <c r="L31" s="100" t="e">
        <f>average</f>
        <v>#NAME?</v>
      </c>
      <c r="M31" s="40" t="s">
        <v>384</v>
      </c>
    </row>
    <row r="32" spans="1:13" ht="15" thickBot="1" x14ac:dyDescent="0.4">
      <c r="A32" s="41"/>
      <c r="B32" s="41"/>
      <c r="C32" s="39"/>
      <c r="D32" s="41"/>
      <c r="E32" s="39"/>
      <c r="F32" s="39"/>
      <c r="G32" s="35"/>
      <c r="H32" s="47"/>
      <c r="I32" s="173"/>
      <c r="J32" s="37"/>
      <c r="K32" s="26" t="s">
        <v>369</v>
      </c>
      <c r="L32" s="101"/>
      <c r="M32" s="41"/>
    </row>
    <row r="33" spans="1:13" x14ac:dyDescent="0.35">
      <c r="A33" s="40"/>
      <c r="B33" s="40"/>
      <c r="C33" s="38"/>
      <c r="D33" s="40"/>
      <c r="E33" s="38"/>
      <c r="F33" s="38"/>
      <c r="G33" s="34"/>
      <c r="H33" s="46"/>
      <c r="I33" s="171"/>
      <c r="J33" s="36"/>
      <c r="K33" s="27" t="s">
        <v>368</v>
      </c>
      <c r="L33" s="100" t="e">
        <f>poor</f>
        <v>#NAME?</v>
      </c>
      <c r="M33" s="40" t="s">
        <v>384</v>
      </c>
    </row>
    <row r="34" spans="1:13" ht="15" thickBot="1" x14ac:dyDescent="0.4">
      <c r="A34" s="41"/>
      <c r="B34" s="41"/>
      <c r="C34" s="39"/>
      <c r="D34" s="41"/>
      <c r="E34" s="39"/>
      <c r="F34" s="39"/>
      <c r="G34" s="35"/>
      <c r="H34" s="47"/>
      <c r="I34" s="173"/>
      <c r="J34" s="37"/>
      <c r="K34" s="26" t="s">
        <v>369</v>
      </c>
      <c r="L34" s="101"/>
      <c r="M34" s="41"/>
    </row>
    <row r="35" spans="1:13" ht="15" thickBot="1" x14ac:dyDescent="0.4">
      <c r="A35" s="2"/>
      <c r="B35" s="4"/>
      <c r="C35" s="9"/>
      <c r="D35" s="4"/>
      <c r="E35" s="9"/>
      <c r="F35" s="9"/>
      <c r="G35" s="15"/>
      <c r="H35" s="126"/>
      <c r="I35" s="29"/>
      <c r="J35" s="16"/>
      <c r="K35" s="26" t="s">
        <v>368</v>
      </c>
      <c r="L35" s="122" t="s">
        <v>662</v>
      </c>
      <c r="M35" s="4" t="s">
        <v>663</v>
      </c>
    </row>
    <row r="36" spans="1:13" ht="52.5" x14ac:dyDescent="0.35">
      <c r="A36" s="40"/>
      <c r="B36" s="40"/>
      <c r="C36" s="38"/>
      <c r="D36" s="40"/>
      <c r="E36" s="38"/>
      <c r="F36" s="38"/>
      <c r="G36" s="34"/>
      <c r="H36" s="46" t="s">
        <v>385</v>
      </c>
      <c r="I36" s="171" t="s">
        <v>87</v>
      </c>
      <c r="J36" s="36"/>
      <c r="K36" s="59" t="s">
        <v>368</v>
      </c>
      <c r="L36" s="59" t="s">
        <v>386</v>
      </c>
      <c r="M36" s="80" t="s">
        <v>387</v>
      </c>
    </row>
    <row r="37" spans="1:13" ht="47.5" thickBot="1" x14ac:dyDescent="0.4">
      <c r="A37" s="41"/>
      <c r="B37" s="41"/>
      <c r="C37" s="39"/>
      <c r="D37" s="41"/>
      <c r="E37" s="39"/>
      <c r="F37" s="39"/>
      <c r="G37" s="35"/>
      <c r="H37" s="47"/>
      <c r="I37" s="173"/>
      <c r="J37" s="37"/>
      <c r="K37" s="60"/>
      <c r="L37" s="60"/>
      <c r="M37" s="73" t="s">
        <v>388</v>
      </c>
    </row>
    <row r="38" spans="1:13" ht="15" thickBot="1" x14ac:dyDescent="0.4">
      <c r="A38" s="2"/>
      <c r="B38" s="4"/>
      <c r="C38" s="9"/>
      <c r="D38" s="4"/>
      <c r="E38" s="9"/>
      <c r="F38" s="9"/>
      <c r="G38" s="15"/>
      <c r="H38" s="126" t="s">
        <v>389</v>
      </c>
      <c r="I38" s="29" t="s">
        <v>390</v>
      </c>
      <c r="J38" s="16"/>
      <c r="K38" s="128" t="s">
        <v>57</v>
      </c>
      <c r="L38" s="128" t="s">
        <v>57</v>
      </c>
      <c r="M38" s="121" t="s">
        <v>97</v>
      </c>
    </row>
    <row r="39" spans="1:13" ht="21.5" thickBot="1" x14ac:dyDescent="0.4">
      <c r="A39" s="2"/>
      <c r="B39" s="4"/>
      <c r="C39" s="9"/>
      <c r="D39" s="4"/>
      <c r="E39" s="9"/>
      <c r="F39" s="9"/>
      <c r="G39" s="15"/>
      <c r="H39" s="126" t="s">
        <v>391</v>
      </c>
      <c r="I39" s="29" t="s">
        <v>392</v>
      </c>
      <c r="J39" s="16"/>
      <c r="K39" s="128" t="s">
        <v>57</v>
      </c>
      <c r="L39" s="128" t="s">
        <v>57</v>
      </c>
      <c r="M39" s="121" t="s">
        <v>97</v>
      </c>
    </row>
    <row r="40" spans="1:13" ht="15" thickBot="1" x14ac:dyDescent="0.4">
      <c r="A40" s="2"/>
      <c r="B40" s="4"/>
      <c r="C40" s="9"/>
      <c r="D40" s="4"/>
      <c r="E40" s="9"/>
      <c r="F40" s="9"/>
      <c r="G40" s="15"/>
      <c r="H40" s="126" t="s">
        <v>393</v>
      </c>
      <c r="I40" s="29" t="s">
        <v>394</v>
      </c>
      <c r="J40" s="16"/>
      <c r="K40" s="128" t="s">
        <v>57</v>
      </c>
      <c r="L40" s="128" t="s">
        <v>57</v>
      </c>
      <c r="M40" s="121" t="s">
        <v>97</v>
      </c>
    </row>
    <row r="41" spans="1:13" x14ac:dyDescent="0.35">
      <c r="A41" s="40"/>
      <c r="B41" s="40"/>
      <c r="C41" s="38"/>
      <c r="D41" s="40"/>
      <c r="E41" s="38"/>
      <c r="F41" s="38"/>
      <c r="G41" s="34"/>
      <c r="H41" s="59" t="s">
        <v>513</v>
      </c>
      <c r="I41" s="171"/>
      <c r="J41" s="36"/>
      <c r="K41" s="27" t="s">
        <v>368</v>
      </c>
      <c r="L41" s="100" t="e">
        <f>recognizable_remains</f>
        <v>#NAME?</v>
      </c>
      <c r="M41" s="94" t="s">
        <v>665</v>
      </c>
    </row>
    <row r="42" spans="1:13" ht="15" thickBot="1" x14ac:dyDescent="0.4">
      <c r="A42" s="41"/>
      <c r="B42" s="41"/>
      <c r="C42" s="39"/>
      <c r="D42" s="41"/>
      <c r="E42" s="39"/>
      <c r="F42" s="39"/>
      <c r="G42" s="35"/>
      <c r="H42" s="60"/>
      <c r="I42" s="173"/>
      <c r="J42" s="37"/>
      <c r="K42" s="26" t="s">
        <v>369</v>
      </c>
      <c r="L42" s="101"/>
      <c r="M42" s="95"/>
    </row>
    <row r="43" spans="1:13" x14ac:dyDescent="0.35">
      <c r="A43" s="40"/>
      <c r="B43" s="40"/>
      <c r="C43" s="38"/>
      <c r="D43" s="40"/>
      <c r="E43" s="38"/>
      <c r="F43" s="38"/>
      <c r="G43" s="34"/>
      <c r="H43" s="59" t="s">
        <v>513</v>
      </c>
      <c r="I43" s="171"/>
      <c r="J43" s="36"/>
      <c r="K43" s="27" t="s">
        <v>368</v>
      </c>
      <c r="L43" s="100" t="e">
        <f>preserved</f>
        <v>#NAME?</v>
      </c>
      <c r="M43" s="94" t="s">
        <v>667</v>
      </c>
    </row>
    <row r="44" spans="1:13" ht="15" thickBot="1" x14ac:dyDescent="0.4">
      <c r="A44" s="41"/>
      <c r="B44" s="41"/>
      <c r="C44" s="39"/>
      <c r="D44" s="41"/>
      <c r="E44" s="39"/>
      <c r="F44" s="39"/>
      <c r="G44" s="35"/>
      <c r="H44" s="60"/>
      <c r="I44" s="173"/>
      <c r="J44" s="37"/>
      <c r="K44" s="26" t="s">
        <v>369</v>
      </c>
      <c r="L44" s="101"/>
      <c r="M44" s="95"/>
    </row>
    <row r="45" spans="1:13" x14ac:dyDescent="0.35">
      <c r="A45" s="40"/>
      <c r="B45" s="40"/>
      <c r="C45" s="38"/>
      <c r="D45" s="40"/>
      <c r="E45" s="38"/>
      <c r="F45" s="38"/>
      <c r="G45" s="34"/>
      <c r="H45" s="59" t="s">
        <v>513</v>
      </c>
      <c r="I45" s="171"/>
      <c r="J45" s="36"/>
      <c r="K45" s="27" t="s">
        <v>368</v>
      </c>
      <c r="L45" s="100" t="e">
        <f>renovated</f>
        <v>#NAME?</v>
      </c>
      <c r="M45" s="94" t="s">
        <v>669</v>
      </c>
    </row>
    <row r="46" spans="1:13" ht="15" thickBot="1" x14ac:dyDescent="0.4">
      <c r="A46" s="41"/>
      <c r="B46" s="41"/>
      <c r="C46" s="39"/>
      <c r="D46" s="41"/>
      <c r="E46" s="39"/>
      <c r="F46" s="39"/>
      <c r="G46" s="35"/>
      <c r="H46" s="60"/>
      <c r="I46" s="173"/>
      <c r="J46" s="37"/>
      <c r="K46" s="26" t="s">
        <v>369</v>
      </c>
      <c r="L46" s="101"/>
      <c r="M46" s="95"/>
    </row>
    <row r="47" spans="1:13" x14ac:dyDescent="0.35">
      <c r="A47" s="40"/>
      <c r="B47" s="40"/>
      <c r="C47" s="38"/>
      <c r="D47" s="40"/>
      <c r="E47" s="38"/>
      <c r="F47" s="38"/>
      <c r="G47" s="34"/>
      <c r="H47" s="59" t="s">
        <v>513</v>
      </c>
      <c r="I47" s="171"/>
      <c r="J47" s="36"/>
      <c r="K47" s="27" t="s">
        <v>368</v>
      </c>
      <c r="L47" s="100" t="e">
        <f>reconstructed</f>
        <v>#NAME?</v>
      </c>
      <c r="M47" s="94" t="s">
        <v>671</v>
      </c>
    </row>
    <row r="48" spans="1:13" ht="15" thickBot="1" x14ac:dyDescent="0.4">
      <c r="A48" s="41"/>
      <c r="B48" s="41"/>
      <c r="C48" s="39"/>
      <c r="D48" s="41"/>
      <c r="E48" s="39"/>
      <c r="F48" s="39"/>
      <c r="G48" s="35"/>
      <c r="H48" s="60"/>
      <c r="I48" s="173"/>
      <c r="J48" s="37"/>
      <c r="K48" s="26" t="s">
        <v>369</v>
      </c>
      <c r="L48" s="101"/>
      <c r="M48" s="95"/>
    </row>
    <row r="49" spans="1:13" x14ac:dyDescent="0.35">
      <c r="A49" s="40"/>
      <c r="B49" s="40"/>
      <c r="C49" s="38"/>
      <c r="D49" s="40"/>
      <c r="E49" s="38"/>
      <c r="F49" s="168" t="s">
        <v>672</v>
      </c>
      <c r="G49" s="171" t="s">
        <v>673</v>
      </c>
      <c r="H49" s="46" t="s">
        <v>96</v>
      </c>
      <c r="I49" s="171" t="s">
        <v>676</v>
      </c>
      <c r="J49" s="181"/>
      <c r="K49" s="91" t="s">
        <v>368</v>
      </c>
      <c r="L49" s="91" t="s">
        <v>674</v>
      </c>
      <c r="M49" s="96" t="s">
        <v>675</v>
      </c>
    </row>
    <row r="50" spans="1:13" ht="15" thickBot="1" x14ac:dyDescent="0.4">
      <c r="A50" s="41"/>
      <c r="B50" s="41"/>
      <c r="C50" s="39"/>
      <c r="D50" s="41"/>
      <c r="E50" s="39"/>
      <c r="F50" s="170"/>
      <c r="G50" s="173"/>
      <c r="H50" s="47"/>
      <c r="I50" s="173"/>
      <c r="J50" s="182"/>
      <c r="K50" s="92"/>
      <c r="L50" s="92"/>
      <c r="M50" s="97"/>
    </row>
    <row r="51" spans="1:13" x14ac:dyDescent="0.35">
      <c r="A51" s="40"/>
      <c r="B51" s="40"/>
      <c r="C51" s="38"/>
      <c r="D51" s="40"/>
      <c r="E51" s="38"/>
      <c r="F51" s="168"/>
      <c r="G51" s="171"/>
      <c r="H51" s="46" t="s">
        <v>677</v>
      </c>
      <c r="I51" s="171" t="s">
        <v>99</v>
      </c>
      <c r="J51" s="181"/>
      <c r="K51" s="69" t="s">
        <v>368</v>
      </c>
      <c r="L51" s="96" t="e">
        <f>brick</f>
        <v>#NAME?</v>
      </c>
      <c r="M51" s="96" t="s">
        <v>679</v>
      </c>
    </row>
    <row r="52" spans="1:13" ht="15" thickBot="1" x14ac:dyDescent="0.4">
      <c r="A52" s="41"/>
      <c r="B52" s="41"/>
      <c r="C52" s="39"/>
      <c r="D52" s="41"/>
      <c r="E52" s="39"/>
      <c r="F52" s="170"/>
      <c r="G52" s="173"/>
      <c r="H52" s="47"/>
      <c r="I52" s="173"/>
      <c r="J52" s="182"/>
      <c r="K52" s="65" t="s">
        <v>1898</v>
      </c>
      <c r="L52" s="97"/>
      <c r="M52" s="97"/>
    </row>
    <row r="53" spans="1:13" ht="21.5" thickBot="1" x14ac:dyDescent="0.4">
      <c r="A53" s="2"/>
      <c r="B53" s="4"/>
      <c r="C53" s="9"/>
      <c r="D53" s="4"/>
      <c r="E53" s="9"/>
      <c r="F53" s="25"/>
      <c r="G53" s="29"/>
      <c r="H53" s="126"/>
      <c r="I53" s="29"/>
      <c r="J53" s="132"/>
      <c r="K53" s="65" t="s">
        <v>368</v>
      </c>
      <c r="L53" s="6" t="e">
        <f>sand_cement_blocks</f>
        <v>#NAME?</v>
      </c>
      <c r="M53" s="6" t="s">
        <v>681</v>
      </c>
    </row>
    <row r="54" spans="1:13" ht="21.5" thickBot="1" x14ac:dyDescent="0.4">
      <c r="A54" s="2"/>
      <c r="B54" s="4"/>
      <c r="C54" s="9"/>
      <c r="D54" s="4"/>
      <c r="E54" s="9"/>
      <c r="F54" s="25"/>
      <c r="G54" s="29"/>
      <c r="H54" s="126" t="s">
        <v>682</v>
      </c>
      <c r="I54" s="29" t="s">
        <v>104</v>
      </c>
      <c r="J54" s="132"/>
      <c r="K54" s="65" t="s">
        <v>368</v>
      </c>
      <c r="L54" s="6" t="s">
        <v>683</v>
      </c>
      <c r="M54" s="6" t="s">
        <v>684</v>
      </c>
    </row>
    <row r="55" spans="1:13" ht="15" thickBot="1" x14ac:dyDescent="0.4">
      <c r="A55" s="2"/>
      <c r="B55" s="4"/>
      <c r="C55" s="9"/>
      <c r="D55" s="4"/>
      <c r="E55" s="9"/>
      <c r="F55" s="25"/>
      <c r="G55" s="29"/>
      <c r="H55" s="126" t="s">
        <v>685</v>
      </c>
      <c r="I55" s="29" t="s">
        <v>85</v>
      </c>
      <c r="J55" s="132"/>
      <c r="K55" s="65" t="s">
        <v>368</v>
      </c>
      <c r="L55" s="6" t="s">
        <v>674</v>
      </c>
      <c r="M55" s="6"/>
    </row>
    <row r="56" spans="1:13" ht="21.5" thickBot="1" x14ac:dyDescent="0.4">
      <c r="A56" s="2"/>
      <c r="B56" s="4"/>
      <c r="C56" s="9"/>
      <c r="D56" s="4"/>
      <c r="E56" s="9"/>
      <c r="F56" s="25"/>
      <c r="G56" s="29"/>
      <c r="H56" s="126" t="s">
        <v>686</v>
      </c>
      <c r="I56" s="29" t="s">
        <v>87</v>
      </c>
      <c r="J56" s="132"/>
      <c r="K56" s="65" t="s">
        <v>368</v>
      </c>
      <c r="L56" s="6" t="s">
        <v>687</v>
      </c>
      <c r="M56" s="6" t="s">
        <v>688</v>
      </c>
    </row>
    <row r="57" spans="1:13" ht="21.5" thickBot="1" x14ac:dyDescent="0.4">
      <c r="A57" s="2"/>
      <c r="B57" s="4"/>
      <c r="C57" s="9"/>
      <c r="D57" s="4"/>
      <c r="E57" s="9"/>
      <c r="F57" s="25"/>
      <c r="G57" s="29"/>
      <c r="H57" s="126" t="s">
        <v>689</v>
      </c>
      <c r="I57" s="29" t="s">
        <v>89</v>
      </c>
      <c r="J57" s="132"/>
      <c r="K57" s="65" t="s">
        <v>368</v>
      </c>
      <c r="L57" s="6" t="s">
        <v>690</v>
      </c>
      <c r="M57" s="6" t="s">
        <v>691</v>
      </c>
    </row>
    <row r="58" spans="1:13" ht="21.5" thickBot="1" x14ac:dyDescent="0.4">
      <c r="A58" s="2"/>
      <c r="B58" s="4"/>
      <c r="C58" s="9"/>
      <c r="D58" s="4"/>
      <c r="E58" s="9"/>
      <c r="F58" s="25"/>
      <c r="G58" s="29"/>
      <c r="H58" s="126"/>
      <c r="I58" s="29"/>
      <c r="J58" s="132"/>
      <c r="K58" s="65" t="s">
        <v>368</v>
      </c>
      <c r="L58" s="6" t="s">
        <v>692</v>
      </c>
      <c r="M58" s="6" t="s">
        <v>693</v>
      </c>
    </row>
    <row r="59" spans="1:13" ht="21.5" thickBot="1" x14ac:dyDescent="0.4">
      <c r="A59" s="2"/>
      <c r="B59" s="4"/>
      <c r="C59" s="9"/>
      <c r="D59" s="4"/>
      <c r="E59" s="9"/>
      <c r="F59" s="25"/>
      <c r="G59" s="29"/>
      <c r="H59" s="126"/>
      <c r="I59" s="29"/>
      <c r="J59" s="132"/>
      <c r="K59" s="65" t="s">
        <v>368</v>
      </c>
      <c r="L59" s="6" t="s">
        <v>694</v>
      </c>
      <c r="M59" s="6" t="s">
        <v>695</v>
      </c>
    </row>
    <row r="60" spans="1:13" ht="21.5" thickBot="1" x14ac:dyDescent="0.4">
      <c r="A60" s="2"/>
      <c r="B60" s="4"/>
      <c r="C60" s="9"/>
      <c r="D60" s="4"/>
      <c r="E60" s="9"/>
      <c r="F60" s="25"/>
      <c r="G60" s="29"/>
      <c r="H60" s="126" t="s">
        <v>696</v>
      </c>
      <c r="I60" s="29" t="s">
        <v>91</v>
      </c>
      <c r="J60" s="132"/>
      <c r="K60" s="65" t="s">
        <v>368</v>
      </c>
      <c r="L60" s="6" t="s">
        <v>697</v>
      </c>
      <c r="M60" s="6" t="s">
        <v>698</v>
      </c>
    </row>
    <row r="61" spans="1:13" ht="21.5" thickBot="1" x14ac:dyDescent="0.4">
      <c r="A61" s="2"/>
      <c r="B61" s="4"/>
      <c r="C61" s="9"/>
      <c r="D61" s="4"/>
      <c r="E61" s="9"/>
      <c r="F61" s="25"/>
      <c r="G61" s="29"/>
      <c r="H61" s="16"/>
      <c r="I61" s="29"/>
      <c r="J61" s="132"/>
      <c r="K61" s="65" t="s">
        <v>368</v>
      </c>
      <c r="L61" s="6" t="s">
        <v>699</v>
      </c>
      <c r="M61" s="6" t="s">
        <v>700</v>
      </c>
    </row>
    <row r="62" spans="1:13" ht="21.5" thickBot="1" x14ac:dyDescent="0.4">
      <c r="A62" s="2"/>
      <c r="B62" s="4"/>
      <c r="C62" s="9"/>
      <c r="D62" s="4"/>
      <c r="E62" s="9"/>
      <c r="F62" s="25"/>
      <c r="G62" s="29"/>
      <c r="H62" s="16"/>
      <c r="I62" s="29"/>
      <c r="J62" s="132"/>
      <c r="K62" s="65" t="s">
        <v>368</v>
      </c>
      <c r="L62" s="6" t="s">
        <v>701</v>
      </c>
      <c r="M62" s="6" t="s">
        <v>702</v>
      </c>
    </row>
    <row r="63" spans="1:13" ht="15" thickBot="1" x14ac:dyDescent="0.4">
      <c r="A63" s="2"/>
      <c r="B63" s="4"/>
      <c r="C63" s="9"/>
      <c r="D63" s="4"/>
      <c r="E63" s="9"/>
      <c r="F63" s="25"/>
      <c r="G63" s="29"/>
      <c r="H63" s="126" t="s">
        <v>703</v>
      </c>
      <c r="I63" s="29" t="s">
        <v>93</v>
      </c>
      <c r="J63" s="132"/>
      <c r="K63" s="26" t="s">
        <v>57</v>
      </c>
      <c r="L63" s="128" t="s">
        <v>57</v>
      </c>
      <c r="M63" s="121" t="s">
        <v>97</v>
      </c>
    </row>
    <row r="64" spans="1:13" ht="15" thickBot="1" x14ac:dyDescent="0.4">
      <c r="A64" s="2"/>
      <c r="B64" s="4"/>
      <c r="C64" s="9"/>
      <c r="D64" s="4"/>
      <c r="E64" s="9"/>
      <c r="F64" s="25"/>
      <c r="G64" s="29"/>
      <c r="H64" s="126" t="s">
        <v>704</v>
      </c>
      <c r="I64" s="29" t="s">
        <v>705</v>
      </c>
      <c r="J64" s="132"/>
      <c r="K64" s="26" t="s">
        <v>57</v>
      </c>
      <c r="L64" s="128" t="s">
        <v>57</v>
      </c>
      <c r="M64" s="121" t="s">
        <v>97</v>
      </c>
    </row>
    <row r="65" spans="1:13" ht="21.5" thickBot="1" x14ac:dyDescent="0.4">
      <c r="A65" s="2"/>
      <c r="B65" s="4"/>
      <c r="C65" s="9"/>
      <c r="D65" s="4"/>
      <c r="E65" s="9"/>
      <c r="F65" s="25"/>
      <c r="G65" s="29"/>
      <c r="H65" s="126" t="s">
        <v>439</v>
      </c>
      <c r="I65" s="29" t="s">
        <v>706</v>
      </c>
      <c r="J65" s="132"/>
      <c r="K65" s="65" t="s">
        <v>368</v>
      </c>
      <c r="L65" s="6" t="s">
        <v>707</v>
      </c>
      <c r="M65" s="6" t="s">
        <v>708</v>
      </c>
    </row>
    <row r="66" spans="1:13" ht="21.5" thickBot="1" x14ac:dyDescent="0.4">
      <c r="A66" s="2"/>
      <c r="B66" s="4"/>
      <c r="C66" s="9"/>
      <c r="D66" s="4"/>
      <c r="E66" s="9"/>
      <c r="F66" s="25"/>
      <c r="G66" s="29"/>
      <c r="H66" s="16"/>
      <c r="I66" s="29"/>
      <c r="J66" s="132"/>
      <c r="K66" s="65" t="s">
        <v>368</v>
      </c>
      <c r="L66" s="6" t="s">
        <v>709</v>
      </c>
      <c r="M66" s="6" t="s">
        <v>710</v>
      </c>
    </row>
    <row r="67" spans="1:13" ht="21.5" thickBot="1" x14ac:dyDescent="0.4">
      <c r="A67" s="2"/>
      <c r="B67" s="4"/>
      <c r="C67" s="9"/>
      <c r="D67" s="4"/>
      <c r="E67" s="9"/>
      <c r="F67" s="25"/>
      <c r="G67" s="29"/>
      <c r="H67" s="16"/>
      <c r="I67" s="29"/>
      <c r="J67" s="132"/>
      <c r="K67" s="65" t="s">
        <v>368</v>
      </c>
      <c r="L67" s="6" t="s">
        <v>711</v>
      </c>
      <c r="M67" s="6" t="s">
        <v>712</v>
      </c>
    </row>
    <row r="68" spans="1:13" ht="36" thickBot="1" x14ac:dyDescent="0.4">
      <c r="A68" s="2"/>
      <c r="B68" s="4"/>
      <c r="C68" s="9"/>
      <c r="D68" s="4"/>
      <c r="E68" s="9"/>
      <c r="F68" s="25"/>
      <c r="G68" s="29"/>
      <c r="H68" s="16"/>
      <c r="I68" s="29"/>
      <c r="J68" s="132"/>
      <c r="K68" s="65" t="s">
        <v>368</v>
      </c>
      <c r="L68" s="6" t="s">
        <v>713</v>
      </c>
      <c r="M68" s="6" t="s">
        <v>714</v>
      </c>
    </row>
    <row r="69" spans="1:13" ht="25.5" thickBot="1" x14ac:dyDescent="0.4">
      <c r="A69" s="2"/>
      <c r="B69" s="4"/>
      <c r="C69" s="9"/>
      <c r="D69" s="4"/>
      <c r="E69" s="9"/>
      <c r="F69" s="25"/>
      <c r="G69" s="29"/>
      <c r="H69" s="16"/>
      <c r="I69" s="29"/>
      <c r="J69" s="132"/>
      <c r="K69" s="65" t="s">
        <v>368</v>
      </c>
      <c r="L69" s="6" t="s">
        <v>715</v>
      </c>
      <c r="M69" s="6" t="s">
        <v>716</v>
      </c>
    </row>
    <row r="70" spans="1:13" ht="25.5" thickBot="1" x14ac:dyDescent="0.4">
      <c r="A70" s="2"/>
      <c r="B70" s="4"/>
      <c r="C70" s="9"/>
      <c r="D70" s="4"/>
      <c r="E70" s="9"/>
      <c r="F70" s="25"/>
      <c r="G70" s="29"/>
      <c r="H70" s="16"/>
      <c r="I70" s="29"/>
      <c r="J70" s="132"/>
      <c r="K70" s="65" t="s">
        <v>368</v>
      </c>
      <c r="L70" s="6" t="s">
        <v>717</v>
      </c>
      <c r="M70" s="6" t="s">
        <v>718</v>
      </c>
    </row>
    <row r="71" spans="1:13" ht="25.5" thickBot="1" x14ac:dyDescent="0.4">
      <c r="A71" s="2"/>
      <c r="B71" s="4"/>
      <c r="C71" s="9"/>
      <c r="D71" s="4"/>
      <c r="E71" s="9"/>
      <c r="F71" s="25"/>
      <c r="G71" s="29"/>
      <c r="H71" s="16"/>
      <c r="I71" s="29"/>
      <c r="J71" s="132"/>
      <c r="K71" s="65" t="s">
        <v>375</v>
      </c>
      <c r="L71" s="6" t="s">
        <v>719</v>
      </c>
      <c r="M71" s="6" t="s">
        <v>720</v>
      </c>
    </row>
    <row r="72" spans="1:13" ht="15" thickBot="1" x14ac:dyDescent="0.4">
      <c r="A72" s="2"/>
      <c r="B72" s="4"/>
      <c r="C72" s="9"/>
      <c r="D72" s="4"/>
      <c r="E72" s="9"/>
      <c r="F72" s="126" t="s">
        <v>1899</v>
      </c>
      <c r="G72" s="16" t="s">
        <v>1900</v>
      </c>
      <c r="H72" s="227"/>
      <c r="I72" s="16"/>
      <c r="J72" s="16"/>
      <c r="K72" s="128"/>
      <c r="L72" s="128"/>
      <c r="M72" s="65"/>
    </row>
    <row r="73" spans="1:13" ht="15" thickBot="1" x14ac:dyDescent="0.4">
      <c r="A73" s="2"/>
      <c r="B73" s="4"/>
      <c r="C73" s="9"/>
      <c r="D73" s="4"/>
      <c r="E73" s="9"/>
      <c r="F73" s="4"/>
      <c r="G73" s="29"/>
      <c r="H73" s="126" t="s">
        <v>496</v>
      </c>
      <c r="I73" s="16" t="s">
        <v>497</v>
      </c>
      <c r="J73" s="16"/>
      <c r="K73" s="128"/>
      <c r="L73" s="128"/>
      <c r="M73" s="65"/>
    </row>
    <row r="74" spans="1:13" ht="15" thickBot="1" x14ac:dyDescent="0.4">
      <c r="A74" s="2"/>
      <c r="B74" s="4"/>
      <c r="C74" s="9"/>
      <c r="D74" s="4"/>
      <c r="E74" s="9"/>
      <c r="F74" s="4"/>
      <c r="G74" s="29"/>
      <c r="H74" s="126" t="s">
        <v>1901</v>
      </c>
      <c r="I74" s="29" t="s">
        <v>1902</v>
      </c>
      <c r="J74" s="29"/>
      <c r="K74" s="128"/>
      <c r="L74" s="128"/>
      <c r="M74" s="65"/>
    </row>
    <row r="75" spans="1:13" ht="15" thickBot="1" x14ac:dyDescent="0.4">
      <c r="A75" s="2"/>
      <c r="B75" s="4"/>
      <c r="C75" s="9"/>
      <c r="D75" s="4"/>
      <c r="E75" s="9"/>
      <c r="F75" s="4"/>
      <c r="G75" s="29"/>
      <c r="H75" s="126" t="s">
        <v>1903</v>
      </c>
      <c r="I75" s="29" t="s">
        <v>1904</v>
      </c>
      <c r="J75" s="29"/>
      <c r="K75" s="128"/>
      <c r="L75" s="128"/>
      <c r="M75" s="65"/>
    </row>
    <row r="76" spans="1:13" ht="15" thickBot="1" x14ac:dyDescent="0.4">
      <c r="A76" s="2"/>
      <c r="B76" s="4"/>
      <c r="C76" s="9"/>
      <c r="D76" s="4"/>
      <c r="E76" s="9"/>
      <c r="F76" s="4"/>
      <c r="G76" s="29"/>
      <c r="H76" s="126" t="s">
        <v>1905</v>
      </c>
      <c r="I76" s="29" t="s">
        <v>1906</v>
      </c>
      <c r="J76" s="29"/>
      <c r="K76" s="128"/>
      <c r="L76" s="128"/>
      <c r="M76" s="65"/>
    </row>
    <row r="77" spans="1:13" ht="15" thickBot="1" x14ac:dyDescent="0.4">
      <c r="A77" s="2"/>
      <c r="B77" s="4"/>
      <c r="C77" s="9"/>
      <c r="D77" s="4"/>
      <c r="E77" s="9"/>
      <c r="F77" s="4"/>
      <c r="G77" s="29"/>
      <c r="H77" s="126" t="s">
        <v>1907</v>
      </c>
      <c r="I77" s="29" t="s">
        <v>1908</v>
      </c>
      <c r="J77" s="29"/>
      <c r="K77" s="128"/>
      <c r="L77" s="128"/>
      <c r="M77" s="65"/>
    </row>
    <row r="78" spans="1:13" ht="15" thickBot="1" x14ac:dyDescent="0.4">
      <c r="A78" s="2"/>
      <c r="B78" s="4"/>
      <c r="C78" s="9"/>
      <c r="D78" s="4"/>
      <c r="E78" s="9"/>
      <c r="F78" s="4"/>
      <c r="G78" s="29"/>
      <c r="H78" s="126" t="s">
        <v>1909</v>
      </c>
      <c r="I78" s="16" t="s">
        <v>1910</v>
      </c>
      <c r="J78" s="16"/>
      <c r="K78" s="128"/>
      <c r="L78" s="128"/>
      <c r="M78" s="65"/>
    </row>
    <row r="79" spans="1:13" ht="15" thickBot="1" x14ac:dyDescent="0.4">
      <c r="A79" s="2"/>
      <c r="B79" s="4"/>
      <c r="C79" s="9"/>
      <c r="D79" s="4"/>
      <c r="E79" s="9"/>
      <c r="F79" s="4"/>
      <c r="G79" s="29"/>
      <c r="H79" s="25" t="s">
        <v>1911</v>
      </c>
      <c r="I79" s="29" t="s">
        <v>1912</v>
      </c>
      <c r="J79" s="29"/>
      <c r="K79" s="128"/>
      <c r="L79" s="128"/>
      <c r="M79" s="65"/>
    </row>
    <row r="80" spans="1:13" ht="15" thickBot="1" x14ac:dyDescent="0.4">
      <c r="A80" s="2"/>
      <c r="B80" s="4"/>
      <c r="C80" s="9"/>
      <c r="D80" s="4"/>
      <c r="E80" s="9"/>
      <c r="F80" s="4"/>
      <c r="G80" s="29"/>
      <c r="H80" s="25" t="s">
        <v>92</v>
      </c>
      <c r="I80" s="29" t="s">
        <v>93</v>
      </c>
      <c r="J80" s="29"/>
      <c r="K80" s="128"/>
      <c r="L80" s="128"/>
      <c r="M80" s="65"/>
    </row>
    <row r="81" spans="1:13" ht="15" thickBot="1" x14ac:dyDescent="0.4">
      <c r="A81" s="2"/>
      <c r="B81" s="4"/>
      <c r="C81" s="9"/>
      <c r="D81" s="4"/>
      <c r="E81" s="9"/>
      <c r="F81" s="4"/>
      <c r="G81" s="29"/>
      <c r="H81" s="25" t="s">
        <v>1913</v>
      </c>
      <c r="I81" s="29" t="s">
        <v>1914</v>
      </c>
      <c r="J81" s="29"/>
      <c r="K81" s="128"/>
      <c r="L81" s="128"/>
      <c r="M81" s="65"/>
    </row>
    <row r="82" spans="1:13" ht="15" thickBot="1" x14ac:dyDescent="0.4">
      <c r="A82" s="2"/>
      <c r="B82" s="4"/>
      <c r="C82" s="9"/>
      <c r="D82" s="4"/>
      <c r="E82" s="9"/>
      <c r="F82" s="9"/>
      <c r="G82" s="4"/>
      <c r="H82" s="6"/>
      <c r="I82" s="227"/>
      <c r="J82" s="16"/>
      <c r="K82" s="128"/>
      <c r="L82" s="128"/>
      <c r="M82" s="65"/>
    </row>
    <row r="83" spans="1:13" ht="15" thickBot="1" x14ac:dyDescent="0.4">
      <c r="A83" s="2"/>
      <c r="B83" s="4"/>
      <c r="C83" s="9"/>
      <c r="D83" s="4"/>
      <c r="E83" s="9"/>
      <c r="F83" s="9"/>
      <c r="G83" s="4"/>
      <c r="H83" s="6"/>
      <c r="I83" s="227"/>
      <c r="J83" s="16"/>
      <c r="K83" s="128"/>
      <c r="L83" s="128"/>
      <c r="M83" s="65"/>
    </row>
    <row r="84" spans="1:13" ht="21" x14ac:dyDescent="0.35">
      <c r="A84" s="40"/>
      <c r="B84" s="40"/>
      <c r="C84" s="38"/>
      <c r="D84" s="38" t="s">
        <v>1915</v>
      </c>
      <c r="E84" s="36" t="s">
        <v>1916</v>
      </c>
      <c r="F84" s="38"/>
      <c r="G84" s="40"/>
      <c r="H84" s="96"/>
      <c r="I84" s="228"/>
      <c r="J84" s="36"/>
      <c r="K84" s="59" t="s">
        <v>399</v>
      </c>
      <c r="L84" s="59" t="s">
        <v>1917</v>
      </c>
      <c r="M84" s="8" t="s">
        <v>1918</v>
      </c>
    </row>
    <row r="85" spans="1:13" ht="15" thickBot="1" x14ac:dyDescent="0.4">
      <c r="A85" s="41"/>
      <c r="B85" s="41"/>
      <c r="C85" s="39"/>
      <c r="D85" s="39"/>
      <c r="E85" s="37"/>
      <c r="F85" s="39"/>
      <c r="G85" s="41"/>
      <c r="H85" s="97"/>
      <c r="I85" s="229"/>
      <c r="J85" s="37"/>
      <c r="K85" s="60"/>
      <c r="L85" s="60"/>
      <c r="M85" s="4" t="s">
        <v>1919</v>
      </c>
    </row>
    <row r="86" spans="1:13" x14ac:dyDescent="0.35">
      <c r="A86" s="40"/>
      <c r="B86" s="40"/>
      <c r="C86" s="38"/>
      <c r="D86" s="40"/>
      <c r="E86" s="38"/>
      <c r="F86" s="38" t="s">
        <v>63</v>
      </c>
      <c r="G86" s="40" t="s">
        <v>64</v>
      </c>
      <c r="H86" s="100" t="s">
        <v>1830</v>
      </c>
      <c r="I86" s="228"/>
      <c r="J86" s="36"/>
      <c r="K86" s="175"/>
      <c r="L86" s="175"/>
      <c r="M86" s="91"/>
    </row>
    <row r="87" spans="1:13" ht="15" thickBot="1" x14ac:dyDescent="0.4">
      <c r="A87" s="41"/>
      <c r="B87" s="41"/>
      <c r="C87" s="39"/>
      <c r="D87" s="41"/>
      <c r="E87" s="39"/>
      <c r="F87" s="39"/>
      <c r="G87" s="41"/>
      <c r="H87" s="101"/>
      <c r="I87" s="229"/>
      <c r="J87" s="37"/>
      <c r="K87" s="177"/>
      <c r="L87" s="177"/>
      <c r="M87" s="92"/>
    </row>
    <row r="88" spans="1:13" x14ac:dyDescent="0.35">
      <c r="A88" s="40"/>
      <c r="B88" s="40"/>
      <c r="C88" s="38"/>
      <c r="D88" s="40"/>
      <c r="E88" s="38"/>
      <c r="F88" s="38" t="s">
        <v>66</v>
      </c>
      <c r="G88" s="40" t="s">
        <v>67</v>
      </c>
      <c r="H88" s="138" t="s">
        <v>1920</v>
      </c>
      <c r="I88" s="230" t="s">
        <v>1923</v>
      </c>
      <c r="J88" s="36"/>
      <c r="K88" s="175"/>
      <c r="L88" s="175"/>
      <c r="M88" s="91"/>
    </row>
    <row r="89" spans="1:13" x14ac:dyDescent="0.35">
      <c r="A89" s="54"/>
      <c r="B89" s="54"/>
      <c r="C89" s="53"/>
      <c r="D89" s="54"/>
      <c r="E89" s="53"/>
      <c r="F89" s="53"/>
      <c r="G89" s="54"/>
      <c r="H89" s="138" t="s">
        <v>1921</v>
      </c>
      <c r="I89" s="231"/>
      <c r="J89" s="52"/>
      <c r="K89" s="176"/>
      <c r="L89" s="176"/>
      <c r="M89" s="90"/>
    </row>
    <row r="90" spans="1:13" ht="15" thickBot="1" x14ac:dyDescent="0.4">
      <c r="A90" s="41"/>
      <c r="B90" s="41"/>
      <c r="C90" s="39"/>
      <c r="D90" s="41"/>
      <c r="E90" s="39"/>
      <c r="F90" s="39"/>
      <c r="G90" s="41"/>
      <c r="H90" s="22" t="s">
        <v>1922</v>
      </c>
      <c r="I90" s="232"/>
      <c r="J90" s="37"/>
      <c r="K90" s="177"/>
      <c r="L90" s="177"/>
      <c r="M90" s="92"/>
    </row>
    <row r="91" spans="1:13" x14ac:dyDescent="0.35">
      <c r="A91" s="40"/>
      <c r="B91" s="40"/>
      <c r="C91" s="38"/>
      <c r="D91" s="40"/>
      <c r="E91" s="38"/>
      <c r="F91" s="46" t="s">
        <v>645</v>
      </c>
      <c r="G91" s="36" t="s">
        <v>646</v>
      </c>
      <c r="H91" s="42" t="s">
        <v>1924</v>
      </c>
      <c r="I91" s="36"/>
      <c r="J91" s="36"/>
      <c r="K91" s="175"/>
      <c r="L91" s="175"/>
      <c r="M91" s="91"/>
    </row>
    <row r="92" spans="1:13" ht="15" thickBot="1" x14ac:dyDescent="0.4">
      <c r="A92" s="41"/>
      <c r="B92" s="41"/>
      <c r="C92" s="39"/>
      <c r="D92" s="41"/>
      <c r="E92" s="39"/>
      <c r="F92" s="47"/>
      <c r="G92" s="37"/>
      <c r="H92" s="43"/>
      <c r="I92" s="37"/>
      <c r="J92" s="37"/>
      <c r="K92" s="177"/>
      <c r="L92" s="177"/>
      <c r="M92" s="92"/>
    </row>
    <row r="93" spans="1:13" ht="15" thickBot="1" x14ac:dyDescent="0.4">
      <c r="A93" s="2"/>
      <c r="B93" s="4"/>
      <c r="C93" s="9"/>
      <c r="D93" s="4"/>
      <c r="E93" s="9"/>
      <c r="F93" s="9"/>
      <c r="G93" s="4"/>
      <c r="H93" s="16" t="s">
        <v>521</v>
      </c>
      <c r="I93" s="16" t="s">
        <v>522</v>
      </c>
      <c r="J93" s="16"/>
      <c r="K93" s="128"/>
      <c r="L93" s="128"/>
      <c r="M93" s="65"/>
    </row>
    <row r="94" spans="1:13" ht="15" thickBot="1" x14ac:dyDescent="0.4">
      <c r="A94" s="2"/>
      <c r="B94" s="4"/>
      <c r="C94" s="9"/>
      <c r="D94" s="4"/>
      <c r="E94" s="9"/>
      <c r="F94" s="9"/>
      <c r="G94" s="4"/>
      <c r="H94" s="16" t="s">
        <v>523</v>
      </c>
      <c r="I94" s="16" t="s">
        <v>732</v>
      </c>
      <c r="J94" s="16"/>
      <c r="K94" s="128"/>
      <c r="L94" s="128"/>
      <c r="M94" s="65"/>
    </row>
    <row r="95" spans="1:13" ht="15" thickBot="1" x14ac:dyDescent="0.4">
      <c r="A95" s="2"/>
      <c r="B95" s="4"/>
      <c r="C95" s="9"/>
      <c r="D95" s="4"/>
      <c r="E95" s="9"/>
      <c r="F95" s="9"/>
      <c r="G95" s="4"/>
      <c r="H95" s="29" t="s">
        <v>525</v>
      </c>
      <c r="I95" s="16" t="s">
        <v>526</v>
      </c>
      <c r="J95" s="16"/>
      <c r="K95" s="128"/>
      <c r="L95" s="128"/>
      <c r="M95" s="65"/>
    </row>
    <row r="96" spans="1:13" x14ac:dyDescent="0.35">
      <c r="A96" s="40"/>
      <c r="B96" s="40"/>
      <c r="C96" s="38"/>
      <c r="D96" s="40"/>
      <c r="E96" s="38"/>
      <c r="F96" s="38" t="s">
        <v>1897</v>
      </c>
      <c r="G96" s="36" t="s">
        <v>650</v>
      </c>
      <c r="H96" s="42" t="s">
        <v>1925</v>
      </c>
      <c r="I96" s="171"/>
      <c r="J96" s="36"/>
      <c r="K96" s="27" t="s">
        <v>368</v>
      </c>
      <c r="L96" s="59" t="s">
        <v>370</v>
      </c>
      <c r="M96" s="94" t="s">
        <v>371</v>
      </c>
    </row>
    <row r="97" spans="1:13" ht="15" thickBot="1" x14ac:dyDescent="0.4">
      <c r="A97" s="41"/>
      <c r="B97" s="41"/>
      <c r="C97" s="39"/>
      <c r="D97" s="41"/>
      <c r="E97" s="39"/>
      <c r="F97" s="39"/>
      <c r="G97" s="37"/>
      <c r="H97" s="43"/>
      <c r="I97" s="173"/>
      <c r="J97" s="37"/>
      <c r="K97" s="26" t="s">
        <v>369</v>
      </c>
      <c r="L97" s="60"/>
      <c r="M97" s="95"/>
    </row>
    <row r="98" spans="1:13" x14ac:dyDescent="0.35">
      <c r="A98" s="40"/>
      <c r="B98" s="40"/>
      <c r="C98" s="38"/>
      <c r="D98" s="40"/>
      <c r="E98" s="38"/>
      <c r="F98" s="38"/>
      <c r="G98" s="36"/>
      <c r="H98" s="46" t="s">
        <v>78</v>
      </c>
      <c r="I98" s="171" t="s">
        <v>372</v>
      </c>
      <c r="J98" s="36"/>
      <c r="K98" s="59"/>
      <c r="L98" s="59"/>
      <c r="M98" s="178"/>
    </row>
    <row r="99" spans="1:13" ht="15" thickBot="1" x14ac:dyDescent="0.4">
      <c r="A99" s="41"/>
      <c r="B99" s="41"/>
      <c r="C99" s="39"/>
      <c r="D99" s="41"/>
      <c r="E99" s="39"/>
      <c r="F99" s="39"/>
      <c r="G99" s="37"/>
      <c r="H99" s="47"/>
      <c r="I99" s="173"/>
      <c r="J99" s="37"/>
      <c r="K99" s="60"/>
      <c r="L99" s="60"/>
      <c r="M99" s="179"/>
    </row>
    <row r="100" spans="1:13" x14ac:dyDescent="0.35">
      <c r="A100" s="40"/>
      <c r="B100" s="40"/>
      <c r="C100" s="38"/>
      <c r="D100" s="40"/>
      <c r="E100" s="38"/>
      <c r="F100" s="38"/>
      <c r="G100" s="34"/>
      <c r="H100" s="46" t="s">
        <v>80</v>
      </c>
      <c r="I100" s="171" t="s">
        <v>373</v>
      </c>
      <c r="J100" s="36"/>
      <c r="K100" s="117" t="s">
        <v>374</v>
      </c>
      <c r="L100" s="100" t="s">
        <v>370</v>
      </c>
      <c r="M100" s="40" t="s">
        <v>376</v>
      </c>
    </row>
    <row r="101" spans="1:13" ht="15" thickBot="1" x14ac:dyDescent="0.4">
      <c r="A101" s="41"/>
      <c r="B101" s="41"/>
      <c r="C101" s="39"/>
      <c r="D101" s="41"/>
      <c r="E101" s="39"/>
      <c r="F101" s="39"/>
      <c r="G101" s="35"/>
      <c r="H101" s="47"/>
      <c r="I101" s="173"/>
      <c r="J101" s="37"/>
      <c r="K101" s="121" t="s">
        <v>375</v>
      </c>
      <c r="L101" s="101"/>
      <c r="M101" s="41"/>
    </row>
    <row r="102" spans="1:13" x14ac:dyDescent="0.35">
      <c r="A102" s="40"/>
      <c r="B102" s="40"/>
      <c r="C102" s="38"/>
      <c r="D102" s="40"/>
      <c r="E102" s="38"/>
      <c r="F102" s="38"/>
      <c r="G102" s="34"/>
      <c r="H102" s="46" t="s">
        <v>377</v>
      </c>
      <c r="I102" s="171" t="s">
        <v>83</v>
      </c>
      <c r="J102" s="100"/>
      <c r="K102" s="27" t="s">
        <v>368</v>
      </c>
      <c r="L102" s="100" t="e">
        <f>ruinous</f>
        <v>#NAME?</v>
      </c>
      <c r="M102" s="94" t="s">
        <v>378</v>
      </c>
    </row>
    <row r="103" spans="1:13" ht="15" thickBot="1" x14ac:dyDescent="0.4">
      <c r="A103" s="41"/>
      <c r="B103" s="41"/>
      <c r="C103" s="39"/>
      <c r="D103" s="41"/>
      <c r="E103" s="39"/>
      <c r="F103" s="39"/>
      <c r="G103" s="35"/>
      <c r="H103" s="47"/>
      <c r="I103" s="173"/>
      <c r="J103" s="101"/>
      <c r="K103" s="26" t="s">
        <v>369</v>
      </c>
      <c r="L103" s="101"/>
      <c r="M103" s="95"/>
    </row>
    <row r="104" spans="1:13" x14ac:dyDescent="0.35">
      <c r="A104" s="40"/>
      <c r="B104" s="40"/>
      <c r="C104" s="38"/>
      <c r="D104" s="40"/>
      <c r="E104" s="38"/>
      <c r="F104" s="38"/>
      <c r="G104" s="34"/>
      <c r="H104" s="46"/>
      <c r="I104" s="171"/>
      <c r="J104" s="36"/>
      <c r="K104" s="27" t="s">
        <v>368</v>
      </c>
      <c r="L104" s="100" t="e">
        <f>partly_ruinous</f>
        <v>#NAME?</v>
      </c>
      <c r="M104" s="94" t="s">
        <v>379</v>
      </c>
    </row>
    <row r="105" spans="1:13" ht="15" thickBot="1" x14ac:dyDescent="0.4">
      <c r="A105" s="41"/>
      <c r="B105" s="41"/>
      <c r="C105" s="39"/>
      <c r="D105" s="41"/>
      <c r="E105" s="39"/>
      <c r="F105" s="39"/>
      <c r="G105" s="35"/>
      <c r="H105" s="47"/>
      <c r="I105" s="173"/>
      <c r="J105" s="37"/>
      <c r="K105" s="26" t="s">
        <v>369</v>
      </c>
      <c r="L105" s="101"/>
      <c r="M105" s="95"/>
    </row>
    <row r="106" spans="1:13" x14ac:dyDescent="0.35">
      <c r="A106" s="40"/>
      <c r="B106" s="40"/>
      <c r="C106" s="38"/>
      <c r="D106" s="40"/>
      <c r="E106" s="38"/>
      <c r="F106" s="38"/>
      <c r="G106" s="34"/>
      <c r="H106" s="46"/>
      <c r="I106" s="171"/>
      <c r="J106" s="36"/>
      <c r="K106" s="27" t="s">
        <v>368</v>
      </c>
      <c r="L106" s="100" t="e">
        <f>mainly_ruinous</f>
        <v>#NAME?</v>
      </c>
      <c r="M106" s="94" t="s">
        <v>380</v>
      </c>
    </row>
    <row r="107" spans="1:13" ht="15" thickBot="1" x14ac:dyDescent="0.4">
      <c r="A107" s="41"/>
      <c r="B107" s="41"/>
      <c r="C107" s="39"/>
      <c r="D107" s="41"/>
      <c r="E107" s="39"/>
      <c r="F107" s="39"/>
      <c r="G107" s="35"/>
      <c r="H107" s="47"/>
      <c r="I107" s="173"/>
      <c r="J107" s="37"/>
      <c r="K107" s="26" t="s">
        <v>369</v>
      </c>
      <c r="L107" s="101"/>
      <c r="M107" s="95"/>
    </row>
    <row r="108" spans="1:13" x14ac:dyDescent="0.35">
      <c r="A108" s="40"/>
      <c r="B108" s="40"/>
      <c r="C108" s="38"/>
      <c r="D108" s="40"/>
      <c r="E108" s="38"/>
      <c r="F108" s="38"/>
      <c r="G108" s="34"/>
      <c r="H108" s="46"/>
      <c r="I108" s="171"/>
      <c r="J108" s="36"/>
      <c r="K108" s="27" t="s">
        <v>368</v>
      </c>
      <c r="L108" s="100" t="e">
        <f>completely_ruinous</f>
        <v>#NAME?</v>
      </c>
      <c r="M108" s="94" t="s">
        <v>381</v>
      </c>
    </row>
    <row r="109" spans="1:13" ht="15" thickBot="1" x14ac:dyDescent="0.4">
      <c r="A109" s="41"/>
      <c r="B109" s="41"/>
      <c r="C109" s="39"/>
      <c r="D109" s="41"/>
      <c r="E109" s="39"/>
      <c r="F109" s="39"/>
      <c r="G109" s="35"/>
      <c r="H109" s="47"/>
      <c r="I109" s="173"/>
      <c r="J109" s="37"/>
      <c r="K109" s="26" t="s">
        <v>369</v>
      </c>
      <c r="L109" s="101"/>
      <c r="M109" s="95"/>
    </row>
    <row r="110" spans="1:13" x14ac:dyDescent="0.35">
      <c r="A110" s="40"/>
      <c r="B110" s="40"/>
      <c r="C110" s="38"/>
      <c r="D110" s="40"/>
      <c r="E110" s="38"/>
      <c r="F110" s="38"/>
      <c r="G110" s="34"/>
      <c r="H110" s="46" t="s">
        <v>382</v>
      </c>
      <c r="I110" s="171" t="s">
        <v>383</v>
      </c>
      <c r="J110" s="36"/>
      <c r="K110" s="27" t="s">
        <v>368</v>
      </c>
      <c r="L110" s="100" t="e">
        <f>good</f>
        <v>#NAME?</v>
      </c>
      <c r="M110" s="199" t="s">
        <v>658</v>
      </c>
    </row>
    <row r="111" spans="1:13" ht="15" thickBot="1" x14ac:dyDescent="0.4">
      <c r="A111" s="41"/>
      <c r="B111" s="41"/>
      <c r="C111" s="39"/>
      <c r="D111" s="41"/>
      <c r="E111" s="39"/>
      <c r="F111" s="39"/>
      <c r="G111" s="35"/>
      <c r="H111" s="47"/>
      <c r="I111" s="173"/>
      <c r="J111" s="37"/>
      <c r="K111" s="26" t="s">
        <v>369</v>
      </c>
      <c r="L111" s="101"/>
      <c r="M111" s="200"/>
    </row>
    <row r="112" spans="1:13" x14ac:dyDescent="0.35">
      <c r="A112" s="40"/>
      <c r="B112" s="40"/>
      <c r="C112" s="38"/>
      <c r="D112" s="40"/>
      <c r="E112" s="38"/>
      <c r="F112" s="38"/>
      <c r="G112" s="34"/>
      <c r="H112" s="46"/>
      <c r="I112" s="171"/>
      <c r="J112" s="36"/>
      <c r="K112" s="27" t="s">
        <v>368</v>
      </c>
      <c r="L112" s="100" t="e">
        <f>average</f>
        <v>#NAME?</v>
      </c>
      <c r="M112" s="40" t="s">
        <v>384</v>
      </c>
    </row>
    <row r="113" spans="1:13" ht="15" thickBot="1" x14ac:dyDescent="0.4">
      <c r="A113" s="41"/>
      <c r="B113" s="41"/>
      <c r="C113" s="39"/>
      <c r="D113" s="41"/>
      <c r="E113" s="39"/>
      <c r="F113" s="39"/>
      <c r="G113" s="35"/>
      <c r="H113" s="47"/>
      <c r="I113" s="173"/>
      <c r="J113" s="37"/>
      <c r="K113" s="26" t="s">
        <v>369</v>
      </c>
      <c r="L113" s="101"/>
      <c r="M113" s="41"/>
    </row>
    <row r="114" spans="1:13" x14ac:dyDescent="0.35">
      <c r="A114" s="40"/>
      <c r="B114" s="40"/>
      <c r="C114" s="38"/>
      <c r="D114" s="40"/>
      <c r="E114" s="38"/>
      <c r="F114" s="38"/>
      <c r="G114" s="34"/>
      <c r="H114" s="46"/>
      <c r="I114" s="171"/>
      <c r="J114" s="36"/>
      <c r="K114" s="27" t="s">
        <v>368</v>
      </c>
      <c r="L114" s="100" t="e">
        <f>poor</f>
        <v>#NAME?</v>
      </c>
      <c r="M114" s="40" t="s">
        <v>384</v>
      </c>
    </row>
    <row r="115" spans="1:13" ht="15" thickBot="1" x14ac:dyDescent="0.4">
      <c r="A115" s="41"/>
      <c r="B115" s="41"/>
      <c r="C115" s="39"/>
      <c r="D115" s="41"/>
      <c r="E115" s="39"/>
      <c r="F115" s="39"/>
      <c r="G115" s="35"/>
      <c r="H115" s="47"/>
      <c r="I115" s="173"/>
      <c r="J115" s="37"/>
      <c r="K115" s="26" t="s">
        <v>369</v>
      </c>
      <c r="L115" s="101"/>
      <c r="M115" s="41"/>
    </row>
    <row r="116" spans="1:13" ht="15" thickBot="1" x14ac:dyDescent="0.4">
      <c r="A116" s="2"/>
      <c r="B116" s="4"/>
      <c r="C116" s="9"/>
      <c r="D116" s="4"/>
      <c r="E116" s="9"/>
      <c r="F116" s="9"/>
      <c r="G116" s="15"/>
      <c r="H116" s="126"/>
      <c r="I116" s="29"/>
      <c r="J116" s="16"/>
      <c r="K116" s="26" t="s">
        <v>368</v>
      </c>
      <c r="L116" s="122" t="s">
        <v>662</v>
      </c>
      <c r="M116" s="4" t="s">
        <v>663</v>
      </c>
    </row>
    <row r="117" spans="1:13" ht="52.5" x14ac:dyDescent="0.35">
      <c r="A117" s="40"/>
      <c r="B117" s="40"/>
      <c r="C117" s="38"/>
      <c r="D117" s="40"/>
      <c r="E117" s="38"/>
      <c r="F117" s="38"/>
      <c r="G117" s="34"/>
      <c r="H117" s="46" t="s">
        <v>385</v>
      </c>
      <c r="I117" s="171" t="s">
        <v>87</v>
      </c>
      <c r="J117" s="36"/>
      <c r="K117" s="59" t="s">
        <v>368</v>
      </c>
      <c r="L117" s="59" t="s">
        <v>386</v>
      </c>
      <c r="M117" s="80" t="s">
        <v>387</v>
      </c>
    </row>
    <row r="118" spans="1:13" ht="47.5" thickBot="1" x14ac:dyDescent="0.4">
      <c r="A118" s="41"/>
      <c r="B118" s="41"/>
      <c r="C118" s="39"/>
      <c r="D118" s="41"/>
      <c r="E118" s="39"/>
      <c r="F118" s="39"/>
      <c r="G118" s="35"/>
      <c r="H118" s="47"/>
      <c r="I118" s="173"/>
      <c r="J118" s="37"/>
      <c r="K118" s="60"/>
      <c r="L118" s="60"/>
      <c r="M118" s="73" t="s">
        <v>388</v>
      </c>
    </row>
    <row r="119" spans="1:13" ht="15" thickBot="1" x14ac:dyDescent="0.4">
      <c r="A119" s="2"/>
      <c r="B119" s="4"/>
      <c r="C119" s="9"/>
      <c r="D119" s="4"/>
      <c r="E119" s="9"/>
      <c r="F119" s="9"/>
      <c r="G119" s="15"/>
      <c r="H119" s="126" t="s">
        <v>389</v>
      </c>
      <c r="I119" s="29" t="s">
        <v>390</v>
      </c>
      <c r="J119" s="16"/>
      <c r="K119" s="128" t="s">
        <v>57</v>
      </c>
      <c r="L119" s="128" t="s">
        <v>57</v>
      </c>
      <c r="M119" s="121" t="s">
        <v>97</v>
      </c>
    </row>
    <row r="120" spans="1:13" ht="21.5" thickBot="1" x14ac:dyDescent="0.4">
      <c r="A120" s="2"/>
      <c r="B120" s="4"/>
      <c r="C120" s="9"/>
      <c r="D120" s="4"/>
      <c r="E120" s="9"/>
      <c r="F120" s="9"/>
      <c r="G120" s="15"/>
      <c r="H120" s="126" t="s">
        <v>391</v>
      </c>
      <c r="I120" s="29" t="s">
        <v>392</v>
      </c>
      <c r="J120" s="16"/>
      <c r="K120" s="128" t="s">
        <v>57</v>
      </c>
      <c r="L120" s="128" t="s">
        <v>57</v>
      </c>
      <c r="M120" s="121" t="s">
        <v>97</v>
      </c>
    </row>
    <row r="121" spans="1:13" ht="15" thickBot="1" x14ac:dyDescent="0.4">
      <c r="A121" s="2"/>
      <c r="B121" s="4"/>
      <c r="C121" s="9"/>
      <c r="D121" s="4"/>
      <c r="E121" s="9"/>
      <c r="F121" s="9"/>
      <c r="G121" s="15"/>
      <c r="H121" s="126" t="s">
        <v>393</v>
      </c>
      <c r="I121" s="29" t="s">
        <v>394</v>
      </c>
      <c r="J121" s="16"/>
      <c r="K121" s="128" t="s">
        <v>57</v>
      </c>
      <c r="L121" s="128" t="s">
        <v>57</v>
      </c>
      <c r="M121" s="121" t="s">
        <v>97</v>
      </c>
    </row>
    <row r="122" spans="1:13" x14ac:dyDescent="0.35">
      <c r="A122" s="40"/>
      <c r="B122" s="40"/>
      <c r="C122" s="38"/>
      <c r="D122" s="40"/>
      <c r="E122" s="38"/>
      <c r="F122" s="38"/>
      <c r="G122" s="34"/>
      <c r="H122" s="59" t="s">
        <v>513</v>
      </c>
      <c r="I122" s="171"/>
      <c r="J122" s="36"/>
      <c r="K122" s="27" t="s">
        <v>368</v>
      </c>
      <c r="L122" s="100" t="e">
        <f>recognizable_remains</f>
        <v>#NAME?</v>
      </c>
      <c r="M122" s="94" t="s">
        <v>665</v>
      </c>
    </row>
    <row r="123" spans="1:13" ht="15" thickBot="1" x14ac:dyDescent="0.4">
      <c r="A123" s="41"/>
      <c r="B123" s="41"/>
      <c r="C123" s="39"/>
      <c r="D123" s="41"/>
      <c r="E123" s="39"/>
      <c r="F123" s="39"/>
      <c r="G123" s="35"/>
      <c r="H123" s="60"/>
      <c r="I123" s="173"/>
      <c r="J123" s="37"/>
      <c r="K123" s="26" t="s">
        <v>369</v>
      </c>
      <c r="L123" s="101"/>
      <c r="M123" s="95"/>
    </row>
    <row r="124" spans="1:13" x14ac:dyDescent="0.35">
      <c r="A124" s="40"/>
      <c r="B124" s="40"/>
      <c r="C124" s="38"/>
      <c r="D124" s="40"/>
      <c r="E124" s="38"/>
      <c r="F124" s="38"/>
      <c r="G124" s="34"/>
      <c r="H124" s="59" t="s">
        <v>513</v>
      </c>
      <c r="I124" s="171"/>
      <c r="J124" s="36"/>
      <c r="K124" s="27" t="s">
        <v>368</v>
      </c>
      <c r="L124" s="100" t="e">
        <f>preserved</f>
        <v>#NAME?</v>
      </c>
      <c r="M124" s="94" t="s">
        <v>667</v>
      </c>
    </row>
    <row r="125" spans="1:13" ht="15" thickBot="1" x14ac:dyDescent="0.4">
      <c r="A125" s="41"/>
      <c r="B125" s="41"/>
      <c r="C125" s="39"/>
      <c r="D125" s="41"/>
      <c r="E125" s="39"/>
      <c r="F125" s="39"/>
      <c r="G125" s="35"/>
      <c r="H125" s="60"/>
      <c r="I125" s="173"/>
      <c r="J125" s="37"/>
      <c r="K125" s="26" t="s">
        <v>369</v>
      </c>
      <c r="L125" s="101"/>
      <c r="M125" s="95"/>
    </row>
    <row r="126" spans="1:13" x14ac:dyDescent="0.35">
      <c r="A126" s="40"/>
      <c r="B126" s="40"/>
      <c r="C126" s="38"/>
      <c r="D126" s="40"/>
      <c r="E126" s="38"/>
      <c r="F126" s="38"/>
      <c r="G126" s="34"/>
      <c r="H126" s="59" t="s">
        <v>513</v>
      </c>
      <c r="I126" s="171"/>
      <c r="J126" s="36"/>
      <c r="K126" s="27" t="s">
        <v>368</v>
      </c>
      <c r="L126" s="100" t="e">
        <f>renovated</f>
        <v>#NAME?</v>
      </c>
      <c r="M126" s="94" t="s">
        <v>669</v>
      </c>
    </row>
    <row r="127" spans="1:13" ht="15" thickBot="1" x14ac:dyDescent="0.4">
      <c r="A127" s="41"/>
      <c r="B127" s="41"/>
      <c r="C127" s="39"/>
      <c r="D127" s="41"/>
      <c r="E127" s="39"/>
      <c r="F127" s="39"/>
      <c r="G127" s="35"/>
      <c r="H127" s="60"/>
      <c r="I127" s="173"/>
      <c r="J127" s="37"/>
      <c r="K127" s="26" t="s">
        <v>369</v>
      </c>
      <c r="L127" s="101"/>
      <c r="M127" s="95"/>
    </row>
    <row r="128" spans="1:13" x14ac:dyDescent="0.35">
      <c r="A128" s="40"/>
      <c r="B128" s="40"/>
      <c r="C128" s="38"/>
      <c r="D128" s="40"/>
      <c r="E128" s="38"/>
      <c r="F128" s="38"/>
      <c r="G128" s="34"/>
      <c r="H128" s="59" t="s">
        <v>513</v>
      </c>
      <c r="I128" s="171"/>
      <c r="J128" s="36"/>
      <c r="K128" s="27" t="s">
        <v>368</v>
      </c>
      <c r="L128" s="100" t="e">
        <f>reconstructed</f>
        <v>#NAME?</v>
      </c>
      <c r="M128" s="94" t="s">
        <v>671</v>
      </c>
    </row>
    <row r="129" spans="1:13" ht="15" thickBot="1" x14ac:dyDescent="0.4">
      <c r="A129" s="41"/>
      <c r="B129" s="41"/>
      <c r="C129" s="39"/>
      <c r="D129" s="41"/>
      <c r="E129" s="39"/>
      <c r="F129" s="39"/>
      <c r="G129" s="35"/>
      <c r="H129" s="60"/>
      <c r="I129" s="173"/>
      <c r="J129" s="37"/>
      <c r="K129" s="26" t="s">
        <v>369</v>
      </c>
      <c r="L129" s="101"/>
      <c r="M129" s="95"/>
    </row>
    <row r="130" spans="1:13" x14ac:dyDescent="0.35">
      <c r="A130" s="40"/>
      <c r="B130" s="40"/>
      <c r="C130" s="38"/>
      <c r="D130" s="40"/>
      <c r="E130" s="38"/>
      <c r="F130" s="46" t="s">
        <v>1926</v>
      </c>
      <c r="G130" s="36" t="s">
        <v>1927</v>
      </c>
      <c r="H130" s="46" t="s">
        <v>70</v>
      </c>
      <c r="I130" s="36" t="s">
        <v>405</v>
      </c>
      <c r="J130" s="46"/>
      <c r="K130" s="59" t="s">
        <v>1928</v>
      </c>
      <c r="L130" s="155" t="s">
        <v>446</v>
      </c>
      <c r="M130" s="40" t="s">
        <v>1929</v>
      </c>
    </row>
    <row r="131" spans="1:13" ht="15" thickBot="1" x14ac:dyDescent="0.4">
      <c r="A131" s="41"/>
      <c r="B131" s="41"/>
      <c r="C131" s="39"/>
      <c r="D131" s="41"/>
      <c r="E131" s="39"/>
      <c r="F131" s="47"/>
      <c r="G131" s="37"/>
      <c r="H131" s="47"/>
      <c r="I131" s="37"/>
      <c r="J131" s="47"/>
      <c r="K131" s="60"/>
      <c r="L131" s="156"/>
      <c r="M131" s="41"/>
    </row>
    <row r="132" spans="1:13" ht="84.5" thickBot="1" x14ac:dyDescent="0.4">
      <c r="A132" s="2"/>
      <c r="B132" s="4"/>
      <c r="C132" s="9"/>
      <c r="D132" s="4"/>
      <c r="E132" s="9"/>
      <c r="F132" s="126"/>
      <c r="G132" s="126"/>
      <c r="H132" s="126" t="s">
        <v>1930</v>
      </c>
      <c r="I132" s="16" t="s">
        <v>1931</v>
      </c>
      <c r="J132" s="126"/>
      <c r="K132" s="26" t="s">
        <v>1928</v>
      </c>
      <c r="L132" s="121" t="s">
        <v>1932</v>
      </c>
      <c r="M132" s="4" t="s">
        <v>1933</v>
      </c>
    </row>
    <row r="133" spans="1:13" ht="53" thickBot="1" x14ac:dyDescent="0.4">
      <c r="A133" s="2"/>
      <c r="B133" s="4"/>
      <c r="C133" s="9"/>
      <c r="D133" s="4"/>
      <c r="E133" s="9"/>
      <c r="F133" s="126"/>
      <c r="G133" s="126"/>
      <c r="H133" s="126"/>
      <c r="I133" s="126"/>
      <c r="J133" s="126"/>
      <c r="K133" s="26" t="s">
        <v>1928</v>
      </c>
      <c r="L133" s="121" t="s">
        <v>1934</v>
      </c>
      <c r="M133" s="4" t="s">
        <v>1935</v>
      </c>
    </row>
    <row r="134" spans="1:13" ht="45" thickBot="1" x14ac:dyDescent="0.4">
      <c r="A134" s="2"/>
      <c r="B134" s="4"/>
      <c r="C134" s="9"/>
      <c r="D134" s="4"/>
      <c r="E134" s="9"/>
      <c r="F134" s="126"/>
      <c r="G134" s="126"/>
      <c r="H134" s="126"/>
      <c r="I134" s="126"/>
      <c r="J134" s="126"/>
      <c r="K134" s="26" t="s">
        <v>1928</v>
      </c>
      <c r="L134" s="121" t="s">
        <v>1936</v>
      </c>
      <c r="M134" s="4" t="s">
        <v>1937</v>
      </c>
    </row>
    <row r="135" spans="1:13" ht="42.5" thickBot="1" x14ac:dyDescent="0.4">
      <c r="A135" s="2"/>
      <c r="B135" s="4"/>
      <c r="C135" s="9"/>
      <c r="D135" s="4"/>
      <c r="E135" s="9"/>
      <c r="F135" s="126"/>
      <c r="G135" s="126"/>
      <c r="H135" s="126"/>
      <c r="I135" s="126"/>
      <c r="J135" s="126"/>
      <c r="K135" s="26" t="s">
        <v>1928</v>
      </c>
      <c r="L135" s="121" t="s">
        <v>1938</v>
      </c>
      <c r="M135" s="4" t="s">
        <v>1939</v>
      </c>
    </row>
    <row r="136" spans="1:13" ht="24" thickBot="1" x14ac:dyDescent="0.4">
      <c r="A136" s="2"/>
      <c r="B136" s="4"/>
      <c r="C136" s="9"/>
      <c r="D136" s="4"/>
      <c r="E136" s="9"/>
      <c r="F136" s="126"/>
      <c r="G136" s="126"/>
      <c r="H136" s="126"/>
      <c r="I136" s="126"/>
      <c r="J136" s="126"/>
      <c r="K136" s="26" t="s">
        <v>1928</v>
      </c>
      <c r="L136" s="121" t="s">
        <v>1940</v>
      </c>
      <c r="M136" s="4" t="s">
        <v>1941</v>
      </c>
    </row>
    <row r="137" spans="1:13" ht="46.5" thickBot="1" x14ac:dyDescent="0.4">
      <c r="A137" s="2"/>
      <c r="B137" s="4"/>
      <c r="C137" s="9"/>
      <c r="D137" s="4"/>
      <c r="E137" s="9"/>
      <c r="F137" s="126"/>
      <c r="G137" s="126"/>
      <c r="H137" s="126" t="s">
        <v>1942</v>
      </c>
      <c r="I137" s="16" t="s">
        <v>1943</v>
      </c>
      <c r="J137" s="126"/>
      <c r="K137" s="26" t="s">
        <v>1928</v>
      </c>
      <c r="L137" s="121" t="s">
        <v>1944</v>
      </c>
      <c r="M137" s="4" t="s">
        <v>1945</v>
      </c>
    </row>
    <row r="138" spans="1:13" ht="32" thickBot="1" x14ac:dyDescent="0.4">
      <c r="A138" s="2"/>
      <c r="B138" s="4"/>
      <c r="C138" s="9"/>
      <c r="D138" s="4"/>
      <c r="E138" s="9"/>
      <c r="F138" s="126"/>
      <c r="G138" s="126"/>
      <c r="H138" s="126"/>
      <c r="I138" s="126"/>
      <c r="J138" s="126"/>
      <c r="K138" s="26" t="s">
        <v>1946</v>
      </c>
      <c r="L138" s="121" t="s">
        <v>1947</v>
      </c>
      <c r="M138" s="4" t="s">
        <v>1948</v>
      </c>
    </row>
    <row r="139" spans="1:13" ht="45" thickBot="1" x14ac:dyDescent="0.4">
      <c r="A139" s="2"/>
      <c r="B139" s="4"/>
      <c r="C139" s="9"/>
      <c r="D139" s="4"/>
      <c r="E139" s="9"/>
      <c r="F139" s="126"/>
      <c r="G139" s="126"/>
      <c r="H139" s="126"/>
      <c r="I139" s="126"/>
      <c r="J139" s="126"/>
      <c r="K139" s="26" t="s">
        <v>1946</v>
      </c>
      <c r="L139" s="121" t="s">
        <v>1949</v>
      </c>
      <c r="M139" s="4" t="s">
        <v>1950</v>
      </c>
    </row>
    <row r="140" spans="1:13" ht="66" thickBot="1" x14ac:dyDescent="0.4">
      <c r="A140" s="2"/>
      <c r="B140" s="4"/>
      <c r="C140" s="9"/>
      <c r="D140" s="4"/>
      <c r="E140" s="9"/>
      <c r="F140" s="126"/>
      <c r="G140" s="126"/>
      <c r="H140" s="126"/>
      <c r="I140" s="126"/>
      <c r="J140" s="126"/>
      <c r="K140" s="26" t="s">
        <v>1946</v>
      </c>
      <c r="L140" s="121" t="s">
        <v>1951</v>
      </c>
      <c r="M140" s="4" t="s">
        <v>1952</v>
      </c>
    </row>
    <row r="141" spans="1:13" ht="21.5" thickBot="1" x14ac:dyDescent="0.4">
      <c r="A141" s="2"/>
      <c r="B141" s="4"/>
      <c r="C141" s="9"/>
      <c r="D141" s="4"/>
      <c r="E141" s="9"/>
      <c r="F141" s="126"/>
      <c r="G141" s="126"/>
      <c r="H141" s="126"/>
      <c r="I141" s="126"/>
      <c r="J141" s="126"/>
      <c r="K141" s="26" t="s">
        <v>1946</v>
      </c>
      <c r="L141" s="121" t="s">
        <v>1953</v>
      </c>
      <c r="M141" s="4" t="s">
        <v>1954</v>
      </c>
    </row>
    <row r="142" spans="1:13" ht="84.5" thickBot="1" x14ac:dyDescent="0.4">
      <c r="A142" s="2"/>
      <c r="B142" s="4"/>
      <c r="C142" s="9"/>
      <c r="D142" s="4"/>
      <c r="E142" s="9"/>
      <c r="F142" s="126"/>
      <c r="G142" s="126"/>
      <c r="H142" s="126"/>
      <c r="I142" s="126"/>
      <c r="J142" s="126"/>
      <c r="K142" s="26" t="s">
        <v>1946</v>
      </c>
      <c r="L142" s="121" t="s">
        <v>1955</v>
      </c>
      <c r="M142" s="4" t="s">
        <v>1956</v>
      </c>
    </row>
    <row r="143" spans="1:13" ht="66" thickBot="1" x14ac:dyDescent="0.4">
      <c r="A143" s="2"/>
      <c r="B143" s="4"/>
      <c r="C143" s="9"/>
      <c r="D143" s="4"/>
      <c r="E143" s="9"/>
      <c r="F143" s="126"/>
      <c r="G143" s="126"/>
      <c r="H143" s="126"/>
      <c r="I143" s="126"/>
      <c r="J143" s="126"/>
      <c r="K143" s="26" t="s">
        <v>1946</v>
      </c>
      <c r="L143" s="121" t="s">
        <v>1957</v>
      </c>
      <c r="M143" s="4" t="s">
        <v>1958</v>
      </c>
    </row>
    <row r="144" spans="1:13" ht="34.5" thickBot="1" x14ac:dyDescent="0.4">
      <c r="A144" s="2"/>
      <c r="B144" s="4"/>
      <c r="C144" s="9"/>
      <c r="D144" s="4"/>
      <c r="E144" s="9"/>
      <c r="F144" s="126"/>
      <c r="G144" s="126"/>
      <c r="H144" s="126"/>
      <c r="I144" s="126"/>
      <c r="J144" s="126"/>
      <c r="K144" s="26" t="s">
        <v>1959</v>
      </c>
      <c r="L144" s="121" t="s">
        <v>1960</v>
      </c>
      <c r="M144" s="4" t="s">
        <v>1961</v>
      </c>
    </row>
    <row r="145" spans="1:13" ht="34.5" thickBot="1" x14ac:dyDescent="0.4">
      <c r="A145" s="2"/>
      <c r="B145" s="4"/>
      <c r="C145" s="9"/>
      <c r="D145" s="4"/>
      <c r="E145" s="9"/>
      <c r="F145" s="126"/>
      <c r="G145" s="126"/>
      <c r="H145" s="126"/>
      <c r="I145" s="126"/>
      <c r="J145" s="126"/>
      <c r="K145" s="26" t="s">
        <v>1946</v>
      </c>
      <c r="L145" s="121" t="s">
        <v>1962</v>
      </c>
      <c r="M145" s="4" t="s">
        <v>1963</v>
      </c>
    </row>
    <row r="146" spans="1:13" x14ac:dyDescent="0.35">
      <c r="A146" s="40"/>
      <c r="B146" s="40"/>
      <c r="C146" s="38"/>
      <c r="D146" s="40"/>
      <c r="E146" s="38"/>
      <c r="F146" s="46"/>
      <c r="G146" s="46"/>
      <c r="H146" s="46"/>
      <c r="I146" s="46"/>
      <c r="J146" s="46"/>
      <c r="K146" s="59" t="s">
        <v>1946</v>
      </c>
      <c r="L146" s="117" t="s">
        <v>1964</v>
      </c>
      <c r="M146" s="40" t="s">
        <v>1966</v>
      </c>
    </row>
    <row r="147" spans="1:13" ht="32" thickBot="1" x14ac:dyDescent="0.4">
      <c r="A147" s="41"/>
      <c r="B147" s="41"/>
      <c r="C147" s="39"/>
      <c r="D147" s="41"/>
      <c r="E147" s="39"/>
      <c r="F147" s="47"/>
      <c r="G147" s="47"/>
      <c r="H147" s="47"/>
      <c r="I147" s="47"/>
      <c r="J147" s="47"/>
      <c r="K147" s="60"/>
      <c r="L147" s="123" t="s">
        <v>1965</v>
      </c>
      <c r="M147" s="41"/>
    </row>
    <row r="148" spans="1:13" x14ac:dyDescent="0.35">
      <c r="A148" s="40"/>
      <c r="B148" s="40"/>
      <c r="C148" s="38"/>
      <c r="D148" s="40"/>
      <c r="E148" s="38"/>
      <c r="F148" s="46"/>
      <c r="G148" s="46"/>
      <c r="H148" s="46"/>
      <c r="I148" s="46"/>
      <c r="J148" s="46"/>
      <c r="K148" s="59" t="s">
        <v>1946</v>
      </c>
      <c r="L148" s="117" t="s">
        <v>1967</v>
      </c>
      <c r="M148" s="40" t="s">
        <v>1969</v>
      </c>
    </row>
    <row r="149" spans="1:13" ht="31.5" x14ac:dyDescent="0.35">
      <c r="A149" s="54"/>
      <c r="B149" s="54"/>
      <c r="C149" s="53"/>
      <c r="D149" s="54"/>
      <c r="E149" s="53"/>
      <c r="F149" s="174"/>
      <c r="G149" s="174"/>
      <c r="H149" s="174"/>
      <c r="I149" s="174"/>
      <c r="J149" s="174"/>
      <c r="K149" s="216"/>
      <c r="L149" s="118" t="s">
        <v>1965</v>
      </c>
      <c r="M149" s="54"/>
    </row>
    <row r="150" spans="1:13" ht="15" thickBot="1" x14ac:dyDescent="0.4">
      <c r="A150" s="41"/>
      <c r="B150" s="41"/>
      <c r="C150" s="39"/>
      <c r="D150" s="41"/>
      <c r="E150" s="39"/>
      <c r="F150" s="47"/>
      <c r="G150" s="47"/>
      <c r="H150" s="47"/>
      <c r="I150" s="47"/>
      <c r="J150" s="47"/>
      <c r="K150" s="60"/>
      <c r="L150" s="123" t="s">
        <v>1968</v>
      </c>
      <c r="M150" s="41"/>
    </row>
    <row r="151" spans="1:13" x14ac:dyDescent="0.35">
      <c r="A151" s="40"/>
      <c r="B151" s="40"/>
      <c r="C151" s="38"/>
      <c r="D151" s="40"/>
      <c r="E151" s="38"/>
      <c r="F151" s="46"/>
      <c r="G151" s="46"/>
      <c r="H151" s="46"/>
      <c r="I151" s="46"/>
      <c r="J151" s="46"/>
      <c r="K151" s="59" t="s">
        <v>1946</v>
      </c>
      <c r="L151" s="117" t="s">
        <v>1970</v>
      </c>
      <c r="M151" s="40" t="s">
        <v>1972</v>
      </c>
    </row>
    <row r="152" spans="1:13" ht="31.5" x14ac:dyDescent="0.35">
      <c r="A152" s="54"/>
      <c r="B152" s="54"/>
      <c r="C152" s="53"/>
      <c r="D152" s="54"/>
      <c r="E152" s="53"/>
      <c r="F152" s="174"/>
      <c r="G152" s="174"/>
      <c r="H152" s="174"/>
      <c r="I152" s="174"/>
      <c r="J152" s="174"/>
      <c r="K152" s="216"/>
      <c r="L152" s="118" t="s">
        <v>1965</v>
      </c>
      <c r="M152" s="54"/>
    </row>
    <row r="153" spans="1:13" ht="15" thickBot="1" x14ac:dyDescent="0.4">
      <c r="A153" s="41"/>
      <c r="B153" s="41"/>
      <c r="C153" s="39"/>
      <c r="D153" s="41"/>
      <c r="E153" s="39"/>
      <c r="F153" s="47"/>
      <c r="G153" s="47"/>
      <c r="H153" s="47"/>
      <c r="I153" s="47"/>
      <c r="J153" s="47"/>
      <c r="K153" s="60"/>
      <c r="L153" s="123" t="s">
        <v>1971</v>
      </c>
      <c r="M153" s="41"/>
    </row>
    <row r="154" spans="1:13" x14ac:dyDescent="0.35">
      <c r="A154" s="40"/>
      <c r="B154" s="40"/>
      <c r="C154" s="38"/>
      <c r="D154" s="40"/>
      <c r="E154" s="38"/>
      <c r="F154" s="46"/>
      <c r="G154" s="46"/>
      <c r="H154" s="46"/>
      <c r="I154" s="46"/>
      <c r="J154" s="46"/>
      <c r="K154" s="59" t="s">
        <v>1946</v>
      </c>
      <c r="L154" s="117" t="s">
        <v>1973</v>
      </c>
      <c r="M154" s="40" t="s">
        <v>1975</v>
      </c>
    </row>
    <row r="155" spans="1:13" ht="32" thickBot="1" x14ac:dyDescent="0.4">
      <c r="A155" s="41"/>
      <c r="B155" s="41"/>
      <c r="C155" s="39"/>
      <c r="D155" s="41"/>
      <c r="E155" s="39"/>
      <c r="F155" s="47"/>
      <c r="G155" s="47"/>
      <c r="H155" s="47"/>
      <c r="I155" s="47"/>
      <c r="J155" s="47"/>
      <c r="K155" s="60"/>
      <c r="L155" s="123" t="s">
        <v>1974</v>
      </c>
      <c r="M155" s="41"/>
    </row>
    <row r="156" spans="1:13" x14ac:dyDescent="0.35">
      <c r="A156" s="40"/>
      <c r="B156" s="40"/>
      <c r="C156" s="38"/>
      <c r="D156" s="40"/>
      <c r="E156" s="38"/>
      <c r="F156" s="46"/>
      <c r="G156" s="46"/>
      <c r="H156" s="46"/>
      <c r="I156" s="46"/>
      <c r="J156" s="46"/>
      <c r="K156" s="59" t="s">
        <v>1946</v>
      </c>
      <c r="L156" s="117" t="s">
        <v>1976</v>
      </c>
      <c r="M156" s="40" t="s">
        <v>1978</v>
      </c>
    </row>
    <row r="157" spans="1:13" ht="32" thickBot="1" x14ac:dyDescent="0.4">
      <c r="A157" s="41"/>
      <c r="B157" s="41"/>
      <c r="C157" s="39"/>
      <c r="D157" s="41"/>
      <c r="E157" s="39"/>
      <c r="F157" s="47"/>
      <c r="G157" s="47"/>
      <c r="H157" s="47"/>
      <c r="I157" s="47"/>
      <c r="J157" s="47"/>
      <c r="K157" s="60"/>
      <c r="L157" s="123" t="s">
        <v>1977</v>
      </c>
      <c r="M157" s="41"/>
    </row>
    <row r="158" spans="1:13" ht="21.5" thickBot="1" x14ac:dyDescent="0.4">
      <c r="A158" s="2"/>
      <c r="B158" s="4"/>
      <c r="C158" s="9"/>
      <c r="D158" s="4"/>
      <c r="E158" s="9"/>
      <c r="F158" s="126"/>
      <c r="G158" s="126"/>
      <c r="H158" s="126" t="s">
        <v>686</v>
      </c>
      <c r="I158" s="16" t="s">
        <v>686</v>
      </c>
      <c r="J158" s="126"/>
      <c r="K158" s="26" t="s">
        <v>1946</v>
      </c>
      <c r="L158" s="121" t="s">
        <v>1979</v>
      </c>
      <c r="M158" s="4" t="s">
        <v>1980</v>
      </c>
    </row>
    <row r="159" spans="1:13" ht="21.5" thickBot="1" x14ac:dyDescent="0.4">
      <c r="A159" s="2"/>
      <c r="B159" s="4"/>
      <c r="C159" s="9"/>
      <c r="D159" s="4"/>
      <c r="E159" s="9"/>
      <c r="F159" s="126"/>
      <c r="G159" s="126"/>
      <c r="H159" s="126" t="s">
        <v>1375</v>
      </c>
      <c r="I159" s="16" t="s">
        <v>1981</v>
      </c>
      <c r="J159" s="126"/>
      <c r="K159" s="26" t="s">
        <v>1946</v>
      </c>
      <c r="L159" s="121" t="s">
        <v>1982</v>
      </c>
      <c r="M159" s="4" t="s">
        <v>1983</v>
      </c>
    </row>
    <row r="160" spans="1:13" ht="32" thickBot="1" x14ac:dyDescent="0.4">
      <c r="A160" s="2"/>
      <c r="B160" s="4"/>
      <c r="C160" s="9"/>
      <c r="D160" s="4"/>
      <c r="E160" s="9"/>
      <c r="F160" s="126"/>
      <c r="G160" s="126"/>
      <c r="H160" s="126"/>
      <c r="I160" s="126"/>
      <c r="J160" s="126"/>
      <c r="K160" s="26" t="s">
        <v>1946</v>
      </c>
      <c r="L160" s="121" t="s">
        <v>45</v>
      </c>
      <c r="M160" s="4" t="s">
        <v>1984</v>
      </c>
    </row>
    <row r="161" spans="1:13" ht="84.5" thickBot="1" x14ac:dyDescent="0.4">
      <c r="A161" s="2"/>
      <c r="B161" s="4"/>
      <c r="C161" s="9"/>
      <c r="D161" s="4"/>
      <c r="E161" s="9"/>
      <c r="F161" s="126"/>
      <c r="G161" s="126"/>
      <c r="H161" s="126"/>
      <c r="I161" s="126"/>
      <c r="J161" s="126"/>
      <c r="K161" s="26" t="s">
        <v>1946</v>
      </c>
      <c r="L161" s="121" t="s">
        <v>1985</v>
      </c>
      <c r="M161" s="4" t="s">
        <v>1986</v>
      </c>
    </row>
    <row r="162" spans="1:13" ht="63.5" thickBot="1" x14ac:dyDescent="0.4">
      <c r="A162" s="2"/>
      <c r="B162" s="4"/>
      <c r="C162" s="9"/>
      <c r="D162" s="4"/>
      <c r="E162" s="9"/>
      <c r="F162" s="126"/>
      <c r="G162" s="126"/>
      <c r="H162" s="126"/>
      <c r="I162" s="126"/>
      <c r="J162" s="126"/>
      <c r="K162" s="26" t="s">
        <v>1946</v>
      </c>
      <c r="L162" s="121" t="s">
        <v>1987</v>
      </c>
      <c r="M162" s="4" t="s">
        <v>1988</v>
      </c>
    </row>
    <row r="163" spans="1:13" ht="15" thickBot="1" x14ac:dyDescent="0.4">
      <c r="A163" s="2"/>
      <c r="B163" s="4"/>
      <c r="C163" s="9"/>
      <c r="D163" s="4"/>
      <c r="E163" s="9"/>
      <c r="F163" s="126"/>
      <c r="G163" s="126"/>
      <c r="H163" s="126"/>
      <c r="I163" s="126"/>
      <c r="J163" s="126"/>
      <c r="K163" s="26" t="s">
        <v>1946</v>
      </c>
      <c r="L163" s="121" t="s">
        <v>1989</v>
      </c>
      <c r="M163" s="4" t="s">
        <v>1990</v>
      </c>
    </row>
    <row r="164" spans="1:13" ht="21.5" thickBot="1" x14ac:dyDescent="0.4">
      <c r="A164" s="2"/>
      <c r="B164" s="4"/>
      <c r="C164" s="9"/>
      <c r="D164" s="4"/>
      <c r="E164" s="9"/>
      <c r="F164" s="126"/>
      <c r="G164" s="126"/>
      <c r="H164" s="126"/>
      <c r="I164" s="126"/>
      <c r="J164" s="126"/>
      <c r="K164" s="26" t="s">
        <v>1946</v>
      </c>
      <c r="L164" s="121" t="s">
        <v>1991</v>
      </c>
      <c r="M164" s="4" t="s">
        <v>1992</v>
      </c>
    </row>
    <row r="165" spans="1:13" ht="21.5" thickBot="1" x14ac:dyDescent="0.4">
      <c r="A165" s="2"/>
      <c r="B165" s="4"/>
      <c r="C165" s="9"/>
      <c r="D165" s="4"/>
      <c r="E165" s="9"/>
      <c r="F165" s="126"/>
      <c r="G165" s="126"/>
      <c r="H165" s="126"/>
      <c r="I165" s="126"/>
      <c r="J165" s="126"/>
      <c r="K165" s="26" t="s">
        <v>1946</v>
      </c>
      <c r="L165" s="121" t="s">
        <v>1993</v>
      </c>
      <c r="M165" s="4" t="s">
        <v>1994</v>
      </c>
    </row>
    <row r="166" spans="1:13" ht="15" thickBot="1" x14ac:dyDescent="0.4">
      <c r="A166" s="2"/>
      <c r="B166" s="4"/>
      <c r="C166" s="9"/>
      <c r="D166" s="4"/>
      <c r="E166" s="9"/>
      <c r="F166" s="126"/>
      <c r="G166" s="126"/>
      <c r="H166" s="126"/>
      <c r="I166" s="126"/>
      <c r="J166" s="126"/>
      <c r="K166" s="26" t="s">
        <v>1946</v>
      </c>
      <c r="L166" s="121" t="s">
        <v>1995</v>
      </c>
      <c r="M166" s="4" t="s">
        <v>1996</v>
      </c>
    </row>
    <row r="167" spans="1:13" x14ac:dyDescent="0.35">
      <c r="A167" s="40"/>
      <c r="B167" s="40"/>
      <c r="C167" s="38"/>
      <c r="D167" s="40"/>
      <c r="E167" s="38"/>
      <c r="F167" s="46"/>
      <c r="G167" s="46"/>
      <c r="H167" s="46"/>
      <c r="I167" s="46"/>
      <c r="J167" s="46"/>
      <c r="K167" s="59" t="s">
        <v>1946</v>
      </c>
      <c r="L167" s="117" t="s">
        <v>1997</v>
      </c>
      <c r="M167" s="40" t="s">
        <v>1999</v>
      </c>
    </row>
    <row r="168" spans="1:13" ht="15" thickBot="1" x14ac:dyDescent="0.4">
      <c r="A168" s="41"/>
      <c r="B168" s="41"/>
      <c r="C168" s="39"/>
      <c r="D168" s="41"/>
      <c r="E168" s="39"/>
      <c r="F168" s="47"/>
      <c r="G168" s="47"/>
      <c r="H168" s="47"/>
      <c r="I168" s="47"/>
      <c r="J168" s="47"/>
      <c r="K168" s="60"/>
      <c r="L168" s="123" t="s">
        <v>1998</v>
      </c>
      <c r="M168" s="41"/>
    </row>
    <row r="169" spans="1:13" x14ac:dyDescent="0.35">
      <c r="A169" s="40"/>
      <c r="B169" s="40"/>
      <c r="C169" s="38"/>
      <c r="D169" s="40"/>
      <c r="E169" s="38"/>
      <c r="F169" s="46"/>
      <c r="G169" s="46"/>
      <c r="H169" s="46"/>
      <c r="I169" s="46"/>
      <c r="J169" s="46"/>
      <c r="K169" s="59" t="s">
        <v>1946</v>
      </c>
      <c r="L169" s="117" t="s">
        <v>2000</v>
      </c>
      <c r="M169" s="40" t="s">
        <v>2001</v>
      </c>
    </row>
    <row r="170" spans="1:13" ht="15" thickBot="1" x14ac:dyDescent="0.4">
      <c r="A170" s="41"/>
      <c r="B170" s="41"/>
      <c r="C170" s="39"/>
      <c r="D170" s="41"/>
      <c r="E170" s="39"/>
      <c r="F170" s="47"/>
      <c r="G170" s="47"/>
      <c r="H170" s="47"/>
      <c r="I170" s="47"/>
      <c r="J170" s="47"/>
      <c r="K170" s="60"/>
      <c r="L170" s="123" t="s">
        <v>1998</v>
      </c>
      <c r="M170" s="41"/>
    </row>
    <row r="171" spans="1:13" ht="21" x14ac:dyDescent="0.35">
      <c r="A171" s="40"/>
      <c r="B171" s="40"/>
      <c r="C171" s="38"/>
      <c r="D171" s="40"/>
      <c r="E171" s="38"/>
      <c r="F171" s="46"/>
      <c r="G171" s="46"/>
      <c r="H171" s="46"/>
      <c r="I171" s="46"/>
      <c r="J171" s="46"/>
      <c r="K171" s="59" t="s">
        <v>1946</v>
      </c>
      <c r="L171" s="117" t="s">
        <v>2002</v>
      </c>
      <c r="M171" s="40" t="s">
        <v>2003</v>
      </c>
    </row>
    <row r="172" spans="1:13" ht="15" thickBot="1" x14ac:dyDescent="0.4">
      <c r="A172" s="41"/>
      <c r="B172" s="41"/>
      <c r="C172" s="39"/>
      <c r="D172" s="41"/>
      <c r="E172" s="39"/>
      <c r="F172" s="47"/>
      <c r="G172" s="47"/>
      <c r="H172" s="47"/>
      <c r="I172" s="47"/>
      <c r="J172" s="47"/>
      <c r="K172" s="60"/>
      <c r="L172" s="123" t="s">
        <v>1998</v>
      </c>
      <c r="M172" s="41"/>
    </row>
    <row r="173" spans="1:13" x14ac:dyDescent="0.35">
      <c r="A173" s="40"/>
      <c r="B173" s="40"/>
      <c r="C173" s="38"/>
      <c r="D173" s="40"/>
      <c r="E173" s="38"/>
      <c r="F173" s="46"/>
      <c r="G173" s="46"/>
      <c r="H173" s="46"/>
      <c r="I173" s="46"/>
      <c r="J173" s="46"/>
      <c r="K173" s="59" t="s">
        <v>1946</v>
      </c>
      <c r="L173" s="117" t="s">
        <v>2004</v>
      </c>
      <c r="M173" s="221" t="s">
        <v>2005</v>
      </c>
    </row>
    <row r="174" spans="1:13" ht="15" thickBot="1" x14ac:dyDescent="0.4">
      <c r="A174" s="41"/>
      <c r="B174" s="41"/>
      <c r="C174" s="39"/>
      <c r="D174" s="41"/>
      <c r="E174" s="39"/>
      <c r="F174" s="47"/>
      <c r="G174" s="47"/>
      <c r="H174" s="47"/>
      <c r="I174" s="47"/>
      <c r="J174" s="47"/>
      <c r="K174" s="60"/>
      <c r="L174" s="123" t="s">
        <v>1998</v>
      </c>
      <c r="M174" s="223"/>
    </row>
    <row r="175" spans="1:13" ht="53" thickBot="1" x14ac:dyDescent="0.4">
      <c r="A175" s="2"/>
      <c r="B175" s="4"/>
      <c r="C175" s="9"/>
      <c r="D175" s="4"/>
      <c r="E175" s="9"/>
      <c r="F175" s="126"/>
      <c r="G175" s="126"/>
      <c r="H175" s="126"/>
      <c r="I175" s="126"/>
      <c r="J175" s="126"/>
      <c r="K175" s="26" t="s">
        <v>1946</v>
      </c>
      <c r="L175" s="121" t="s">
        <v>2006</v>
      </c>
      <c r="M175" s="9" t="s">
        <v>2007</v>
      </c>
    </row>
    <row r="176" spans="1:13" ht="15" thickBot="1" x14ac:dyDescent="0.4">
      <c r="A176" s="2"/>
      <c r="B176" s="4"/>
      <c r="C176" s="9"/>
      <c r="D176" s="4"/>
      <c r="E176" s="9"/>
      <c r="F176" s="126"/>
      <c r="G176" s="126"/>
      <c r="H176" s="126"/>
      <c r="I176" s="126"/>
      <c r="J176" s="126"/>
      <c r="K176" s="26"/>
      <c r="L176" s="121"/>
      <c r="M176" s="4"/>
    </row>
    <row r="177" spans="1:13" ht="42.5" thickBot="1" x14ac:dyDescent="0.4">
      <c r="A177" s="2"/>
      <c r="B177" s="4"/>
      <c r="C177" s="9"/>
      <c r="D177" s="4"/>
      <c r="E177" s="9"/>
      <c r="F177" s="9" t="s">
        <v>513</v>
      </c>
      <c r="G177" s="4"/>
      <c r="H177" s="6"/>
      <c r="I177" s="227"/>
      <c r="J177" s="16"/>
      <c r="K177" s="26" t="s">
        <v>1917</v>
      </c>
      <c r="L177" s="26" t="s">
        <v>2008</v>
      </c>
      <c r="M177" s="9" t="s">
        <v>2009</v>
      </c>
    </row>
    <row r="178" spans="1:13" ht="21.5" thickBot="1" x14ac:dyDescent="0.4">
      <c r="A178" s="2"/>
      <c r="B178" s="4"/>
      <c r="C178" s="9"/>
      <c r="D178" s="4"/>
      <c r="E178" s="9"/>
      <c r="F178" s="9" t="s">
        <v>513</v>
      </c>
      <c r="G178" s="4"/>
      <c r="H178" s="6"/>
      <c r="I178" s="227"/>
      <c r="J178" s="16"/>
      <c r="K178" s="65" t="s">
        <v>1917</v>
      </c>
      <c r="L178" s="26" t="s">
        <v>2010</v>
      </c>
      <c r="M178" s="4" t="s">
        <v>2011</v>
      </c>
    </row>
    <row r="179" spans="1:13" ht="32" thickBot="1" x14ac:dyDescent="0.4">
      <c r="A179" s="2"/>
      <c r="B179" s="4"/>
      <c r="C179" s="9"/>
      <c r="D179" s="4"/>
      <c r="E179" s="9"/>
      <c r="F179" s="9" t="s">
        <v>513</v>
      </c>
      <c r="G179" s="4"/>
      <c r="H179" s="6"/>
      <c r="I179" s="227"/>
      <c r="J179" s="16"/>
      <c r="K179" s="65" t="s">
        <v>1917</v>
      </c>
      <c r="L179" s="26" t="s">
        <v>2012</v>
      </c>
      <c r="M179" s="4" t="s">
        <v>2013</v>
      </c>
    </row>
    <row r="180" spans="1:13" ht="21" x14ac:dyDescent="0.35">
      <c r="A180" s="40"/>
      <c r="B180" s="40"/>
      <c r="C180" s="38"/>
      <c r="D180" s="40"/>
      <c r="E180" s="38"/>
      <c r="F180" s="38" t="s">
        <v>513</v>
      </c>
      <c r="G180" s="40"/>
      <c r="H180" s="96"/>
      <c r="I180" s="228"/>
      <c r="J180" s="36"/>
      <c r="K180" s="91" t="s">
        <v>1917</v>
      </c>
      <c r="L180" s="59" t="s">
        <v>397</v>
      </c>
      <c r="M180" s="11" t="s">
        <v>2014</v>
      </c>
    </row>
    <row r="181" spans="1:13" ht="15" thickBot="1" x14ac:dyDescent="0.4">
      <c r="A181" s="41"/>
      <c r="B181" s="41"/>
      <c r="C181" s="39"/>
      <c r="D181" s="41"/>
      <c r="E181" s="39"/>
      <c r="F181" s="39"/>
      <c r="G181" s="41"/>
      <c r="H181" s="97"/>
      <c r="I181" s="229"/>
      <c r="J181" s="37"/>
      <c r="K181" s="92"/>
      <c r="L181" s="60"/>
      <c r="M181" s="4" t="s">
        <v>2015</v>
      </c>
    </row>
    <row r="182" spans="1:13" ht="21.5" thickBot="1" x14ac:dyDescent="0.4">
      <c r="A182" s="2"/>
      <c r="B182" s="4"/>
      <c r="C182" s="9"/>
      <c r="D182" s="4"/>
      <c r="E182" s="9"/>
      <c r="F182" s="9" t="s">
        <v>513</v>
      </c>
      <c r="G182" s="4"/>
      <c r="H182" s="6"/>
      <c r="I182" s="227"/>
      <c r="J182" s="16"/>
      <c r="K182" s="65" t="s">
        <v>1917</v>
      </c>
      <c r="L182" s="26" t="s">
        <v>2016</v>
      </c>
      <c r="M182" s="4" t="s">
        <v>2017</v>
      </c>
    </row>
    <row r="183" spans="1:13" ht="21.5" thickBot="1" x14ac:dyDescent="0.4">
      <c r="A183" s="2"/>
      <c r="B183" s="4"/>
      <c r="C183" s="9"/>
      <c r="D183" s="4"/>
      <c r="E183" s="9"/>
      <c r="F183" s="9" t="s">
        <v>513</v>
      </c>
      <c r="G183" s="4"/>
      <c r="H183" s="6"/>
      <c r="I183" s="227"/>
      <c r="J183" s="16"/>
      <c r="K183" s="65" t="s">
        <v>1917</v>
      </c>
      <c r="L183" s="26" t="s">
        <v>2018</v>
      </c>
      <c r="M183" s="4" t="s">
        <v>2019</v>
      </c>
    </row>
    <row r="184" spans="1:13" ht="42.5" thickBot="1" x14ac:dyDescent="0.4">
      <c r="A184" s="2"/>
      <c r="B184" s="4"/>
      <c r="C184" s="9"/>
      <c r="D184" s="4"/>
      <c r="E184" s="9"/>
      <c r="F184" s="9" t="s">
        <v>513</v>
      </c>
      <c r="G184" s="4"/>
      <c r="H184" s="6"/>
      <c r="I184" s="227"/>
      <c r="J184" s="16"/>
      <c r="K184" s="65" t="s">
        <v>1917</v>
      </c>
      <c r="L184" s="26" t="s">
        <v>2020</v>
      </c>
      <c r="M184" s="4" t="s">
        <v>2021</v>
      </c>
    </row>
    <row r="185" spans="1:13" ht="32" thickBot="1" x14ac:dyDescent="0.4">
      <c r="A185" s="2"/>
      <c r="B185" s="4"/>
      <c r="C185" s="9"/>
      <c r="D185" s="4"/>
      <c r="E185" s="9"/>
      <c r="F185" s="9" t="s">
        <v>513</v>
      </c>
      <c r="G185" s="4"/>
      <c r="H185" s="6"/>
      <c r="I185" s="227"/>
      <c r="J185" s="16"/>
      <c r="K185" s="65" t="s">
        <v>1917</v>
      </c>
      <c r="L185" s="26" t="s">
        <v>2022</v>
      </c>
      <c r="M185" s="9" t="s">
        <v>2023</v>
      </c>
    </row>
    <row r="186" spans="1:13" ht="15" thickBot="1" x14ac:dyDescent="0.4">
      <c r="A186" s="2"/>
      <c r="B186" s="4"/>
      <c r="C186" s="9"/>
      <c r="D186" s="4"/>
      <c r="E186" s="9"/>
      <c r="F186" s="9"/>
      <c r="G186" s="4"/>
      <c r="H186" s="6"/>
      <c r="I186" s="227"/>
      <c r="J186" s="16"/>
      <c r="K186" s="128"/>
      <c r="L186" s="128"/>
      <c r="M186" s="65"/>
    </row>
    <row r="187" spans="1:13" ht="15" thickBot="1" x14ac:dyDescent="0.4">
      <c r="A187" s="2"/>
      <c r="B187" s="4"/>
      <c r="C187" s="9"/>
      <c r="D187" s="4"/>
      <c r="E187" s="9"/>
      <c r="F187" s="9"/>
      <c r="G187" s="4"/>
      <c r="H187" s="6"/>
      <c r="I187" s="227"/>
      <c r="J187" s="16"/>
      <c r="K187" s="128"/>
      <c r="L187" s="128"/>
      <c r="M187" s="65"/>
    </row>
    <row r="188" spans="1:13" x14ac:dyDescent="0.35">
      <c r="A188" s="40"/>
      <c r="B188" s="40"/>
      <c r="C188" s="38"/>
      <c r="D188" s="8" t="s">
        <v>2024</v>
      </c>
      <c r="E188" s="40" t="s">
        <v>2026</v>
      </c>
      <c r="F188" s="38"/>
      <c r="G188" s="40"/>
      <c r="H188" s="96"/>
      <c r="I188" s="228"/>
      <c r="J188" s="36"/>
      <c r="K188" s="59" t="s">
        <v>2027</v>
      </c>
      <c r="L188" s="59" t="s">
        <v>2028</v>
      </c>
      <c r="M188" s="38" t="s">
        <v>2029</v>
      </c>
    </row>
    <row r="189" spans="1:13" ht="15.5" x14ac:dyDescent="0.35">
      <c r="A189" s="54"/>
      <c r="B189" s="54"/>
      <c r="C189" s="53"/>
      <c r="D189" s="23"/>
      <c r="E189" s="54"/>
      <c r="F189" s="53"/>
      <c r="G189" s="54"/>
      <c r="H189" s="233"/>
      <c r="I189" s="234"/>
      <c r="J189" s="52"/>
      <c r="K189" s="216"/>
      <c r="L189" s="216"/>
      <c r="M189" s="53"/>
    </row>
    <row r="190" spans="1:13" ht="21" x14ac:dyDescent="0.35">
      <c r="A190" s="54"/>
      <c r="B190" s="54"/>
      <c r="C190" s="53"/>
      <c r="D190" s="12" t="s">
        <v>41</v>
      </c>
      <c r="E190" s="54"/>
      <c r="F190" s="53"/>
      <c r="G190" s="54"/>
      <c r="H190" s="233"/>
      <c r="I190" s="234"/>
      <c r="J190" s="52"/>
      <c r="K190" s="216"/>
      <c r="L190" s="216"/>
      <c r="M190" s="53"/>
    </row>
    <row r="191" spans="1:13" ht="105.5" thickBot="1" x14ac:dyDescent="0.4">
      <c r="A191" s="41"/>
      <c r="B191" s="41"/>
      <c r="C191" s="39"/>
      <c r="D191" s="9" t="s">
        <v>2025</v>
      </c>
      <c r="E191" s="41"/>
      <c r="F191" s="39"/>
      <c r="G191" s="41"/>
      <c r="H191" s="97"/>
      <c r="I191" s="229"/>
      <c r="J191" s="37"/>
      <c r="K191" s="60"/>
      <c r="L191" s="60"/>
      <c r="M191" s="39"/>
    </row>
    <row r="192" spans="1:13" ht="21.5" thickBot="1" x14ac:dyDescent="0.4">
      <c r="A192" s="2"/>
      <c r="B192" s="4"/>
      <c r="C192" s="9"/>
      <c r="D192" s="4"/>
      <c r="E192" s="9"/>
      <c r="F192" s="9"/>
      <c r="G192" s="4"/>
      <c r="H192" s="6"/>
      <c r="I192" s="227"/>
      <c r="J192" s="16"/>
      <c r="K192" s="26" t="s">
        <v>2027</v>
      </c>
      <c r="L192" s="26" t="s">
        <v>1290</v>
      </c>
      <c r="M192" s="9" t="s">
        <v>2030</v>
      </c>
    </row>
    <row r="193" spans="1:13" ht="15" thickBot="1" x14ac:dyDescent="0.4">
      <c r="A193" s="2"/>
      <c r="B193" s="4"/>
      <c r="C193" s="9"/>
      <c r="D193" s="4"/>
      <c r="E193" s="9"/>
      <c r="F193" s="9" t="s">
        <v>2031</v>
      </c>
      <c r="G193" s="4" t="s">
        <v>2032</v>
      </c>
      <c r="H193" s="6"/>
      <c r="I193" s="227"/>
      <c r="J193" s="16"/>
      <c r="K193" s="128"/>
      <c r="L193" s="128"/>
      <c r="M193" s="65"/>
    </row>
    <row r="194" spans="1:13" ht="15" thickBot="1" x14ac:dyDescent="0.4">
      <c r="A194" s="2"/>
      <c r="B194" s="4"/>
      <c r="C194" s="9"/>
      <c r="D194" s="4"/>
      <c r="E194" s="9"/>
      <c r="F194" s="9"/>
      <c r="G194" s="4"/>
      <c r="H194" s="126" t="s">
        <v>2033</v>
      </c>
      <c r="I194" s="16" t="s">
        <v>2034</v>
      </c>
      <c r="J194" s="16"/>
      <c r="K194" s="128"/>
      <c r="L194" s="128"/>
      <c r="M194" s="65"/>
    </row>
    <row r="195" spans="1:13" ht="15" thickBot="1" x14ac:dyDescent="0.4">
      <c r="A195" s="2"/>
      <c r="B195" s="4"/>
      <c r="C195" s="9"/>
      <c r="D195" s="4"/>
      <c r="E195" s="9"/>
      <c r="F195" s="9"/>
      <c r="G195" s="4"/>
      <c r="H195" s="126" t="s">
        <v>2035</v>
      </c>
      <c r="I195" s="16" t="s">
        <v>2036</v>
      </c>
      <c r="J195" s="16"/>
      <c r="K195" s="128"/>
      <c r="L195" s="128"/>
      <c r="M195" s="65"/>
    </row>
    <row r="196" spans="1:13" ht="15" thickBot="1" x14ac:dyDescent="0.4">
      <c r="A196" s="2"/>
      <c r="B196" s="4"/>
      <c r="C196" s="9"/>
      <c r="D196" s="4"/>
      <c r="E196" s="9"/>
      <c r="F196" s="9"/>
      <c r="G196" s="4"/>
      <c r="H196" s="6"/>
      <c r="I196" s="227"/>
      <c r="J196" s="16"/>
      <c r="K196" s="128"/>
      <c r="L196" s="128"/>
      <c r="M196" s="65"/>
    </row>
    <row r="197" spans="1:13" ht="15" thickBot="1" x14ac:dyDescent="0.4">
      <c r="A197" s="2"/>
      <c r="B197" s="4"/>
      <c r="C197" s="9"/>
      <c r="D197" s="4"/>
      <c r="E197" s="9"/>
      <c r="F197" s="9"/>
      <c r="G197" s="4"/>
      <c r="H197" s="6"/>
      <c r="I197" s="227"/>
      <c r="J197" s="16"/>
      <c r="K197" s="128"/>
      <c r="L197" s="128"/>
      <c r="M197" s="65"/>
    </row>
    <row r="198" spans="1:13" x14ac:dyDescent="0.35">
      <c r="A198" s="40"/>
      <c r="B198" s="40"/>
      <c r="C198" s="38"/>
      <c r="D198" s="8" t="s">
        <v>2037</v>
      </c>
      <c r="E198" s="40" t="s">
        <v>2040</v>
      </c>
      <c r="F198" s="38" t="s">
        <v>63</v>
      </c>
      <c r="G198" s="36" t="s">
        <v>19</v>
      </c>
      <c r="H198" s="36" t="s">
        <v>2041</v>
      </c>
      <c r="I198" s="40"/>
      <c r="J198" s="40"/>
      <c r="K198" s="91" t="s">
        <v>399</v>
      </c>
      <c r="L198" s="91" t="s">
        <v>2042</v>
      </c>
      <c r="M198" s="221" t="s">
        <v>2043</v>
      </c>
    </row>
    <row r="199" spans="1:13" x14ac:dyDescent="0.35">
      <c r="A199" s="54"/>
      <c r="B199" s="54"/>
      <c r="C199" s="53"/>
      <c r="D199" s="11"/>
      <c r="E199" s="54"/>
      <c r="F199" s="53"/>
      <c r="G199" s="52"/>
      <c r="H199" s="52"/>
      <c r="I199" s="54"/>
      <c r="J199" s="54"/>
      <c r="K199" s="90"/>
      <c r="L199" s="90"/>
      <c r="M199" s="222"/>
    </row>
    <row r="200" spans="1:13" ht="21" x14ac:dyDescent="0.35">
      <c r="A200" s="54"/>
      <c r="B200" s="54"/>
      <c r="C200" s="53"/>
      <c r="D200" s="12" t="s">
        <v>41</v>
      </c>
      <c r="E200" s="54"/>
      <c r="F200" s="53"/>
      <c r="G200" s="52"/>
      <c r="H200" s="52"/>
      <c r="I200" s="54"/>
      <c r="J200" s="54"/>
      <c r="K200" s="90"/>
      <c r="L200" s="90"/>
      <c r="M200" s="222"/>
    </row>
    <row r="201" spans="1:13" ht="126" x14ac:dyDescent="0.35">
      <c r="A201" s="54"/>
      <c r="B201" s="54"/>
      <c r="C201" s="53"/>
      <c r="D201" s="12" t="s">
        <v>2038</v>
      </c>
      <c r="E201" s="54"/>
      <c r="F201" s="53"/>
      <c r="G201" s="52"/>
      <c r="H201" s="52"/>
      <c r="I201" s="54"/>
      <c r="J201" s="54"/>
      <c r="K201" s="90"/>
      <c r="L201" s="90"/>
      <c r="M201" s="222"/>
    </row>
    <row r="202" spans="1:13" ht="21.5" thickBot="1" x14ac:dyDescent="0.4">
      <c r="A202" s="41"/>
      <c r="B202" s="41"/>
      <c r="C202" s="39"/>
      <c r="D202" s="16" t="s">
        <v>2039</v>
      </c>
      <c r="E202" s="41"/>
      <c r="F202" s="39"/>
      <c r="G202" s="37"/>
      <c r="H202" s="37"/>
      <c r="I202" s="41"/>
      <c r="J202" s="41"/>
      <c r="K202" s="92"/>
      <c r="L202" s="92"/>
      <c r="M202" s="223"/>
    </row>
    <row r="203" spans="1:13" ht="21.5" thickBot="1" x14ac:dyDescent="0.4">
      <c r="A203" s="2"/>
      <c r="B203" s="4"/>
      <c r="C203" s="9"/>
      <c r="D203" s="9"/>
      <c r="E203" s="4"/>
      <c r="F203" s="126" t="s">
        <v>55</v>
      </c>
      <c r="G203" s="16" t="s">
        <v>56</v>
      </c>
      <c r="H203" s="128" t="s">
        <v>57</v>
      </c>
      <c r="I203" s="4"/>
      <c r="J203" s="4"/>
      <c r="K203" s="65"/>
      <c r="L203" s="65"/>
      <c r="M203" s="9"/>
    </row>
    <row r="204" spans="1:13" x14ac:dyDescent="0.35">
      <c r="A204" s="40"/>
      <c r="B204" s="40"/>
      <c r="C204" s="38"/>
      <c r="D204" s="40"/>
      <c r="E204" s="40"/>
      <c r="F204" s="38" t="s">
        <v>68</v>
      </c>
      <c r="G204" s="36" t="s">
        <v>646</v>
      </c>
      <c r="H204" s="36" t="s">
        <v>96</v>
      </c>
      <c r="I204" s="36" t="s">
        <v>405</v>
      </c>
      <c r="J204" s="40"/>
      <c r="K204" s="175" t="s">
        <v>57</v>
      </c>
      <c r="L204" s="175" t="s">
        <v>57</v>
      </c>
      <c r="M204" s="91" t="s">
        <v>97</v>
      </c>
    </row>
    <row r="205" spans="1:13" ht="15" thickBot="1" x14ac:dyDescent="0.4">
      <c r="A205" s="41"/>
      <c r="B205" s="41"/>
      <c r="C205" s="39"/>
      <c r="D205" s="41"/>
      <c r="E205" s="41"/>
      <c r="F205" s="39"/>
      <c r="G205" s="37"/>
      <c r="H205" s="37"/>
      <c r="I205" s="37"/>
      <c r="J205" s="41"/>
      <c r="K205" s="177"/>
      <c r="L205" s="177"/>
      <c r="M205" s="92"/>
    </row>
    <row r="206" spans="1:13" ht="15" thickBot="1" x14ac:dyDescent="0.4">
      <c r="A206" s="2"/>
      <c r="B206" s="4"/>
      <c r="C206" s="9"/>
      <c r="D206" s="4"/>
      <c r="E206" s="4"/>
      <c r="F206" s="9"/>
      <c r="G206" s="16"/>
      <c r="H206" s="16" t="s">
        <v>71</v>
      </c>
      <c r="I206" s="16" t="s">
        <v>74</v>
      </c>
      <c r="J206" s="4"/>
      <c r="K206" s="6"/>
      <c r="L206" s="6"/>
      <c r="M206" s="4"/>
    </row>
    <row r="207" spans="1:13" ht="15" thickBot="1" x14ac:dyDescent="0.4">
      <c r="A207" s="2"/>
      <c r="B207" s="4"/>
      <c r="C207" s="9"/>
      <c r="D207" s="4"/>
      <c r="E207" s="4"/>
      <c r="F207" s="9"/>
      <c r="G207" s="16"/>
      <c r="H207" s="16" t="s">
        <v>72</v>
      </c>
      <c r="I207" s="16" t="s">
        <v>75</v>
      </c>
      <c r="J207" s="4"/>
      <c r="K207" s="6"/>
      <c r="L207" s="6"/>
      <c r="M207" s="4"/>
    </row>
    <row r="208" spans="1:13" x14ac:dyDescent="0.35">
      <c r="A208" s="40"/>
      <c r="B208" s="40"/>
      <c r="C208" s="38"/>
      <c r="D208" s="40"/>
      <c r="E208" s="40"/>
      <c r="F208" s="38" t="s">
        <v>672</v>
      </c>
      <c r="G208" s="36" t="s">
        <v>2044</v>
      </c>
      <c r="H208" s="40" t="s">
        <v>70</v>
      </c>
      <c r="I208" s="40" t="s">
        <v>2045</v>
      </c>
      <c r="J208" s="40"/>
      <c r="K208" s="175" t="s">
        <v>57</v>
      </c>
      <c r="L208" s="175" t="s">
        <v>57</v>
      </c>
      <c r="M208" s="91" t="s">
        <v>97</v>
      </c>
    </row>
    <row r="209" spans="1:13" ht="15" thickBot="1" x14ac:dyDescent="0.4">
      <c r="A209" s="41"/>
      <c r="B209" s="41"/>
      <c r="C209" s="39"/>
      <c r="D209" s="41"/>
      <c r="E209" s="41"/>
      <c r="F209" s="39"/>
      <c r="G209" s="37"/>
      <c r="H209" s="41"/>
      <c r="I209" s="41"/>
      <c r="J209" s="41"/>
      <c r="K209" s="177"/>
      <c r="L209" s="177"/>
      <c r="M209" s="92"/>
    </row>
    <row r="210" spans="1:13" ht="15" thickBot="1" x14ac:dyDescent="0.4">
      <c r="A210" s="2"/>
      <c r="B210" s="4"/>
      <c r="C210" s="9"/>
      <c r="D210" s="4"/>
      <c r="E210" s="4"/>
      <c r="F210" s="9"/>
      <c r="G210" s="16"/>
      <c r="H210" s="4" t="s">
        <v>2046</v>
      </c>
      <c r="I210" s="4" t="s">
        <v>99</v>
      </c>
      <c r="J210" s="4"/>
      <c r="K210" s="4"/>
      <c r="L210" s="4"/>
      <c r="M210" s="4"/>
    </row>
    <row r="211" spans="1:13" ht="15" thickBot="1" x14ac:dyDescent="0.4">
      <c r="A211" s="2"/>
      <c r="B211" s="4"/>
      <c r="C211" s="9"/>
      <c r="D211" s="4"/>
      <c r="E211" s="4"/>
      <c r="F211" s="9"/>
      <c r="G211" s="16"/>
      <c r="H211" s="4" t="s">
        <v>2047</v>
      </c>
      <c r="I211" s="4" t="s">
        <v>104</v>
      </c>
      <c r="J211" s="4"/>
      <c r="K211" s="4"/>
      <c r="L211" s="4"/>
      <c r="M211" s="4"/>
    </row>
    <row r="212" spans="1:13" ht="15" thickBot="1" x14ac:dyDescent="0.4">
      <c r="A212" s="2"/>
      <c r="B212" s="4"/>
      <c r="C212" s="9"/>
      <c r="D212" s="4"/>
      <c r="E212" s="4"/>
      <c r="F212" s="9"/>
      <c r="G212" s="16"/>
      <c r="H212" s="4" t="s">
        <v>2048</v>
      </c>
      <c r="I212" s="4" t="s">
        <v>85</v>
      </c>
      <c r="J212" s="4"/>
      <c r="K212" s="4"/>
      <c r="L212" s="4"/>
      <c r="M212" s="4"/>
    </row>
    <row r="213" spans="1:13" ht="15" thickBot="1" x14ac:dyDescent="0.4">
      <c r="A213" s="2"/>
      <c r="B213" s="4"/>
      <c r="C213" s="9"/>
      <c r="D213" s="4"/>
      <c r="E213" s="4"/>
      <c r="F213" s="9"/>
      <c r="G213" s="16"/>
      <c r="H213" s="4" t="s">
        <v>2049</v>
      </c>
      <c r="I213" s="4" t="s">
        <v>87</v>
      </c>
      <c r="J213" s="4"/>
      <c r="K213" s="4"/>
      <c r="L213" s="4"/>
      <c r="M213" s="4"/>
    </row>
    <row r="214" spans="1:13" ht="15" thickBot="1" x14ac:dyDescent="0.4">
      <c r="A214" s="2"/>
      <c r="B214" s="4"/>
      <c r="C214" s="9"/>
      <c r="D214" s="4"/>
      <c r="E214" s="4"/>
      <c r="F214" s="9"/>
      <c r="G214" s="16"/>
      <c r="H214" s="4" t="s">
        <v>2050</v>
      </c>
      <c r="I214" s="4" t="s">
        <v>89</v>
      </c>
      <c r="J214" s="4"/>
      <c r="K214" s="4"/>
      <c r="L214" s="4"/>
      <c r="M214" s="4"/>
    </row>
    <row r="215" spans="1:13" ht="15" thickBot="1" x14ac:dyDescent="0.4">
      <c r="A215" s="2"/>
      <c r="B215" s="4"/>
      <c r="C215" s="9"/>
      <c r="D215" s="4"/>
      <c r="E215" s="4"/>
      <c r="F215" s="9"/>
      <c r="G215" s="16"/>
      <c r="H215" s="4" t="s">
        <v>2051</v>
      </c>
      <c r="I215" s="4" t="s">
        <v>91</v>
      </c>
      <c r="J215" s="4"/>
      <c r="K215" s="4"/>
      <c r="L215" s="4"/>
      <c r="M215" s="4"/>
    </row>
    <row r="216" spans="1:13" ht="15" thickBot="1" x14ac:dyDescent="0.4">
      <c r="A216" s="2"/>
      <c r="B216" s="4"/>
      <c r="C216" s="9"/>
      <c r="D216" s="4"/>
      <c r="E216" s="4"/>
      <c r="F216" s="9"/>
      <c r="G216" s="16"/>
      <c r="H216" s="4" t="s">
        <v>2052</v>
      </c>
      <c r="I216" s="4" t="s">
        <v>93</v>
      </c>
      <c r="J216" s="4"/>
      <c r="K216" s="4"/>
      <c r="L216" s="4"/>
      <c r="M216" s="4"/>
    </row>
    <row r="217" spans="1:13" ht="15" thickBot="1" x14ac:dyDescent="0.4">
      <c r="A217" s="2"/>
      <c r="B217" s="4"/>
      <c r="C217" s="9"/>
      <c r="D217" s="4"/>
      <c r="E217" s="4"/>
      <c r="F217" s="9"/>
      <c r="G217" s="16"/>
      <c r="H217" s="4" t="s">
        <v>704</v>
      </c>
      <c r="I217" s="4" t="s">
        <v>2053</v>
      </c>
      <c r="J217" s="4"/>
      <c r="K217" s="4"/>
      <c r="L217" s="4"/>
      <c r="M217" s="4"/>
    </row>
    <row r="218" spans="1:13" x14ac:dyDescent="0.35">
      <c r="A218" s="40"/>
      <c r="B218" s="40"/>
      <c r="C218" s="38"/>
      <c r="D218" s="40"/>
      <c r="E218" s="40"/>
      <c r="F218" s="38" t="s">
        <v>76</v>
      </c>
      <c r="G218" s="36"/>
      <c r="H218" s="36" t="s">
        <v>496</v>
      </c>
      <c r="I218" s="40" t="s">
        <v>372</v>
      </c>
      <c r="J218" s="40"/>
      <c r="K218" s="175" t="s">
        <v>57</v>
      </c>
      <c r="L218" s="175" t="s">
        <v>57</v>
      </c>
      <c r="M218" s="91" t="s">
        <v>97</v>
      </c>
    </row>
    <row r="219" spans="1:13" ht="15" thickBot="1" x14ac:dyDescent="0.4">
      <c r="A219" s="41"/>
      <c r="B219" s="41"/>
      <c r="C219" s="39"/>
      <c r="D219" s="41"/>
      <c r="E219" s="41"/>
      <c r="F219" s="39"/>
      <c r="G219" s="37"/>
      <c r="H219" s="37"/>
      <c r="I219" s="41"/>
      <c r="J219" s="41"/>
      <c r="K219" s="177"/>
      <c r="L219" s="177"/>
      <c r="M219" s="92"/>
    </row>
    <row r="220" spans="1:13" ht="21.5" thickBot="1" x14ac:dyDescent="0.4">
      <c r="A220" s="2"/>
      <c r="B220" s="4"/>
      <c r="C220" s="9"/>
      <c r="D220" s="4"/>
      <c r="E220" s="4"/>
      <c r="F220" s="4"/>
      <c r="G220" s="4"/>
      <c r="H220" s="16" t="s">
        <v>2054</v>
      </c>
      <c r="I220" s="4" t="s">
        <v>373</v>
      </c>
      <c r="J220" s="4"/>
      <c r="K220" s="4"/>
      <c r="L220" s="4"/>
      <c r="M220" s="4"/>
    </row>
    <row r="221" spans="1:13" ht="21.5" thickBot="1" x14ac:dyDescent="0.4">
      <c r="A221" s="2"/>
      <c r="B221" s="4"/>
      <c r="C221" s="9"/>
      <c r="D221" s="4"/>
      <c r="E221" s="4"/>
      <c r="F221" s="4"/>
      <c r="G221" s="4"/>
      <c r="H221" s="16" t="s">
        <v>82</v>
      </c>
      <c r="I221" s="4" t="s">
        <v>83</v>
      </c>
      <c r="J221" s="4"/>
      <c r="K221" s="4"/>
      <c r="L221" s="4"/>
      <c r="M221" s="4"/>
    </row>
    <row r="222" spans="1:13" ht="15" thickBot="1" x14ac:dyDescent="0.4">
      <c r="A222" s="2"/>
      <c r="B222" s="4"/>
      <c r="C222" s="9"/>
      <c r="D222" s="4"/>
      <c r="E222" s="4"/>
      <c r="F222" s="4"/>
      <c r="G222" s="4"/>
      <c r="H222" s="16" t="s">
        <v>2055</v>
      </c>
      <c r="I222" s="4" t="s">
        <v>85</v>
      </c>
      <c r="J222" s="4"/>
      <c r="K222" s="4"/>
      <c r="L222" s="4"/>
      <c r="M222" s="4"/>
    </row>
    <row r="223" spans="1:13" ht="15" thickBot="1" x14ac:dyDescent="0.4">
      <c r="A223" s="2"/>
      <c r="B223" s="4"/>
      <c r="C223" s="9"/>
      <c r="D223" s="4"/>
      <c r="E223" s="4"/>
      <c r="F223" s="4"/>
      <c r="G223" s="4"/>
      <c r="H223" s="16" t="s">
        <v>86</v>
      </c>
      <c r="I223" s="4" t="s">
        <v>87</v>
      </c>
      <c r="J223" s="4"/>
      <c r="K223" s="4"/>
      <c r="L223" s="4"/>
      <c r="M223" s="4"/>
    </row>
    <row r="224" spans="1:13" ht="15" thickBot="1" x14ac:dyDescent="0.4">
      <c r="A224" s="2"/>
      <c r="B224" s="4"/>
      <c r="C224" s="9"/>
      <c r="D224" s="4"/>
      <c r="E224" s="4"/>
      <c r="F224" s="4"/>
      <c r="G224" s="4"/>
      <c r="H224" s="16" t="s">
        <v>389</v>
      </c>
      <c r="I224" s="4"/>
      <c r="J224" s="4"/>
      <c r="K224" s="4"/>
      <c r="L224" s="4"/>
      <c r="M224" s="4"/>
    </row>
    <row r="225" spans="1:13" x14ac:dyDescent="0.35">
      <c r="A225" s="40"/>
      <c r="B225" s="40"/>
      <c r="C225" s="38"/>
      <c r="D225" s="40"/>
      <c r="E225" s="40"/>
      <c r="F225" s="40"/>
      <c r="G225" s="40"/>
      <c r="H225" s="36" t="s">
        <v>90</v>
      </c>
      <c r="I225" s="40" t="s">
        <v>89</v>
      </c>
      <c r="J225" s="40"/>
      <c r="K225" s="40"/>
      <c r="L225" s="40"/>
      <c r="M225" s="40"/>
    </row>
    <row r="226" spans="1:13" ht="15" thickBot="1" x14ac:dyDescent="0.4">
      <c r="A226" s="41"/>
      <c r="B226" s="41"/>
      <c r="C226" s="39"/>
      <c r="D226" s="41"/>
      <c r="E226" s="41"/>
      <c r="F226" s="41"/>
      <c r="G226" s="41"/>
      <c r="H226" s="37"/>
      <c r="I226" s="41"/>
      <c r="J226" s="41"/>
      <c r="K226" s="41"/>
      <c r="L226" s="41"/>
      <c r="M226" s="41"/>
    </row>
    <row r="227" spans="1:13" ht="15" thickBot="1" x14ac:dyDescent="0.4">
      <c r="A227" s="2"/>
      <c r="B227" s="4"/>
      <c r="C227" s="9"/>
      <c r="D227" s="4"/>
      <c r="E227" s="4"/>
      <c r="F227" s="4"/>
      <c r="G227" s="4"/>
      <c r="H227" s="4" t="s">
        <v>393</v>
      </c>
      <c r="I227" s="4" t="s">
        <v>91</v>
      </c>
      <c r="J227" s="4"/>
      <c r="K227" s="4"/>
      <c r="L227" s="4"/>
      <c r="M227" s="4"/>
    </row>
    <row r="228" spans="1:13" ht="15" thickBot="1" x14ac:dyDescent="0.4">
      <c r="A228" s="2"/>
      <c r="B228" s="4"/>
      <c r="C228" s="9"/>
      <c r="D228" s="4"/>
      <c r="E228" s="4"/>
      <c r="F228" s="9" t="s">
        <v>2056</v>
      </c>
      <c r="G228" s="16" t="s">
        <v>1900</v>
      </c>
      <c r="H228" s="4" t="s">
        <v>2057</v>
      </c>
      <c r="I228" s="4" t="s">
        <v>405</v>
      </c>
      <c r="J228" s="4"/>
      <c r="K228" s="128" t="s">
        <v>57</v>
      </c>
      <c r="L228" s="128" t="s">
        <v>57</v>
      </c>
      <c r="M228" s="65" t="s">
        <v>97</v>
      </c>
    </row>
    <row r="229" spans="1:13" ht="15" thickBot="1" x14ac:dyDescent="0.4">
      <c r="A229" s="2"/>
      <c r="B229" s="4"/>
      <c r="C229" s="9"/>
      <c r="D229" s="4"/>
      <c r="E229" s="4"/>
      <c r="F229" s="4"/>
      <c r="G229" s="16"/>
      <c r="H229" s="4" t="s">
        <v>2058</v>
      </c>
      <c r="I229" s="4" t="s">
        <v>1902</v>
      </c>
      <c r="J229" s="4"/>
      <c r="K229" s="4"/>
      <c r="L229" s="4"/>
      <c r="M229" s="4"/>
    </row>
    <row r="230" spans="1:13" ht="15" thickBot="1" x14ac:dyDescent="0.4">
      <c r="A230" s="2"/>
      <c r="B230" s="4"/>
      <c r="C230" s="9"/>
      <c r="D230" s="4"/>
      <c r="E230" s="4"/>
      <c r="F230" s="4"/>
      <c r="G230" s="16"/>
      <c r="H230" s="4" t="s">
        <v>1903</v>
      </c>
      <c r="I230" s="16" t="s">
        <v>1904</v>
      </c>
      <c r="J230" s="4"/>
      <c r="K230" s="4"/>
      <c r="L230" s="4"/>
      <c r="M230" s="4"/>
    </row>
    <row r="231" spans="1:13" ht="15" thickBot="1" x14ac:dyDescent="0.4">
      <c r="A231" s="2"/>
      <c r="B231" s="4"/>
      <c r="C231" s="9"/>
      <c r="D231" s="4"/>
      <c r="E231" s="4"/>
      <c r="F231" s="4"/>
      <c r="G231" s="16"/>
      <c r="H231" s="4" t="s">
        <v>2059</v>
      </c>
      <c r="I231" s="4" t="s">
        <v>1906</v>
      </c>
      <c r="J231" s="4"/>
      <c r="K231" s="4"/>
      <c r="L231" s="4"/>
      <c r="M231" s="4"/>
    </row>
    <row r="232" spans="1:13" ht="15" thickBot="1" x14ac:dyDescent="0.4">
      <c r="A232" s="2"/>
      <c r="B232" s="4"/>
      <c r="C232" s="9"/>
      <c r="D232" s="4"/>
      <c r="E232" s="4"/>
      <c r="F232" s="4"/>
      <c r="G232" s="16"/>
      <c r="H232" s="4" t="s">
        <v>2060</v>
      </c>
      <c r="I232" s="4" t="s">
        <v>1908</v>
      </c>
      <c r="J232" s="4"/>
      <c r="K232" s="4"/>
      <c r="L232" s="4"/>
      <c r="M232" s="4"/>
    </row>
    <row r="233" spans="1:13" ht="15" thickBot="1" x14ac:dyDescent="0.4">
      <c r="A233" s="2"/>
      <c r="B233" s="4"/>
      <c r="C233" s="9"/>
      <c r="D233" s="4"/>
      <c r="E233" s="4"/>
      <c r="F233" s="4"/>
      <c r="G233" s="16"/>
      <c r="H233" s="4" t="s">
        <v>1909</v>
      </c>
      <c r="I233" s="4" t="s">
        <v>1910</v>
      </c>
      <c r="J233" s="4"/>
      <c r="K233" s="4"/>
      <c r="L233" s="4"/>
      <c r="M233" s="4"/>
    </row>
    <row r="234" spans="1:13" ht="15" thickBot="1" x14ac:dyDescent="0.4">
      <c r="A234" s="2"/>
      <c r="B234" s="4"/>
      <c r="C234" s="9"/>
      <c r="D234" s="4"/>
      <c r="E234" s="4"/>
      <c r="F234" s="4"/>
      <c r="G234" s="16"/>
      <c r="H234" s="4" t="s">
        <v>2061</v>
      </c>
      <c r="I234" s="4" t="s">
        <v>2062</v>
      </c>
      <c r="J234" s="4"/>
      <c r="K234" s="4"/>
      <c r="L234" s="4"/>
      <c r="M234" s="4"/>
    </row>
    <row r="235" spans="1:13" ht="15" thickBot="1" x14ac:dyDescent="0.4">
      <c r="A235" s="2"/>
      <c r="B235" s="4"/>
      <c r="C235" s="9"/>
      <c r="D235" s="4"/>
      <c r="E235" s="4"/>
      <c r="F235" s="4"/>
      <c r="G235" s="16"/>
      <c r="H235" s="16" t="s">
        <v>393</v>
      </c>
      <c r="I235" s="4" t="s">
        <v>2063</v>
      </c>
      <c r="J235" s="4"/>
      <c r="K235" s="4"/>
      <c r="L235" s="4"/>
      <c r="M235" s="4"/>
    </row>
    <row r="236" spans="1:13" ht="15" thickBot="1" x14ac:dyDescent="0.4">
      <c r="A236" s="2"/>
      <c r="B236" s="4"/>
      <c r="C236" s="9"/>
      <c r="D236" s="4"/>
      <c r="E236" s="4"/>
      <c r="F236" s="4"/>
      <c r="G236" s="16"/>
      <c r="H236" s="4" t="s">
        <v>2064</v>
      </c>
      <c r="I236" s="4" t="s">
        <v>2065</v>
      </c>
      <c r="J236" s="4"/>
      <c r="K236" s="4"/>
      <c r="L236" s="4"/>
      <c r="M236" s="4"/>
    </row>
    <row r="237" spans="1:13" ht="15" thickBot="1" x14ac:dyDescent="0.4">
      <c r="A237" s="2"/>
      <c r="B237" s="4"/>
      <c r="C237" s="9"/>
      <c r="D237" s="4"/>
      <c r="E237" s="9"/>
      <c r="F237" s="9" t="s">
        <v>513</v>
      </c>
      <c r="G237" s="4"/>
      <c r="H237" s="6"/>
      <c r="I237" s="227"/>
      <c r="J237" s="16"/>
      <c r="K237" s="26" t="s">
        <v>2066</v>
      </c>
      <c r="L237" s="128" t="s">
        <v>446</v>
      </c>
      <c r="M237" s="9" t="s">
        <v>2067</v>
      </c>
    </row>
    <row r="238" spans="1:13" ht="36" thickBot="1" x14ac:dyDescent="0.4">
      <c r="A238" s="2"/>
      <c r="B238" s="4"/>
      <c r="C238" s="9"/>
      <c r="D238" s="4"/>
      <c r="E238" s="9"/>
      <c r="F238" s="9" t="s">
        <v>513</v>
      </c>
      <c r="G238" s="4"/>
      <c r="H238" s="6"/>
      <c r="I238" s="227"/>
      <c r="J238" s="16"/>
      <c r="K238" s="26" t="s">
        <v>2068</v>
      </c>
      <c r="L238" s="26" t="s">
        <v>2069</v>
      </c>
      <c r="M238" s="9" t="s">
        <v>2070</v>
      </c>
    </row>
    <row r="239" spans="1:13" x14ac:dyDescent="0.35">
      <c r="A239" s="40"/>
      <c r="B239" s="40"/>
      <c r="C239" s="38"/>
      <c r="D239" s="40"/>
      <c r="E239" s="38"/>
      <c r="F239" s="38" t="s">
        <v>513</v>
      </c>
      <c r="G239" s="40"/>
      <c r="H239" s="96"/>
      <c r="I239" s="228"/>
      <c r="J239" s="36"/>
      <c r="K239" s="59" t="s">
        <v>2071</v>
      </c>
      <c r="L239" s="27" t="s">
        <v>2072</v>
      </c>
      <c r="M239" s="38" t="s">
        <v>2074</v>
      </c>
    </row>
    <row r="240" spans="1:13" ht="21.5" thickBot="1" x14ac:dyDescent="0.4">
      <c r="A240" s="41"/>
      <c r="B240" s="41"/>
      <c r="C240" s="39"/>
      <c r="D240" s="41"/>
      <c r="E240" s="39"/>
      <c r="F240" s="39"/>
      <c r="G240" s="41"/>
      <c r="H240" s="97"/>
      <c r="I240" s="229"/>
      <c r="J240" s="37"/>
      <c r="K240" s="60"/>
      <c r="L240" s="26" t="s">
        <v>2073</v>
      </c>
      <c r="M240" s="39"/>
    </row>
    <row r="241" spans="1:13" x14ac:dyDescent="0.35">
      <c r="A241" s="40"/>
      <c r="B241" s="40"/>
      <c r="C241" s="38"/>
      <c r="D241" s="40"/>
      <c r="E241" s="38"/>
      <c r="F241" s="38" t="s">
        <v>513</v>
      </c>
      <c r="G241" s="40"/>
      <c r="H241" s="96"/>
      <c r="I241" s="228"/>
      <c r="J241" s="36"/>
      <c r="K241" s="59" t="s">
        <v>2075</v>
      </c>
      <c r="L241" s="59" t="s">
        <v>446</v>
      </c>
      <c r="M241" s="38" t="s">
        <v>2076</v>
      </c>
    </row>
    <row r="242" spans="1:13" ht="15" thickBot="1" x14ac:dyDescent="0.4">
      <c r="A242" s="41"/>
      <c r="B242" s="41"/>
      <c r="C242" s="39"/>
      <c r="D242" s="41"/>
      <c r="E242" s="39"/>
      <c r="F242" s="39"/>
      <c r="G242" s="41"/>
      <c r="H242" s="97"/>
      <c r="I242" s="229"/>
      <c r="J242" s="37"/>
      <c r="K242" s="60"/>
      <c r="L242" s="60"/>
      <c r="M242" s="39"/>
    </row>
    <row r="243" spans="1:13" ht="15" thickBot="1" x14ac:dyDescent="0.4">
      <c r="A243" s="2"/>
      <c r="B243" s="4"/>
      <c r="C243" s="9"/>
      <c r="D243" s="4"/>
      <c r="E243" s="9"/>
      <c r="F243" s="9" t="s">
        <v>513</v>
      </c>
      <c r="G243" s="4"/>
      <c r="H243" s="6"/>
      <c r="I243" s="227"/>
      <c r="J243" s="16"/>
      <c r="K243" s="147" t="s">
        <v>2077</v>
      </c>
      <c r="L243" s="26" t="s">
        <v>2078</v>
      </c>
      <c r="M243" s="9" t="s">
        <v>2079</v>
      </c>
    </row>
    <row r="244" spans="1:13" ht="15" thickBot="1" x14ac:dyDescent="0.4">
      <c r="A244" s="2"/>
      <c r="B244" s="4"/>
      <c r="C244" s="9"/>
      <c r="D244" s="4"/>
      <c r="E244" s="9"/>
      <c r="F244" s="9"/>
      <c r="G244" s="4"/>
      <c r="H244" s="6"/>
      <c r="I244" s="227"/>
      <c r="J244" s="16"/>
      <c r="K244" s="128"/>
      <c r="L244" s="128"/>
      <c r="M244" s="65"/>
    </row>
    <row r="245" spans="1:13" ht="15" thickBot="1" x14ac:dyDescent="0.4">
      <c r="A245" s="2"/>
      <c r="B245" s="4"/>
      <c r="C245" s="9"/>
      <c r="D245" s="4"/>
      <c r="E245" s="9"/>
      <c r="F245" s="9"/>
      <c r="G245" s="4"/>
      <c r="H245" s="6"/>
      <c r="I245" s="227"/>
      <c r="J245" s="16"/>
      <c r="K245" s="128"/>
      <c r="L245" s="128"/>
      <c r="M245" s="65"/>
    </row>
    <row r="246" spans="1:13" ht="21" x14ac:dyDescent="0.35">
      <c r="A246" s="40"/>
      <c r="B246" s="40"/>
      <c r="C246" s="38"/>
      <c r="D246" s="8" t="s">
        <v>2080</v>
      </c>
      <c r="E246" s="40" t="s">
        <v>2082</v>
      </c>
      <c r="F246" s="38"/>
      <c r="G246" s="40"/>
      <c r="H246" s="96"/>
      <c r="I246" s="228"/>
      <c r="J246" s="36"/>
      <c r="K246" s="59" t="s">
        <v>399</v>
      </c>
      <c r="L246" s="91" t="s">
        <v>2083</v>
      </c>
      <c r="M246" s="38" t="s">
        <v>2084</v>
      </c>
    </row>
    <row r="247" spans="1:13" x14ac:dyDescent="0.35">
      <c r="A247" s="54"/>
      <c r="B247" s="54"/>
      <c r="C247" s="53"/>
      <c r="D247" s="11"/>
      <c r="E247" s="54"/>
      <c r="F247" s="53"/>
      <c r="G247" s="54"/>
      <c r="H247" s="233"/>
      <c r="I247" s="234"/>
      <c r="J247" s="52"/>
      <c r="K247" s="216"/>
      <c r="L247" s="90"/>
      <c r="M247" s="53"/>
    </row>
    <row r="248" spans="1:13" x14ac:dyDescent="0.35">
      <c r="A248" s="54"/>
      <c r="B248" s="54"/>
      <c r="C248" s="53"/>
      <c r="D248" s="10"/>
      <c r="E248" s="54"/>
      <c r="F248" s="53"/>
      <c r="G248" s="54"/>
      <c r="H248" s="233"/>
      <c r="I248" s="234"/>
      <c r="J248" s="52"/>
      <c r="K248" s="216"/>
      <c r="L248" s="90"/>
      <c r="M248" s="53"/>
    </row>
    <row r="249" spans="1:13" ht="21" x14ac:dyDescent="0.35">
      <c r="A249" s="54"/>
      <c r="B249" s="54"/>
      <c r="C249" s="53"/>
      <c r="D249" s="12" t="s">
        <v>41</v>
      </c>
      <c r="E249" s="54"/>
      <c r="F249" s="53"/>
      <c r="G249" s="54"/>
      <c r="H249" s="233"/>
      <c r="I249" s="234"/>
      <c r="J249" s="52"/>
      <c r="K249" s="216"/>
      <c r="L249" s="90"/>
      <c r="M249" s="53"/>
    </row>
    <row r="250" spans="1:13" ht="84.5" thickBot="1" x14ac:dyDescent="0.4">
      <c r="A250" s="41"/>
      <c r="B250" s="41"/>
      <c r="C250" s="39"/>
      <c r="D250" s="9" t="s">
        <v>2081</v>
      </c>
      <c r="E250" s="41"/>
      <c r="F250" s="39"/>
      <c r="G250" s="41"/>
      <c r="H250" s="97"/>
      <c r="I250" s="229"/>
      <c r="J250" s="37"/>
      <c r="K250" s="60"/>
      <c r="L250" s="92"/>
      <c r="M250" s="39"/>
    </row>
    <row r="251" spans="1:13" x14ac:dyDescent="0.35">
      <c r="A251" s="40"/>
      <c r="B251" s="40"/>
      <c r="C251" s="38"/>
      <c r="D251" s="40"/>
      <c r="E251" s="38"/>
      <c r="F251" s="38"/>
      <c r="G251" s="40"/>
      <c r="H251" s="96"/>
      <c r="I251" s="228"/>
      <c r="J251" s="36"/>
      <c r="K251" s="59" t="s">
        <v>399</v>
      </c>
      <c r="L251" s="59" t="s">
        <v>2085</v>
      </c>
      <c r="M251" s="8" t="s">
        <v>2086</v>
      </c>
    </row>
    <row r="252" spans="1:13" ht="21.5" thickBot="1" x14ac:dyDescent="0.4">
      <c r="A252" s="41"/>
      <c r="B252" s="41"/>
      <c r="C252" s="39"/>
      <c r="D252" s="41"/>
      <c r="E252" s="39"/>
      <c r="F252" s="39"/>
      <c r="G252" s="41"/>
      <c r="H252" s="97"/>
      <c r="I252" s="229"/>
      <c r="J252" s="37"/>
      <c r="K252" s="60"/>
      <c r="L252" s="60"/>
      <c r="M252" s="4" t="s">
        <v>2087</v>
      </c>
    </row>
    <row r="253" spans="1:13" ht="15" thickBot="1" x14ac:dyDescent="0.4">
      <c r="A253" s="2"/>
      <c r="B253" s="4"/>
      <c r="C253" s="9"/>
      <c r="D253" s="4"/>
      <c r="E253" s="9"/>
      <c r="F253" s="9"/>
      <c r="G253" s="4"/>
      <c r="H253" s="6"/>
      <c r="I253" s="227"/>
      <c r="J253" s="16"/>
      <c r="K253" s="26" t="s">
        <v>399</v>
      </c>
      <c r="L253" s="26" t="s">
        <v>2088</v>
      </c>
      <c r="M253" s="9" t="s">
        <v>2089</v>
      </c>
    </row>
    <row r="254" spans="1:13" ht="33.5" thickBot="1" x14ac:dyDescent="0.4">
      <c r="A254" s="2"/>
      <c r="B254" s="4"/>
      <c r="C254" s="9"/>
      <c r="D254" s="4"/>
      <c r="E254" s="9"/>
      <c r="F254" s="9"/>
      <c r="G254" s="4"/>
      <c r="H254" s="6"/>
      <c r="I254" s="227"/>
      <c r="J254" s="16"/>
      <c r="K254" s="26" t="s">
        <v>399</v>
      </c>
      <c r="L254" s="26" t="s">
        <v>2090</v>
      </c>
      <c r="M254" s="9" t="s">
        <v>2091</v>
      </c>
    </row>
    <row r="255" spans="1:13" ht="21" x14ac:dyDescent="0.35">
      <c r="A255" s="40"/>
      <c r="B255" s="40"/>
      <c r="C255" s="38"/>
      <c r="D255" s="40"/>
      <c r="E255" s="38"/>
      <c r="F255" s="38"/>
      <c r="G255" s="40"/>
      <c r="H255" s="96"/>
      <c r="I255" s="228"/>
      <c r="J255" s="36"/>
      <c r="K255" s="59" t="s">
        <v>399</v>
      </c>
      <c r="L255" s="59" t="s">
        <v>2092</v>
      </c>
      <c r="M255" s="8" t="s">
        <v>2093</v>
      </c>
    </row>
    <row r="256" spans="1:13" ht="21.5" thickBot="1" x14ac:dyDescent="0.4">
      <c r="A256" s="41"/>
      <c r="B256" s="41"/>
      <c r="C256" s="39"/>
      <c r="D256" s="41"/>
      <c r="E256" s="39"/>
      <c r="F256" s="39"/>
      <c r="G256" s="41"/>
      <c r="H256" s="97"/>
      <c r="I256" s="229"/>
      <c r="J256" s="37"/>
      <c r="K256" s="60"/>
      <c r="L256" s="60"/>
      <c r="M256" s="4" t="s">
        <v>2094</v>
      </c>
    </row>
    <row r="257" spans="1:13" x14ac:dyDescent="0.35">
      <c r="A257" s="40"/>
      <c r="B257" s="40"/>
      <c r="C257" s="38"/>
      <c r="D257" s="40"/>
      <c r="E257" s="38"/>
      <c r="F257" s="38" t="s">
        <v>2095</v>
      </c>
      <c r="G257" s="38" t="s">
        <v>2096</v>
      </c>
      <c r="H257" s="96"/>
      <c r="I257" s="228"/>
      <c r="J257" s="36"/>
      <c r="K257" s="59" t="s">
        <v>399</v>
      </c>
      <c r="L257" s="59" t="s">
        <v>2085</v>
      </c>
      <c r="M257" s="8" t="s">
        <v>2086</v>
      </c>
    </row>
    <row r="258" spans="1:13" ht="21.5" thickBot="1" x14ac:dyDescent="0.4">
      <c r="A258" s="41"/>
      <c r="B258" s="41"/>
      <c r="C258" s="39"/>
      <c r="D258" s="41"/>
      <c r="E258" s="39"/>
      <c r="F258" s="39"/>
      <c r="G258" s="39"/>
      <c r="H258" s="97"/>
      <c r="I258" s="229"/>
      <c r="J258" s="37"/>
      <c r="K258" s="60"/>
      <c r="L258" s="60"/>
      <c r="M258" s="4" t="s">
        <v>2087</v>
      </c>
    </row>
    <row r="259" spans="1:13" ht="15" thickBot="1" x14ac:dyDescent="0.4">
      <c r="A259" s="2"/>
      <c r="B259" s="4"/>
      <c r="C259" s="9"/>
      <c r="D259" s="4"/>
      <c r="E259" s="9"/>
      <c r="F259" s="9"/>
      <c r="G259" s="4"/>
      <c r="H259" s="6"/>
      <c r="I259" s="227"/>
      <c r="J259" s="16"/>
      <c r="K259" s="26" t="s">
        <v>399</v>
      </c>
      <c r="L259" s="26" t="s">
        <v>2088</v>
      </c>
      <c r="M259" s="9" t="s">
        <v>2089</v>
      </c>
    </row>
    <row r="260" spans="1:13" ht="33.5" thickBot="1" x14ac:dyDescent="0.4">
      <c r="A260" s="2"/>
      <c r="B260" s="4"/>
      <c r="C260" s="9"/>
      <c r="D260" s="4"/>
      <c r="E260" s="9"/>
      <c r="F260" s="9"/>
      <c r="G260" s="4"/>
      <c r="H260" s="6"/>
      <c r="I260" s="227"/>
      <c r="J260" s="16"/>
      <c r="K260" s="26" t="s">
        <v>399</v>
      </c>
      <c r="L260" s="26" t="s">
        <v>2090</v>
      </c>
      <c r="M260" s="9" t="s">
        <v>2091</v>
      </c>
    </row>
    <row r="261" spans="1:13" ht="21" x14ac:dyDescent="0.35">
      <c r="A261" s="40"/>
      <c r="B261" s="40"/>
      <c r="C261" s="38"/>
      <c r="D261" s="40"/>
      <c r="E261" s="38"/>
      <c r="F261" s="38"/>
      <c r="G261" s="40"/>
      <c r="H261" s="96"/>
      <c r="I261" s="228"/>
      <c r="J261" s="36"/>
      <c r="K261" s="59" t="s">
        <v>399</v>
      </c>
      <c r="L261" s="59" t="s">
        <v>2092</v>
      </c>
      <c r="M261" s="8" t="s">
        <v>2093</v>
      </c>
    </row>
    <row r="262" spans="1:13" ht="21.5" thickBot="1" x14ac:dyDescent="0.4">
      <c r="A262" s="41"/>
      <c r="B262" s="41"/>
      <c r="C262" s="39"/>
      <c r="D262" s="41"/>
      <c r="E262" s="39"/>
      <c r="F262" s="39"/>
      <c r="G262" s="41"/>
      <c r="H262" s="97"/>
      <c r="I262" s="229"/>
      <c r="J262" s="37"/>
      <c r="K262" s="60"/>
      <c r="L262" s="60"/>
      <c r="M262" s="4" t="s">
        <v>2094</v>
      </c>
    </row>
    <row r="263" spans="1:13" ht="15" thickBot="1" x14ac:dyDescent="0.4">
      <c r="A263" s="2"/>
      <c r="B263" s="4"/>
      <c r="C263" s="9"/>
      <c r="D263" s="4"/>
      <c r="E263" s="9"/>
      <c r="F263" s="9"/>
      <c r="G263" s="4"/>
      <c r="H263" s="6"/>
      <c r="I263" s="227"/>
      <c r="J263" s="16"/>
      <c r="K263" s="128"/>
      <c r="L263" s="128"/>
      <c r="M263" s="65"/>
    </row>
    <row r="264" spans="1:13" ht="15" thickBot="1" x14ac:dyDescent="0.4">
      <c r="A264" s="2"/>
      <c r="B264" s="4"/>
      <c r="C264" s="9"/>
      <c r="D264" s="4"/>
      <c r="E264" s="9"/>
      <c r="F264" s="9"/>
      <c r="G264" s="4"/>
      <c r="H264" s="6"/>
      <c r="I264" s="227"/>
      <c r="J264" s="16"/>
      <c r="K264" s="128"/>
      <c r="L264" s="128"/>
      <c r="M264" s="65"/>
    </row>
    <row r="265" spans="1:13" ht="73.5" x14ac:dyDescent="0.35">
      <c r="A265" s="40"/>
      <c r="B265" s="40"/>
      <c r="C265" s="38"/>
      <c r="D265" s="8" t="s">
        <v>2097</v>
      </c>
      <c r="E265" s="40" t="s">
        <v>2098</v>
      </c>
      <c r="F265" s="38"/>
      <c r="G265" s="40"/>
      <c r="H265" s="96"/>
      <c r="I265" s="228"/>
      <c r="J265" s="36"/>
      <c r="K265" s="59" t="s">
        <v>2099</v>
      </c>
      <c r="L265" s="59" t="s">
        <v>446</v>
      </c>
      <c r="M265" s="11" t="s">
        <v>2100</v>
      </c>
    </row>
    <row r="266" spans="1:13" ht="21" x14ac:dyDescent="0.35">
      <c r="A266" s="54"/>
      <c r="B266" s="54"/>
      <c r="C266" s="53"/>
      <c r="D266" s="23"/>
      <c r="E266" s="54"/>
      <c r="F266" s="53"/>
      <c r="G266" s="54"/>
      <c r="H266" s="233"/>
      <c r="I266" s="234"/>
      <c r="J266" s="52"/>
      <c r="K266" s="216"/>
      <c r="L266" s="216"/>
      <c r="M266" s="11" t="s">
        <v>2101</v>
      </c>
    </row>
    <row r="267" spans="1:13" ht="21" x14ac:dyDescent="0.35">
      <c r="A267" s="54"/>
      <c r="B267" s="54"/>
      <c r="C267" s="53"/>
      <c r="D267" s="12" t="s">
        <v>41</v>
      </c>
      <c r="E267" s="54"/>
      <c r="F267" s="53"/>
      <c r="G267" s="54"/>
      <c r="H267" s="233"/>
      <c r="I267" s="234"/>
      <c r="J267" s="52"/>
      <c r="K267" s="216"/>
      <c r="L267" s="216"/>
      <c r="M267" s="153"/>
    </row>
    <row r="268" spans="1:13" ht="105.5" thickBot="1" x14ac:dyDescent="0.4">
      <c r="A268" s="41"/>
      <c r="B268" s="41"/>
      <c r="C268" s="39"/>
      <c r="D268" s="9" t="s">
        <v>2025</v>
      </c>
      <c r="E268" s="41"/>
      <c r="F268" s="39"/>
      <c r="G268" s="41"/>
      <c r="H268" s="97"/>
      <c r="I268" s="229"/>
      <c r="J268" s="37"/>
      <c r="K268" s="60"/>
      <c r="L268" s="60"/>
      <c r="M268" s="3"/>
    </row>
    <row r="269" spans="1:13" ht="84" x14ac:dyDescent="0.35">
      <c r="A269" s="40"/>
      <c r="B269" s="40"/>
      <c r="C269" s="38"/>
      <c r="D269" s="38"/>
      <c r="E269" s="38"/>
      <c r="F269" s="38"/>
      <c r="G269" s="40"/>
      <c r="H269" s="96"/>
      <c r="I269" s="228"/>
      <c r="J269" s="36"/>
      <c r="K269" s="59" t="s">
        <v>2102</v>
      </c>
      <c r="L269" s="59" t="s">
        <v>2103</v>
      </c>
      <c r="M269" s="11" t="s">
        <v>2104</v>
      </c>
    </row>
    <row r="270" spans="1:13" ht="21.5" thickBot="1" x14ac:dyDescent="0.4">
      <c r="A270" s="41"/>
      <c r="B270" s="41"/>
      <c r="C270" s="39"/>
      <c r="D270" s="39"/>
      <c r="E270" s="39"/>
      <c r="F270" s="39"/>
      <c r="G270" s="41"/>
      <c r="H270" s="97"/>
      <c r="I270" s="229"/>
      <c r="J270" s="37"/>
      <c r="K270" s="60"/>
      <c r="L270" s="60"/>
      <c r="M270" s="4" t="s">
        <v>2105</v>
      </c>
    </row>
    <row r="271" spans="1:13" ht="15" thickBot="1" x14ac:dyDescent="0.4">
      <c r="A271" s="2"/>
      <c r="B271" s="4"/>
      <c r="C271" s="9"/>
      <c r="D271" s="4"/>
      <c r="E271" s="9"/>
      <c r="F271" s="9"/>
      <c r="G271" s="4"/>
      <c r="H271" s="6"/>
      <c r="I271" s="227"/>
      <c r="J271" s="16"/>
      <c r="K271" s="26" t="s">
        <v>2099</v>
      </c>
      <c r="L271" s="26" t="s">
        <v>640</v>
      </c>
      <c r="M271" s="4" t="s">
        <v>2106</v>
      </c>
    </row>
    <row r="272" spans="1:13" ht="15" thickBot="1" x14ac:dyDescent="0.4">
      <c r="A272" s="2"/>
      <c r="B272" s="4"/>
      <c r="C272" s="9"/>
      <c r="D272" s="4"/>
      <c r="E272" s="9"/>
      <c r="F272" s="9"/>
      <c r="G272" s="4"/>
      <c r="H272" s="6"/>
      <c r="I272" s="227"/>
      <c r="J272" s="16"/>
      <c r="K272" s="65" t="s">
        <v>2099</v>
      </c>
      <c r="L272" s="26" t="s">
        <v>2107</v>
      </c>
      <c r="M272" s="4" t="s">
        <v>2108</v>
      </c>
    </row>
    <row r="273" spans="1:13" ht="32" thickBot="1" x14ac:dyDescent="0.4">
      <c r="A273" s="2"/>
      <c r="B273" s="4"/>
      <c r="C273" s="9"/>
      <c r="D273" s="4"/>
      <c r="E273" s="9"/>
      <c r="F273" s="9"/>
      <c r="G273" s="4"/>
      <c r="H273" s="6"/>
      <c r="I273" s="227"/>
      <c r="J273" s="16"/>
      <c r="K273" s="65" t="s">
        <v>2099</v>
      </c>
      <c r="L273" s="26" t="s">
        <v>2109</v>
      </c>
      <c r="M273" s="4" t="s">
        <v>2110</v>
      </c>
    </row>
    <row r="274" spans="1:13" ht="21.5" thickBot="1" x14ac:dyDescent="0.4">
      <c r="A274" s="2"/>
      <c r="B274" s="4"/>
      <c r="C274" s="9"/>
      <c r="D274" s="4"/>
      <c r="E274" s="9"/>
      <c r="F274" s="9"/>
      <c r="G274" s="4"/>
      <c r="H274" s="6"/>
      <c r="I274" s="227"/>
      <c r="J274" s="16"/>
      <c r="K274" s="65" t="s">
        <v>2099</v>
      </c>
      <c r="L274" s="26" t="s">
        <v>2111</v>
      </c>
      <c r="M274" s="68" t="s">
        <v>2112</v>
      </c>
    </row>
    <row r="275" spans="1:13" ht="32" thickBot="1" x14ac:dyDescent="0.4">
      <c r="A275" s="2"/>
      <c r="B275" s="4"/>
      <c r="C275" s="9"/>
      <c r="D275" s="4"/>
      <c r="E275" s="9"/>
      <c r="F275" s="9"/>
      <c r="G275" s="4"/>
      <c r="H275" s="6"/>
      <c r="I275" s="227"/>
      <c r="J275" s="16"/>
      <c r="K275" s="65" t="s">
        <v>2099</v>
      </c>
      <c r="L275" s="26" t="s">
        <v>2113</v>
      </c>
      <c r="M275" s="68" t="s">
        <v>2114</v>
      </c>
    </row>
    <row r="276" spans="1:13" ht="42.5" thickBot="1" x14ac:dyDescent="0.4">
      <c r="A276" s="2"/>
      <c r="B276" s="4"/>
      <c r="C276" s="9"/>
      <c r="D276" s="4"/>
      <c r="E276" s="9"/>
      <c r="F276" s="9"/>
      <c r="G276" s="4"/>
      <c r="H276" s="6"/>
      <c r="I276" s="227"/>
      <c r="J276" s="16"/>
      <c r="K276" s="65" t="s">
        <v>2099</v>
      </c>
      <c r="L276" s="26" t="s">
        <v>2115</v>
      </c>
      <c r="M276" s="4" t="s">
        <v>2116</v>
      </c>
    </row>
    <row r="277" spans="1:13" ht="15" thickBot="1" x14ac:dyDescent="0.4">
      <c r="A277" s="2"/>
      <c r="B277" s="4"/>
      <c r="C277" s="9"/>
      <c r="D277" s="4"/>
      <c r="E277" s="9"/>
      <c r="F277" s="126"/>
      <c r="G277" s="16"/>
      <c r="H277" s="16"/>
      <c r="I277" s="227"/>
      <c r="J277" s="16"/>
      <c r="K277" s="65" t="s">
        <v>2099</v>
      </c>
      <c r="L277" s="26" t="s">
        <v>1078</v>
      </c>
      <c r="M277" s="68" t="s">
        <v>2117</v>
      </c>
    </row>
    <row r="278" spans="1:13" ht="15" thickBot="1" x14ac:dyDescent="0.4">
      <c r="A278" s="2"/>
      <c r="B278" s="4"/>
      <c r="C278" s="9"/>
      <c r="D278" s="4"/>
      <c r="E278" s="9"/>
      <c r="F278" s="9"/>
      <c r="G278" s="4"/>
      <c r="H278" s="16"/>
      <c r="I278" s="227"/>
      <c r="J278" s="16"/>
      <c r="K278" s="128"/>
      <c r="L278" s="128"/>
      <c r="M278" s="65"/>
    </row>
    <row r="279" spans="1:13" ht="15" thickBot="1" x14ac:dyDescent="0.4">
      <c r="A279" s="2"/>
      <c r="B279" s="4"/>
      <c r="C279" s="9"/>
      <c r="D279" s="4"/>
      <c r="E279" s="9"/>
      <c r="F279" s="9"/>
      <c r="G279" s="4"/>
      <c r="H279" s="16"/>
      <c r="I279" s="227"/>
      <c r="J279" s="16"/>
      <c r="K279" s="128"/>
      <c r="L279" s="128"/>
      <c r="M279" s="65"/>
    </row>
    <row r="280" spans="1:13" ht="21" x14ac:dyDescent="0.35">
      <c r="A280" s="40"/>
      <c r="B280" s="40"/>
      <c r="C280" s="38"/>
      <c r="D280" s="8" t="s">
        <v>2118</v>
      </c>
      <c r="E280" s="36" t="s">
        <v>2121</v>
      </c>
      <c r="F280" s="38"/>
      <c r="G280" s="40"/>
      <c r="H280" s="96"/>
      <c r="I280" s="228"/>
      <c r="J280" s="36"/>
      <c r="K280" s="91" t="s">
        <v>375</v>
      </c>
      <c r="L280" s="91" t="s">
        <v>1880</v>
      </c>
      <c r="M280" s="38" t="s">
        <v>1881</v>
      </c>
    </row>
    <row r="281" spans="1:13" x14ac:dyDescent="0.35">
      <c r="A281" s="54"/>
      <c r="B281" s="54"/>
      <c r="C281" s="53"/>
      <c r="D281" s="8" t="s">
        <v>13</v>
      </c>
      <c r="E281" s="52"/>
      <c r="F281" s="53"/>
      <c r="G281" s="54"/>
      <c r="H281" s="233"/>
      <c r="I281" s="234"/>
      <c r="J281" s="52"/>
      <c r="K281" s="90"/>
      <c r="L281" s="90"/>
      <c r="M281" s="53"/>
    </row>
    <row r="282" spans="1:13" x14ac:dyDescent="0.35">
      <c r="A282" s="54"/>
      <c r="B282" s="54"/>
      <c r="C282" s="53"/>
      <c r="D282" s="8"/>
      <c r="E282" s="52"/>
      <c r="F282" s="53"/>
      <c r="G282" s="54"/>
      <c r="H282" s="233"/>
      <c r="I282" s="234"/>
      <c r="J282" s="52"/>
      <c r="K282" s="90"/>
      <c r="L282" s="90"/>
      <c r="M282" s="53"/>
    </row>
    <row r="283" spans="1:13" ht="126" x14ac:dyDescent="0.35">
      <c r="A283" s="54"/>
      <c r="B283" s="54"/>
      <c r="C283" s="53"/>
      <c r="D283" s="19" t="s">
        <v>2119</v>
      </c>
      <c r="E283" s="52"/>
      <c r="F283" s="53"/>
      <c r="G283" s="54"/>
      <c r="H283" s="233"/>
      <c r="I283" s="234"/>
      <c r="J283" s="52"/>
      <c r="K283" s="90"/>
      <c r="L283" s="90"/>
      <c r="M283" s="53"/>
    </row>
    <row r="284" spans="1:13" ht="63.5" thickBot="1" x14ac:dyDescent="0.4">
      <c r="A284" s="41"/>
      <c r="B284" s="41"/>
      <c r="C284" s="39"/>
      <c r="D284" s="9" t="s">
        <v>2120</v>
      </c>
      <c r="E284" s="37"/>
      <c r="F284" s="39"/>
      <c r="G284" s="41"/>
      <c r="H284" s="97"/>
      <c r="I284" s="229"/>
      <c r="J284" s="37"/>
      <c r="K284" s="92"/>
      <c r="L284" s="92"/>
      <c r="M284" s="39"/>
    </row>
    <row r="285" spans="1:13" ht="15" thickBot="1" x14ac:dyDescent="0.4">
      <c r="A285" s="2"/>
      <c r="B285" s="4"/>
      <c r="C285" s="9"/>
      <c r="D285" s="4"/>
      <c r="E285" s="9"/>
      <c r="F285" s="9"/>
      <c r="G285" s="4"/>
      <c r="H285" s="6"/>
      <c r="I285" s="227"/>
      <c r="J285" s="16"/>
      <c r="K285" s="128"/>
      <c r="L285" s="128"/>
      <c r="M285" s="65"/>
    </row>
    <row r="286" spans="1:13" ht="15" thickBot="1" x14ac:dyDescent="0.4">
      <c r="A286" s="2"/>
      <c r="B286" s="4"/>
      <c r="C286" s="9"/>
      <c r="D286" s="4"/>
      <c r="E286" s="9"/>
      <c r="F286" s="9"/>
      <c r="G286" s="4"/>
      <c r="H286" s="6"/>
      <c r="I286" s="227"/>
      <c r="J286" s="16"/>
      <c r="K286" s="128"/>
      <c r="L286" s="128"/>
      <c r="M286" s="65"/>
    </row>
    <row r="287" spans="1:13" ht="21" x14ac:dyDescent="0.35">
      <c r="A287" s="40"/>
      <c r="B287" s="40"/>
      <c r="C287" s="38"/>
      <c r="D287" s="8" t="s">
        <v>2122</v>
      </c>
      <c r="E287" s="36" t="s">
        <v>2125</v>
      </c>
      <c r="F287" s="38"/>
      <c r="G287" s="40"/>
      <c r="H287" s="96"/>
      <c r="I287" s="228"/>
      <c r="J287" s="36"/>
      <c r="K287" s="44" t="s">
        <v>1288</v>
      </c>
      <c r="L287" s="91" t="s">
        <v>1290</v>
      </c>
      <c r="M287" s="38" t="s">
        <v>2126</v>
      </c>
    </row>
    <row r="288" spans="1:13" x14ac:dyDescent="0.35">
      <c r="A288" s="54"/>
      <c r="B288" s="54"/>
      <c r="C288" s="53"/>
      <c r="D288" s="8" t="s">
        <v>13</v>
      </c>
      <c r="E288" s="52"/>
      <c r="F288" s="53"/>
      <c r="G288" s="54"/>
      <c r="H288" s="233"/>
      <c r="I288" s="234"/>
      <c r="J288" s="52"/>
      <c r="K288" s="58"/>
      <c r="L288" s="90"/>
      <c r="M288" s="53"/>
    </row>
    <row r="289" spans="1:13" x14ac:dyDescent="0.35">
      <c r="A289" s="54"/>
      <c r="B289" s="54"/>
      <c r="C289" s="53"/>
      <c r="D289" s="11"/>
      <c r="E289" s="52"/>
      <c r="F289" s="53"/>
      <c r="G289" s="54"/>
      <c r="H289" s="233"/>
      <c r="I289" s="234"/>
      <c r="J289" s="52"/>
      <c r="K289" s="58"/>
      <c r="L289" s="90"/>
      <c r="M289" s="53"/>
    </row>
    <row r="290" spans="1:13" ht="21" x14ac:dyDescent="0.35">
      <c r="A290" s="54"/>
      <c r="B290" s="54"/>
      <c r="C290" s="53"/>
      <c r="D290" s="19" t="s">
        <v>41</v>
      </c>
      <c r="E290" s="52"/>
      <c r="F290" s="53"/>
      <c r="G290" s="54"/>
      <c r="H290" s="233"/>
      <c r="I290" s="234"/>
      <c r="J290" s="52"/>
      <c r="K290" s="58"/>
      <c r="L290" s="90"/>
      <c r="M290" s="53"/>
    </row>
    <row r="291" spans="1:13" ht="126" x14ac:dyDescent="0.35">
      <c r="A291" s="54"/>
      <c r="B291" s="54"/>
      <c r="C291" s="53"/>
      <c r="D291" s="19" t="s">
        <v>2123</v>
      </c>
      <c r="E291" s="52"/>
      <c r="F291" s="53"/>
      <c r="G291" s="54"/>
      <c r="H291" s="233"/>
      <c r="I291" s="234"/>
      <c r="J291" s="52"/>
      <c r="K291" s="58"/>
      <c r="L291" s="90"/>
      <c r="M291" s="53"/>
    </row>
    <row r="292" spans="1:13" ht="63.5" thickBot="1" x14ac:dyDescent="0.4">
      <c r="A292" s="41"/>
      <c r="B292" s="41"/>
      <c r="C292" s="39"/>
      <c r="D292" s="9" t="s">
        <v>2124</v>
      </c>
      <c r="E292" s="37"/>
      <c r="F292" s="39"/>
      <c r="G292" s="41"/>
      <c r="H292" s="97"/>
      <c r="I292" s="229"/>
      <c r="J292" s="37"/>
      <c r="K292" s="45"/>
      <c r="L292" s="92"/>
      <c r="M292" s="39"/>
    </row>
    <row r="293" spans="1:13" ht="15" thickBot="1" x14ac:dyDescent="0.4">
      <c r="A293" s="2"/>
      <c r="B293" s="4"/>
      <c r="C293" s="9"/>
      <c r="D293" s="4"/>
      <c r="E293" s="9"/>
      <c r="F293" s="9"/>
      <c r="G293" s="4"/>
      <c r="H293" s="6"/>
      <c r="I293" s="227"/>
      <c r="J293" s="16"/>
      <c r="K293" s="128"/>
      <c r="L293" s="128"/>
      <c r="M293" s="65"/>
    </row>
    <row r="294" spans="1:13" ht="15" thickBot="1" x14ac:dyDescent="0.4">
      <c r="A294" s="2"/>
      <c r="B294" s="4"/>
      <c r="C294" s="9"/>
      <c r="D294" s="4"/>
      <c r="E294" s="9"/>
      <c r="F294" s="9"/>
      <c r="G294" s="4"/>
      <c r="H294" s="6"/>
      <c r="I294" s="227"/>
      <c r="J294" s="16"/>
      <c r="K294" s="128"/>
      <c r="L294" s="128"/>
      <c r="M294" s="65"/>
    </row>
  </sheetData>
  <mergeCells count="819">
    <mergeCell ref="I287:I292"/>
    <mergeCell ref="J287:J292"/>
    <mergeCell ref="K287:K292"/>
    <mergeCell ref="L287:L292"/>
    <mergeCell ref="M287:M292"/>
    <mergeCell ref="K280:K284"/>
    <mergeCell ref="L280:L284"/>
    <mergeCell ref="M280:M284"/>
    <mergeCell ref="A287:A292"/>
    <mergeCell ref="B287:B292"/>
    <mergeCell ref="C287:C292"/>
    <mergeCell ref="E287:E292"/>
    <mergeCell ref="F287:F292"/>
    <mergeCell ref="G287:G292"/>
    <mergeCell ref="H287:H292"/>
    <mergeCell ref="L269:L270"/>
    <mergeCell ref="A280:A284"/>
    <mergeCell ref="B280:B284"/>
    <mergeCell ref="C280:C284"/>
    <mergeCell ref="E280:E284"/>
    <mergeCell ref="F280:F284"/>
    <mergeCell ref="G280:G284"/>
    <mergeCell ref="H280:H284"/>
    <mergeCell ref="I280:I284"/>
    <mergeCell ref="J280:J284"/>
    <mergeCell ref="F269:F270"/>
    <mergeCell ref="G269:G270"/>
    <mergeCell ref="H269:H270"/>
    <mergeCell ref="I269:I270"/>
    <mergeCell ref="J269:J270"/>
    <mergeCell ref="K269:K270"/>
    <mergeCell ref="H265:H268"/>
    <mergeCell ref="I265:I268"/>
    <mergeCell ref="J265:J268"/>
    <mergeCell ref="K265:K268"/>
    <mergeCell ref="L265:L268"/>
    <mergeCell ref="A269:A270"/>
    <mergeCell ref="B269:B270"/>
    <mergeCell ref="C269:C270"/>
    <mergeCell ref="D269:D270"/>
    <mergeCell ref="E269:E270"/>
    <mergeCell ref="A265:A268"/>
    <mergeCell ref="B265:B268"/>
    <mergeCell ref="C265:C268"/>
    <mergeCell ref="E265:E268"/>
    <mergeCell ref="F265:F268"/>
    <mergeCell ref="G265:G268"/>
    <mergeCell ref="G261:G262"/>
    <mergeCell ref="H261:H262"/>
    <mergeCell ref="I261:I262"/>
    <mergeCell ref="J261:J262"/>
    <mergeCell ref="K261:K262"/>
    <mergeCell ref="L261:L262"/>
    <mergeCell ref="A261:A262"/>
    <mergeCell ref="B261:B262"/>
    <mergeCell ref="C261:C262"/>
    <mergeCell ref="D261:D262"/>
    <mergeCell ref="E261:E262"/>
    <mergeCell ref="F261:F262"/>
    <mergeCell ref="G257:G258"/>
    <mergeCell ref="H257:H258"/>
    <mergeCell ref="I257:I258"/>
    <mergeCell ref="J257:J258"/>
    <mergeCell ref="K257:K258"/>
    <mergeCell ref="L257:L258"/>
    <mergeCell ref="A257:A258"/>
    <mergeCell ref="B257:B258"/>
    <mergeCell ref="C257:C258"/>
    <mergeCell ref="D257:D258"/>
    <mergeCell ref="E257:E258"/>
    <mergeCell ref="F257:F258"/>
    <mergeCell ref="G255:G256"/>
    <mergeCell ref="H255:H256"/>
    <mergeCell ref="I255:I256"/>
    <mergeCell ref="J255:J256"/>
    <mergeCell ref="K255:K256"/>
    <mergeCell ref="L255:L256"/>
    <mergeCell ref="A255:A256"/>
    <mergeCell ref="B255:B256"/>
    <mergeCell ref="C255:C256"/>
    <mergeCell ref="D255:D256"/>
    <mergeCell ref="E255:E256"/>
    <mergeCell ref="F255:F256"/>
    <mergeCell ref="G251:G252"/>
    <mergeCell ref="H251:H252"/>
    <mergeCell ref="I251:I252"/>
    <mergeCell ref="J251:J252"/>
    <mergeCell ref="K251:K252"/>
    <mergeCell ref="L251:L252"/>
    <mergeCell ref="A251:A252"/>
    <mergeCell ref="B251:B252"/>
    <mergeCell ref="C251:C252"/>
    <mergeCell ref="D251:D252"/>
    <mergeCell ref="E251:E252"/>
    <mergeCell ref="F251:F252"/>
    <mergeCell ref="H246:H250"/>
    <mergeCell ref="I246:I250"/>
    <mergeCell ref="J246:J250"/>
    <mergeCell ref="K246:K250"/>
    <mergeCell ref="L246:L250"/>
    <mergeCell ref="M246:M250"/>
    <mergeCell ref="A246:A250"/>
    <mergeCell ref="B246:B250"/>
    <mergeCell ref="C246:C250"/>
    <mergeCell ref="E246:E250"/>
    <mergeCell ref="F246:F250"/>
    <mergeCell ref="G246:G250"/>
    <mergeCell ref="H241:H242"/>
    <mergeCell ref="I241:I242"/>
    <mergeCell ref="J241:J242"/>
    <mergeCell ref="K241:K242"/>
    <mergeCell ref="L241:L242"/>
    <mergeCell ref="M241:M242"/>
    <mergeCell ref="J239:J240"/>
    <mergeCell ref="K239:K240"/>
    <mergeCell ref="M239:M240"/>
    <mergeCell ref="A241:A242"/>
    <mergeCell ref="B241:B242"/>
    <mergeCell ref="C241:C242"/>
    <mergeCell ref="D241:D242"/>
    <mergeCell ref="E241:E242"/>
    <mergeCell ref="F241:F242"/>
    <mergeCell ref="G241:G242"/>
    <mergeCell ref="M225:M226"/>
    <mergeCell ref="A239:A240"/>
    <mergeCell ref="B239:B240"/>
    <mergeCell ref="C239:C240"/>
    <mergeCell ref="D239:D240"/>
    <mergeCell ref="E239:E240"/>
    <mergeCell ref="F239:F240"/>
    <mergeCell ref="G239:G240"/>
    <mergeCell ref="H239:H240"/>
    <mergeCell ref="I239:I240"/>
    <mergeCell ref="G225:G226"/>
    <mergeCell ref="H225:H226"/>
    <mergeCell ref="I225:I226"/>
    <mergeCell ref="J225:J226"/>
    <mergeCell ref="K225:K226"/>
    <mergeCell ref="L225:L226"/>
    <mergeCell ref="J218:J219"/>
    <mergeCell ref="K218:K219"/>
    <mergeCell ref="L218:L219"/>
    <mergeCell ref="M218:M219"/>
    <mergeCell ref="A225:A226"/>
    <mergeCell ref="B225:B226"/>
    <mergeCell ref="C225:C226"/>
    <mergeCell ref="D225:D226"/>
    <mergeCell ref="E225:E226"/>
    <mergeCell ref="F225:F226"/>
    <mergeCell ref="M208:M209"/>
    <mergeCell ref="A218:A219"/>
    <mergeCell ref="B218:B219"/>
    <mergeCell ref="C218:C219"/>
    <mergeCell ref="D218:D219"/>
    <mergeCell ref="E218:E219"/>
    <mergeCell ref="F218:F219"/>
    <mergeCell ref="G218:G219"/>
    <mergeCell ref="H218:H219"/>
    <mergeCell ref="I218:I219"/>
    <mergeCell ref="G208:G209"/>
    <mergeCell ref="H208:H209"/>
    <mergeCell ref="I208:I209"/>
    <mergeCell ref="J208:J209"/>
    <mergeCell ref="K208:K209"/>
    <mergeCell ref="L208:L209"/>
    <mergeCell ref="J204:J205"/>
    <mergeCell ref="K204:K205"/>
    <mergeCell ref="L204:L205"/>
    <mergeCell ref="M204:M205"/>
    <mergeCell ref="A208:A209"/>
    <mergeCell ref="B208:B209"/>
    <mergeCell ref="C208:C209"/>
    <mergeCell ref="D208:D209"/>
    <mergeCell ref="E208:E209"/>
    <mergeCell ref="F208:F209"/>
    <mergeCell ref="M198:M202"/>
    <mergeCell ref="A204:A205"/>
    <mergeCell ref="B204:B205"/>
    <mergeCell ref="C204:C205"/>
    <mergeCell ref="D204:D205"/>
    <mergeCell ref="E204:E205"/>
    <mergeCell ref="F204:F205"/>
    <mergeCell ref="G204:G205"/>
    <mergeCell ref="H204:H205"/>
    <mergeCell ref="I204:I205"/>
    <mergeCell ref="G198:G202"/>
    <mergeCell ref="H198:H202"/>
    <mergeCell ref="I198:I202"/>
    <mergeCell ref="J198:J202"/>
    <mergeCell ref="K198:K202"/>
    <mergeCell ref="L198:L202"/>
    <mergeCell ref="I188:I191"/>
    <mergeCell ref="J188:J191"/>
    <mergeCell ref="K188:K191"/>
    <mergeCell ref="L188:L191"/>
    <mergeCell ref="M188:M191"/>
    <mergeCell ref="A198:A202"/>
    <mergeCell ref="B198:B202"/>
    <mergeCell ref="C198:C202"/>
    <mergeCell ref="E198:E202"/>
    <mergeCell ref="F198:F202"/>
    <mergeCell ref="J180:J181"/>
    <mergeCell ref="K180:K181"/>
    <mergeCell ref="L180:L181"/>
    <mergeCell ref="A188:A191"/>
    <mergeCell ref="B188:B191"/>
    <mergeCell ref="C188:C191"/>
    <mergeCell ref="E188:E191"/>
    <mergeCell ref="F188:F191"/>
    <mergeCell ref="G188:G191"/>
    <mergeCell ref="H188:H191"/>
    <mergeCell ref="M173:M174"/>
    <mergeCell ref="A180:A181"/>
    <mergeCell ref="B180:B181"/>
    <mergeCell ref="C180:C181"/>
    <mergeCell ref="D180:D181"/>
    <mergeCell ref="E180:E181"/>
    <mergeCell ref="F180:F181"/>
    <mergeCell ref="G180:G181"/>
    <mergeCell ref="H180:H181"/>
    <mergeCell ref="I180:I181"/>
    <mergeCell ref="F173:F174"/>
    <mergeCell ref="G173:G174"/>
    <mergeCell ref="H173:H174"/>
    <mergeCell ref="I173:I174"/>
    <mergeCell ref="J173:J174"/>
    <mergeCell ref="K173:K174"/>
    <mergeCell ref="H171:H172"/>
    <mergeCell ref="I171:I172"/>
    <mergeCell ref="J171:J172"/>
    <mergeCell ref="K171:K172"/>
    <mergeCell ref="M171:M172"/>
    <mergeCell ref="A173:A174"/>
    <mergeCell ref="B173:B174"/>
    <mergeCell ref="C173:C174"/>
    <mergeCell ref="D173:D174"/>
    <mergeCell ref="E173:E174"/>
    <mergeCell ref="J169:J170"/>
    <mergeCell ref="K169:K170"/>
    <mergeCell ref="M169:M170"/>
    <mergeCell ref="A171:A172"/>
    <mergeCell ref="B171:B172"/>
    <mergeCell ref="C171:C172"/>
    <mergeCell ref="D171:D172"/>
    <mergeCell ref="E171:E172"/>
    <mergeCell ref="F171:F172"/>
    <mergeCell ref="G171:G172"/>
    <mergeCell ref="M167:M168"/>
    <mergeCell ref="A169:A170"/>
    <mergeCell ref="B169:B170"/>
    <mergeCell ref="C169:C170"/>
    <mergeCell ref="D169:D170"/>
    <mergeCell ref="E169:E170"/>
    <mergeCell ref="F169:F170"/>
    <mergeCell ref="G169:G170"/>
    <mergeCell ref="H169:H170"/>
    <mergeCell ref="I169:I170"/>
    <mergeCell ref="F167:F168"/>
    <mergeCell ref="G167:G168"/>
    <mergeCell ref="H167:H168"/>
    <mergeCell ref="I167:I168"/>
    <mergeCell ref="J167:J168"/>
    <mergeCell ref="K167:K168"/>
    <mergeCell ref="H156:H157"/>
    <mergeCell ref="I156:I157"/>
    <mergeCell ref="J156:J157"/>
    <mergeCell ref="K156:K157"/>
    <mergeCell ref="M156:M157"/>
    <mergeCell ref="A167:A168"/>
    <mergeCell ref="B167:B168"/>
    <mergeCell ref="C167:C168"/>
    <mergeCell ref="D167:D168"/>
    <mergeCell ref="E167:E168"/>
    <mergeCell ref="J154:J155"/>
    <mergeCell ref="K154:K155"/>
    <mergeCell ref="M154:M155"/>
    <mergeCell ref="A156:A157"/>
    <mergeCell ref="B156:B157"/>
    <mergeCell ref="C156:C157"/>
    <mergeCell ref="D156:D157"/>
    <mergeCell ref="E156:E157"/>
    <mergeCell ref="F156:F157"/>
    <mergeCell ref="G156:G157"/>
    <mergeCell ref="M151:M153"/>
    <mergeCell ref="A154:A155"/>
    <mergeCell ref="B154:B155"/>
    <mergeCell ref="C154:C155"/>
    <mergeCell ref="D154:D155"/>
    <mergeCell ref="E154:E155"/>
    <mergeCell ref="F154:F155"/>
    <mergeCell ref="G154:G155"/>
    <mergeCell ref="H154:H155"/>
    <mergeCell ref="I154:I155"/>
    <mergeCell ref="F151:F153"/>
    <mergeCell ref="G151:G153"/>
    <mergeCell ref="H151:H153"/>
    <mergeCell ref="I151:I153"/>
    <mergeCell ref="J151:J153"/>
    <mergeCell ref="K151:K153"/>
    <mergeCell ref="H148:H150"/>
    <mergeCell ref="I148:I150"/>
    <mergeCell ref="J148:J150"/>
    <mergeCell ref="K148:K150"/>
    <mergeCell ref="M148:M150"/>
    <mergeCell ref="A151:A153"/>
    <mergeCell ref="B151:B153"/>
    <mergeCell ref="C151:C153"/>
    <mergeCell ref="D151:D153"/>
    <mergeCell ref="E151:E153"/>
    <mergeCell ref="J146:J147"/>
    <mergeCell ref="K146:K147"/>
    <mergeCell ref="M146:M147"/>
    <mergeCell ref="A148:A150"/>
    <mergeCell ref="B148:B150"/>
    <mergeCell ref="C148:C150"/>
    <mergeCell ref="D148:D150"/>
    <mergeCell ref="E148:E150"/>
    <mergeCell ref="F148:F150"/>
    <mergeCell ref="G148:G150"/>
    <mergeCell ref="M130:M131"/>
    <mergeCell ref="A146:A147"/>
    <mergeCell ref="B146:B147"/>
    <mergeCell ref="C146:C147"/>
    <mergeCell ref="D146:D147"/>
    <mergeCell ref="E146:E147"/>
    <mergeCell ref="F146:F147"/>
    <mergeCell ref="G146:G147"/>
    <mergeCell ref="H146:H147"/>
    <mergeCell ref="I146:I147"/>
    <mergeCell ref="G130:G131"/>
    <mergeCell ref="H130:H131"/>
    <mergeCell ref="I130:I131"/>
    <mergeCell ref="J130:J131"/>
    <mergeCell ref="K130:K131"/>
    <mergeCell ref="L130:L131"/>
    <mergeCell ref="A130:A131"/>
    <mergeCell ref="B130:B131"/>
    <mergeCell ref="C130:C131"/>
    <mergeCell ref="D130:D131"/>
    <mergeCell ref="E130:E131"/>
    <mergeCell ref="F130:F131"/>
    <mergeCell ref="G128:G129"/>
    <mergeCell ref="H128:H129"/>
    <mergeCell ref="I128:I129"/>
    <mergeCell ref="J128:J129"/>
    <mergeCell ref="L128:L129"/>
    <mergeCell ref="M128:M129"/>
    <mergeCell ref="A128:A129"/>
    <mergeCell ref="B128:B129"/>
    <mergeCell ref="C128:C129"/>
    <mergeCell ref="D128:D129"/>
    <mergeCell ref="E128:E129"/>
    <mergeCell ref="F128:F129"/>
    <mergeCell ref="G126:G127"/>
    <mergeCell ref="H126:H127"/>
    <mergeCell ref="I126:I127"/>
    <mergeCell ref="J126:J127"/>
    <mergeCell ref="L126:L127"/>
    <mergeCell ref="M126:M127"/>
    <mergeCell ref="A126:A127"/>
    <mergeCell ref="B126:B127"/>
    <mergeCell ref="C126:C127"/>
    <mergeCell ref="D126:D127"/>
    <mergeCell ref="E126:E127"/>
    <mergeCell ref="F126:F127"/>
    <mergeCell ref="G124:G125"/>
    <mergeCell ref="H124:H125"/>
    <mergeCell ref="I124:I125"/>
    <mergeCell ref="J124:J125"/>
    <mergeCell ref="L124:L125"/>
    <mergeCell ref="M124:M125"/>
    <mergeCell ref="A124:A125"/>
    <mergeCell ref="B124:B125"/>
    <mergeCell ref="C124:C125"/>
    <mergeCell ref="D124:D125"/>
    <mergeCell ref="E124:E125"/>
    <mergeCell ref="F124:F125"/>
    <mergeCell ref="G122:G123"/>
    <mergeCell ref="H122:H123"/>
    <mergeCell ref="I122:I123"/>
    <mergeCell ref="J122:J123"/>
    <mergeCell ref="L122:L123"/>
    <mergeCell ref="M122:M123"/>
    <mergeCell ref="A122:A123"/>
    <mergeCell ref="B122:B123"/>
    <mergeCell ref="C122:C123"/>
    <mergeCell ref="D122:D123"/>
    <mergeCell ref="E122:E123"/>
    <mergeCell ref="F122:F123"/>
    <mergeCell ref="G117:G118"/>
    <mergeCell ref="H117:H118"/>
    <mergeCell ref="I117:I118"/>
    <mergeCell ref="J117:J118"/>
    <mergeCell ref="K117:K118"/>
    <mergeCell ref="L117:L118"/>
    <mergeCell ref="A117:A118"/>
    <mergeCell ref="B117:B118"/>
    <mergeCell ref="C117:C118"/>
    <mergeCell ref="D117:D118"/>
    <mergeCell ref="E117:E118"/>
    <mergeCell ref="F117:F118"/>
    <mergeCell ref="G114:G115"/>
    <mergeCell ref="H114:H115"/>
    <mergeCell ref="I114:I115"/>
    <mergeCell ref="J114:J115"/>
    <mergeCell ref="L114:L115"/>
    <mergeCell ref="M114:M115"/>
    <mergeCell ref="A114:A115"/>
    <mergeCell ref="B114:B115"/>
    <mergeCell ref="C114:C115"/>
    <mergeCell ref="D114:D115"/>
    <mergeCell ref="E114:E115"/>
    <mergeCell ref="F114:F115"/>
    <mergeCell ref="G112:G113"/>
    <mergeCell ref="H112:H113"/>
    <mergeCell ref="I112:I113"/>
    <mergeCell ref="J112:J113"/>
    <mergeCell ref="L112:L113"/>
    <mergeCell ref="M112:M113"/>
    <mergeCell ref="A112:A113"/>
    <mergeCell ref="B112:B113"/>
    <mergeCell ref="C112:C113"/>
    <mergeCell ref="D112:D113"/>
    <mergeCell ref="E112:E113"/>
    <mergeCell ref="F112:F113"/>
    <mergeCell ref="G110:G111"/>
    <mergeCell ref="H110:H111"/>
    <mergeCell ref="I110:I111"/>
    <mergeCell ref="J110:J111"/>
    <mergeCell ref="L110:L111"/>
    <mergeCell ref="M110:M111"/>
    <mergeCell ref="A110:A111"/>
    <mergeCell ref="B110:B111"/>
    <mergeCell ref="C110:C111"/>
    <mergeCell ref="D110:D111"/>
    <mergeCell ref="E110:E111"/>
    <mergeCell ref="F110:F111"/>
    <mergeCell ref="G108:G109"/>
    <mergeCell ref="H108:H109"/>
    <mergeCell ref="I108:I109"/>
    <mergeCell ref="J108:J109"/>
    <mergeCell ref="L108:L109"/>
    <mergeCell ref="M108:M109"/>
    <mergeCell ref="A108:A109"/>
    <mergeCell ref="B108:B109"/>
    <mergeCell ref="C108:C109"/>
    <mergeCell ref="D108:D109"/>
    <mergeCell ref="E108:E109"/>
    <mergeCell ref="F108:F109"/>
    <mergeCell ref="G106:G107"/>
    <mergeCell ref="H106:H107"/>
    <mergeCell ref="I106:I107"/>
    <mergeCell ref="J106:J107"/>
    <mergeCell ref="L106:L107"/>
    <mergeCell ref="M106:M107"/>
    <mergeCell ref="A106:A107"/>
    <mergeCell ref="B106:B107"/>
    <mergeCell ref="C106:C107"/>
    <mergeCell ref="D106:D107"/>
    <mergeCell ref="E106:E107"/>
    <mergeCell ref="F106:F107"/>
    <mergeCell ref="G104:G105"/>
    <mergeCell ref="H104:H105"/>
    <mergeCell ref="I104:I105"/>
    <mergeCell ref="J104:J105"/>
    <mergeCell ref="L104:L105"/>
    <mergeCell ref="M104:M105"/>
    <mergeCell ref="A104:A105"/>
    <mergeCell ref="B104:B105"/>
    <mergeCell ref="C104:C105"/>
    <mergeCell ref="D104:D105"/>
    <mergeCell ref="E104:E105"/>
    <mergeCell ref="F104:F105"/>
    <mergeCell ref="G102:G103"/>
    <mergeCell ref="H102:H103"/>
    <mergeCell ref="I102:I103"/>
    <mergeCell ref="J102:J103"/>
    <mergeCell ref="L102:L103"/>
    <mergeCell ref="M102:M103"/>
    <mergeCell ref="A102:A103"/>
    <mergeCell ref="B102:B103"/>
    <mergeCell ref="C102:C103"/>
    <mergeCell ref="D102:D103"/>
    <mergeCell ref="E102:E103"/>
    <mergeCell ref="F102:F103"/>
    <mergeCell ref="G100:G101"/>
    <mergeCell ref="H100:H101"/>
    <mergeCell ref="I100:I101"/>
    <mergeCell ref="J100:J101"/>
    <mergeCell ref="L100:L101"/>
    <mergeCell ref="M100:M101"/>
    <mergeCell ref="A100:A101"/>
    <mergeCell ref="B100:B101"/>
    <mergeCell ref="C100:C101"/>
    <mergeCell ref="D100:D101"/>
    <mergeCell ref="E100:E101"/>
    <mergeCell ref="F100:F101"/>
    <mergeCell ref="H98:H99"/>
    <mergeCell ref="I98:I99"/>
    <mergeCell ref="J98:J99"/>
    <mergeCell ref="K98:K99"/>
    <mergeCell ref="L98:L99"/>
    <mergeCell ref="M98:M99"/>
    <mergeCell ref="J96:J97"/>
    <mergeCell ref="L96:L97"/>
    <mergeCell ref="M96:M97"/>
    <mergeCell ref="A98:A99"/>
    <mergeCell ref="B98:B99"/>
    <mergeCell ref="C98:C99"/>
    <mergeCell ref="D98:D99"/>
    <mergeCell ref="E98:E99"/>
    <mergeCell ref="F98:F99"/>
    <mergeCell ref="G98:G99"/>
    <mergeCell ref="M91:M92"/>
    <mergeCell ref="A96:A97"/>
    <mergeCell ref="B96:B97"/>
    <mergeCell ref="C96:C97"/>
    <mergeCell ref="D96:D97"/>
    <mergeCell ref="E96:E97"/>
    <mergeCell ref="F96:F97"/>
    <mergeCell ref="G96:G97"/>
    <mergeCell ref="H96:H97"/>
    <mergeCell ref="I96:I97"/>
    <mergeCell ref="G91:G92"/>
    <mergeCell ref="H91:H92"/>
    <mergeCell ref="I91:I92"/>
    <mergeCell ref="J91:J92"/>
    <mergeCell ref="K91:K92"/>
    <mergeCell ref="L91:L92"/>
    <mergeCell ref="J88:J90"/>
    <mergeCell ref="K88:K90"/>
    <mergeCell ref="L88:L90"/>
    <mergeCell ref="M88:M90"/>
    <mergeCell ref="A91:A92"/>
    <mergeCell ref="B91:B92"/>
    <mergeCell ref="C91:C92"/>
    <mergeCell ref="D91:D92"/>
    <mergeCell ref="E91:E92"/>
    <mergeCell ref="F91:F92"/>
    <mergeCell ref="L86:L87"/>
    <mergeCell ref="M86:M87"/>
    <mergeCell ref="A88:A90"/>
    <mergeCell ref="B88:B90"/>
    <mergeCell ref="C88:C90"/>
    <mergeCell ref="D88:D90"/>
    <mergeCell ref="E88:E90"/>
    <mergeCell ref="F88:F90"/>
    <mergeCell ref="G88:G90"/>
    <mergeCell ref="I88:I90"/>
    <mergeCell ref="F86:F87"/>
    <mergeCell ref="G86:G87"/>
    <mergeCell ref="H86:H87"/>
    <mergeCell ref="I86:I87"/>
    <mergeCell ref="J86:J87"/>
    <mergeCell ref="K86:K87"/>
    <mergeCell ref="H84:H85"/>
    <mergeCell ref="I84:I85"/>
    <mergeCell ref="J84:J85"/>
    <mergeCell ref="K84:K85"/>
    <mergeCell ref="L84:L85"/>
    <mergeCell ref="A86:A87"/>
    <mergeCell ref="B86:B87"/>
    <mergeCell ref="C86:C87"/>
    <mergeCell ref="D86:D87"/>
    <mergeCell ref="E86:E87"/>
    <mergeCell ref="J51:J52"/>
    <mergeCell ref="L51:L52"/>
    <mergeCell ref="M51:M52"/>
    <mergeCell ref="A84:A85"/>
    <mergeCell ref="B84:B85"/>
    <mergeCell ref="C84:C85"/>
    <mergeCell ref="D84:D85"/>
    <mergeCell ref="E84:E85"/>
    <mergeCell ref="F84:F85"/>
    <mergeCell ref="G84:G85"/>
    <mergeCell ref="M49:M50"/>
    <mergeCell ref="A51:A52"/>
    <mergeCell ref="B51:B52"/>
    <mergeCell ref="C51:C52"/>
    <mergeCell ref="D51:D52"/>
    <mergeCell ref="E51:E52"/>
    <mergeCell ref="F51:F52"/>
    <mergeCell ref="G51:G52"/>
    <mergeCell ref="H51:H52"/>
    <mergeCell ref="I51:I52"/>
    <mergeCell ref="G49:G50"/>
    <mergeCell ref="H49:H50"/>
    <mergeCell ref="I49:I50"/>
    <mergeCell ref="J49:J50"/>
    <mergeCell ref="K49:K50"/>
    <mergeCell ref="L49:L50"/>
    <mergeCell ref="A49:A50"/>
    <mergeCell ref="B49:B50"/>
    <mergeCell ref="C49:C50"/>
    <mergeCell ref="D49:D50"/>
    <mergeCell ref="E49:E50"/>
    <mergeCell ref="F49:F50"/>
    <mergeCell ref="G47:G48"/>
    <mergeCell ref="H47:H48"/>
    <mergeCell ref="I47:I48"/>
    <mergeCell ref="J47:J48"/>
    <mergeCell ref="L47:L48"/>
    <mergeCell ref="M47:M48"/>
    <mergeCell ref="A47:A48"/>
    <mergeCell ref="B47:B48"/>
    <mergeCell ref="C47:C48"/>
    <mergeCell ref="D47:D48"/>
    <mergeCell ref="E47:E48"/>
    <mergeCell ref="F47:F48"/>
    <mergeCell ref="G45:G46"/>
    <mergeCell ref="H45:H46"/>
    <mergeCell ref="I45:I46"/>
    <mergeCell ref="J45:J46"/>
    <mergeCell ref="L45:L46"/>
    <mergeCell ref="M45:M46"/>
    <mergeCell ref="A45:A46"/>
    <mergeCell ref="B45:B46"/>
    <mergeCell ref="C45:C46"/>
    <mergeCell ref="D45:D46"/>
    <mergeCell ref="E45:E46"/>
    <mergeCell ref="F45:F46"/>
    <mergeCell ref="G43:G44"/>
    <mergeCell ref="H43:H44"/>
    <mergeCell ref="I43:I44"/>
    <mergeCell ref="J43:J44"/>
    <mergeCell ref="L43:L44"/>
    <mergeCell ref="M43:M44"/>
    <mergeCell ref="A43:A44"/>
    <mergeCell ref="B43:B44"/>
    <mergeCell ref="C43:C44"/>
    <mergeCell ref="D43:D44"/>
    <mergeCell ref="E43:E44"/>
    <mergeCell ref="F43:F44"/>
    <mergeCell ref="G41:G42"/>
    <mergeCell ref="H41:H42"/>
    <mergeCell ref="I41:I42"/>
    <mergeCell ref="J41:J42"/>
    <mergeCell ref="L41:L42"/>
    <mergeCell ref="M41:M42"/>
    <mergeCell ref="A41:A42"/>
    <mergeCell ref="B41:B42"/>
    <mergeCell ref="C41:C42"/>
    <mergeCell ref="D41:D42"/>
    <mergeCell ref="E41:E42"/>
    <mergeCell ref="F41:F42"/>
    <mergeCell ref="G36:G37"/>
    <mergeCell ref="H36:H37"/>
    <mergeCell ref="I36:I37"/>
    <mergeCell ref="J36:J37"/>
    <mergeCell ref="K36:K37"/>
    <mergeCell ref="L36:L37"/>
    <mergeCell ref="A36:A37"/>
    <mergeCell ref="B36:B37"/>
    <mergeCell ref="C36:C37"/>
    <mergeCell ref="D36:D37"/>
    <mergeCell ref="E36:E37"/>
    <mergeCell ref="F36:F37"/>
    <mergeCell ref="G33:G34"/>
    <mergeCell ref="H33:H34"/>
    <mergeCell ref="I33:I34"/>
    <mergeCell ref="J33:J34"/>
    <mergeCell ref="L33:L34"/>
    <mergeCell ref="M33:M34"/>
    <mergeCell ref="A33:A34"/>
    <mergeCell ref="B33:B34"/>
    <mergeCell ref="C33:C34"/>
    <mergeCell ref="D33:D34"/>
    <mergeCell ref="E33:E34"/>
    <mergeCell ref="F33:F34"/>
    <mergeCell ref="G31:G32"/>
    <mergeCell ref="H31:H32"/>
    <mergeCell ref="I31:I32"/>
    <mergeCell ref="J31:J32"/>
    <mergeCell ref="L31:L32"/>
    <mergeCell ref="M31:M32"/>
    <mergeCell ref="A31:A32"/>
    <mergeCell ref="B31:B32"/>
    <mergeCell ref="C31:C32"/>
    <mergeCell ref="D31:D32"/>
    <mergeCell ref="E31:E32"/>
    <mergeCell ref="F31:F32"/>
    <mergeCell ref="G29:G30"/>
    <mergeCell ref="H29:H30"/>
    <mergeCell ref="I29:I30"/>
    <mergeCell ref="J29:J30"/>
    <mergeCell ref="L29:L30"/>
    <mergeCell ref="M29:M30"/>
    <mergeCell ref="A29:A30"/>
    <mergeCell ref="B29:B30"/>
    <mergeCell ref="C29:C30"/>
    <mergeCell ref="D29:D30"/>
    <mergeCell ref="E29:E30"/>
    <mergeCell ref="F29:F30"/>
    <mergeCell ref="G27:G28"/>
    <mergeCell ref="H27:H28"/>
    <mergeCell ref="I27:I28"/>
    <mergeCell ref="J27:J28"/>
    <mergeCell ref="L27:L28"/>
    <mergeCell ref="M27:M28"/>
    <mergeCell ref="A27:A28"/>
    <mergeCell ref="B27:B28"/>
    <mergeCell ref="C27:C28"/>
    <mergeCell ref="D27:D28"/>
    <mergeCell ref="E27:E28"/>
    <mergeCell ref="F27:F28"/>
    <mergeCell ref="G25:G26"/>
    <mergeCell ref="H25:H26"/>
    <mergeCell ref="I25:I26"/>
    <mergeCell ref="J25:J26"/>
    <mergeCell ref="L25:L26"/>
    <mergeCell ref="M25:M26"/>
    <mergeCell ref="A25:A26"/>
    <mergeCell ref="B25:B26"/>
    <mergeCell ref="C25:C26"/>
    <mergeCell ref="D25:D26"/>
    <mergeCell ref="E25:E26"/>
    <mergeCell ref="F25:F26"/>
    <mergeCell ref="G23:G24"/>
    <mergeCell ref="H23:H24"/>
    <mergeCell ref="I23:I24"/>
    <mergeCell ref="J23:J24"/>
    <mergeCell ref="L23:L24"/>
    <mergeCell ref="M23:M24"/>
    <mergeCell ref="A23:A24"/>
    <mergeCell ref="B23:B24"/>
    <mergeCell ref="C23:C24"/>
    <mergeCell ref="D23:D24"/>
    <mergeCell ref="E23:E24"/>
    <mergeCell ref="F23:F24"/>
    <mergeCell ref="G21:G22"/>
    <mergeCell ref="H21:H22"/>
    <mergeCell ref="I21:I22"/>
    <mergeCell ref="J21:J22"/>
    <mergeCell ref="L21:L22"/>
    <mergeCell ref="M21:M22"/>
    <mergeCell ref="A21:A22"/>
    <mergeCell ref="B21:B22"/>
    <mergeCell ref="C21:C22"/>
    <mergeCell ref="D21:D22"/>
    <mergeCell ref="E21:E22"/>
    <mergeCell ref="F21:F22"/>
    <mergeCell ref="G19:G20"/>
    <mergeCell ref="H19:H20"/>
    <mergeCell ref="I19:I20"/>
    <mergeCell ref="J19:J20"/>
    <mergeCell ref="L19:L20"/>
    <mergeCell ref="M19:M20"/>
    <mergeCell ref="J17:J18"/>
    <mergeCell ref="K17:K18"/>
    <mergeCell ref="L17:L18"/>
    <mergeCell ref="M17:M18"/>
    <mergeCell ref="A19:A20"/>
    <mergeCell ref="B19:B20"/>
    <mergeCell ref="C19:C20"/>
    <mergeCell ref="D19:D20"/>
    <mergeCell ref="E19:E20"/>
    <mergeCell ref="F19:F20"/>
    <mergeCell ref="M15:M16"/>
    <mergeCell ref="A17:A18"/>
    <mergeCell ref="B17:B18"/>
    <mergeCell ref="C17:C18"/>
    <mergeCell ref="D17:D18"/>
    <mergeCell ref="E17:E18"/>
    <mergeCell ref="F17:F18"/>
    <mergeCell ref="G17:G18"/>
    <mergeCell ref="H17:H18"/>
    <mergeCell ref="I17:I18"/>
    <mergeCell ref="F15:F16"/>
    <mergeCell ref="G15:G16"/>
    <mergeCell ref="H15:H16"/>
    <mergeCell ref="I15:I16"/>
    <mergeCell ref="J15:J16"/>
    <mergeCell ref="L15:L16"/>
    <mergeCell ref="I10:I11"/>
    <mergeCell ref="J10:J11"/>
    <mergeCell ref="K10:K11"/>
    <mergeCell ref="L10:L11"/>
    <mergeCell ref="M10:M11"/>
    <mergeCell ref="A15:A16"/>
    <mergeCell ref="B15:B16"/>
    <mergeCell ref="C15:C16"/>
    <mergeCell ref="D15:D16"/>
    <mergeCell ref="E15:E16"/>
    <mergeCell ref="L7:L8"/>
    <mergeCell ref="M7:M8"/>
    <mergeCell ref="A10:A11"/>
    <mergeCell ref="B10:B11"/>
    <mergeCell ref="C10:C11"/>
    <mergeCell ref="D10:D11"/>
    <mergeCell ref="E10:E11"/>
    <mergeCell ref="F10:F11"/>
    <mergeCell ref="G10:G11"/>
    <mergeCell ref="H10:H11"/>
    <mergeCell ref="F7:F8"/>
    <mergeCell ref="G7:G8"/>
    <mergeCell ref="H7:H8"/>
    <mergeCell ref="I7:I8"/>
    <mergeCell ref="J7:J8"/>
    <mergeCell ref="K7:K8"/>
    <mergeCell ref="I3:I4"/>
    <mergeCell ref="J3:J4"/>
    <mergeCell ref="K3:K4"/>
    <mergeCell ref="L3:L4"/>
    <mergeCell ref="M3:M4"/>
    <mergeCell ref="A7:A8"/>
    <mergeCell ref="B7:B8"/>
    <mergeCell ref="C7:C8"/>
    <mergeCell ref="D7:D8"/>
    <mergeCell ref="E7:E8"/>
    <mergeCell ref="A1:E1"/>
    <mergeCell ref="F1:M1"/>
    <mergeCell ref="A3:A4"/>
    <mergeCell ref="B3:B4"/>
    <mergeCell ref="C3:C4"/>
    <mergeCell ref="D3:D4"/>
    <mergeCell ref="E3:E4"/>
    <mergeCell ref="F3:F4"/>
    <mergeCell ref="G3:G4"/>
    <mergeCell ref="H3:H4"/>
  </mergeCells>
  <hyperlinks>
    <hyperlink ref="M6" r:id="rId1" tooltip="Pt:Key:area" display="https://wiki.openstreetmap.org/wiki/Pt:Key:area" xr:uid="{5E481285-B20A-48D9-A3D3-765AAA1D0323}"/>
    <hyperlink ref="M173" r:id="rId2" display="http://en.wikipedia.org/wiki/en:DecoTurf" xr:uid="{196FFDB3-981F-41DA-913F-B62219BE9E40}"/>
    <hyperlink ref="M198" r:id="rId3" tooltip="Pt:Key:step count (page does not exist)" display="https://wiki.openstreetmap.org/w/index.php?title=Pt:Key:step_count&amp;action=edit&amp;redlink=1" xr:uid="{3C1417D3-69CF-4F4F-9B40-92D0455EBAEF}"/>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ÁREA_VERDE</vt:lpstr>
      <vt:lpstr>CLASSES_BASE</vt:lpstr>
      <vt:lpstr>CULTURA E LAZER</vt:lpstr>
      <vt:lpstr>EDIFICAÇÕES</vt:lpstr>
      <vt:lpstr>MOBILIDADE URBANA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Silvana Philippi Camboim</dc:creator>
  <cp:lastModifiedBy>Silvana Philippi Camboim</cp:lastModifiedBy>
  <dcterms:created xsi:type="dcterms:W3CDTF">2020-04-29T20:26:34Z</dcterms:created>
  <dcterms:modified xsi:type="dcterms:W3CDTF">2020-04-30T14:15:32Z</dcterms:modified>
</cp:coreProperties>
</file>